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hidePivotFieldList="1" defaultThemeVersion="166925"/>
  <mc:AlternateContent xmlns:mc="http://schemas.openxmlformats.org/markup-compatibility/2006">
    <mc:Choice Requires="x15">
      <x15ac:absPath xmlns:x15ac="http://schemas.microsoft.com/office/spreadsheetml/2010/11/ac" url="/Users/woodzsan/Desktop/Machine Learning and Data Analysis/Coding Temple/Excel/"/>
    </mc:Choice>
  </mc:AlternateContent>
  <xr:revisionPtr revIDLastSave="0" documentId="13_ncr:1_{85829EEA-C83D-804B-B361-FE8E6A6380E2}" xr6:coauthVersionLast="47" xr6:coauthVersionMax="47" xr10:uidLastSave="{00000000-0000-0000-0000-000000000000}"/>
  <bookViews>
    <workbookView xWindow="0" yWindow="0" windowWidth="28800" windowHeight="16540" activeTab="5"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Complete Your Analysis!" sheetId="2" r:id="rId6"/>
  </sheets>
  <definedNames>
    <definedName name="_xlchart.v1.0" hidden="1">'Explore the Data Set'!$I$1</definedName>
    <definedName name="_xlchart.v1.1" hidden="1">'Explore the Data Set'!$I$2:$I$6352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360" i="1" l="1"/>
  <c r="C32" i="2"/>
  <c r="C31" i="2"/>
  <c r="C30" i="2"/>
  <c r="G5046" i="1"/>
  <c r="G3786" i="1"/>
  <c r="G5564" i="1"/>
  <c r="G5" i="1"/>
  <c r="G4082" i="1"/>
  <c r="G7" i="1"/>
  <c r="G4131" i="1"/>
  <c r="G9" i="1"/>
  <c r="G10" i="1"/>
  <c r="G11" i="1"/>
  <c r="G1509" i="1"/>
  <c r="G13" i="1"/>
  <c r="G14" i="1"/>
  <c r="G15" i="1"/>
  <c r="G16" i="1"/>
  <c r="G5077" i="1"/>
  <c r="G18" i="1"/>
  <c r="G19" i="1"/>
  <c r="G20" i="1"/>
  <c r="G21" i="1"/>
  <c r="G22" i="1"/>
  <c r="G23" i="1"/>
  <c r="G24" i="1"/>
  <c r="G25" i="1"/>
  <c r="G2427" i="1"/>
  <c r="G6079" i="1"/>
  <c r="G5062" i="1"/>
  <c r="G29" i="1"/>
  <c r="G5326" i="1"/>
  <c r="G6347" i="1"/>
  <c r="G32" i="1"/>
  <c r="G33" i="1"/>
  <c r="G6130" i="1"/>
  <c r="G35" i="1"/>
  <c r="G36" i="1"/>
  <c r="G37" i="1"/>
  <c r="G5427" i="1"/>
  <c r="G39" i="1"/>
  <c r="G5935" i="1"/>
  <c r="G41" i="1"/>
  <c r="G3005" i="1"/>
  <c r="G43" i="1"/>
  <c r="G5839" i="1"/>
  <c r="G3985" i="1"/>
  <c r="G6302" i="1"/>
  <c r="G774" i="1"/>
  <c r="G5366" i="1"/>
  <c r="G49" i="1"/>
  <c r="G4725" i="1"/>
  <c r="G3443" i="1"/>
  <c r="G52" i="1"/>
  <c r="G6090" i="1"/>
  <c r="G1421" i="1"/>
  <c r="G4027" i="1"/>
  <c r="G56" i="1"/>
  <c r="G3440" i="1"/>
  <c r="G5583" i="1"/>
  <c r="G59" i="1"/>
  <c r="G1556" i="1"/>
  <c r="G61" i="1"/>
  <c r="G3846" i="1"/>
  <c r="G6275" i="1"/>
  <c r="G3008" i="1"/>
  <c r="G5866" i="1"/>
  <c r="G4448" i="1"/>
  <c r="G67" i="1"/>
  <c r="G2395" i="1"/>
  <c r="G4680" i="1"/>
  <c r="G2764" i="1"/>
  <c r="G652" i="1"/>
  <c r="G689" i="1"/>
  <c r="G4640" i="1"/>
  <c r="G74" i="1"/>
  <c r="G2557" i="1"/>
  <c r="G5233" i="1"/>
  <c r="G3800" i="1"/>
  <c r="G78" i="1"/>
  <c r="G1927" i="1"/>
  <c r="G1717" i="1"/>
  <c r="G638" i="1"/>
  <c r="G4880" i="1"/>
  <c r="G83" i="1"/>
  <c r="G3898" i="1"/>
  <c r="G413" i="1"/>
  <c r="G1683" i="1"/>
  <c r="G87" i="1"/>
  <c r="G88" i="1"/>
  <c r="G3418" i="1"/>
  <c r="G90" i="1"/>
  <c r="G1212" i="1"/>
  <c r="G92" i="1"/>
  <c r="G482" i="1"/>
  <c r="G4297" i="1"/>
  <c r="G3310" i="1"/>
  <c r="G96" i="1"/>
  <c r="G97" i="1"/>
  <c r="G4099" i="1"/>
  <c r="G4591" i="1"/>
  <c r="G100" i="1"/>
  <c r="G101" i="1"/>
  <c r="G3683" i="1"/>
  <c r="G103" i="1"/>
  <c r="G104" i="1"/>
  <c r="G105" i="1"/>
  <c r="G3025" i="1"/>
  <c r="G5079" i="1"/>
  <c r="G108" i="1"/>
  <c r="G109" i="1"/>
  <c r="G110" i="1"/>
  <c r="G111" i="1"/>
  <c r="G4492" i="1"/>
  <c r="G113" i="1"/>
  <c r="G4968" i="1"/>
  <c r="G115" i="1"/>
  <c r="G116" i="1"/>
  <c r="G4658" i="1"/>
  <c r="G5318" i="1"/>
  <c r="G119" i="1"/>
  <c r="G120" i="1"/>
  <c r="G2821" i="1"/>
  <c r="G122" i="1"/>
  <c r="G123" i="1"/>
  <c r="G874" i="1"/>
  <c r="G244" i="1"/>
  <c r="G1073" i="1"/>
  <c r="G2157" i="1"/>
  <c r="G4389" i="1"/>
  <c r="G3835" i="1"/>
  <c r="G4289" i="1"/>
  <c r="G5853" i="1"/>
  <c r="G132" i="1"/>
  <c r="G5943" i="1"/>
  <c r="G134" i="1"/>
  <c r="G135" i="1"/>
  <c r="G1885" i="1"/>
  <c r="G137" i="1"/>
  <c r="G138" i="1"/>
  <c r="G4870" i="1"/>
  <c r="G140" i="1"/>
  <c r="G4084" i="1"/>
  <c r="G5531" i="1"/>
  <c r="G4867" i="1"/>
  <c r="G144" i="1"/>
  <c r="G4943" i="1"/>
  <c r="G3717" i="1"/>
  <c r="G581" i="1"/>
  <c r="G1703" i="1"/>
  <c r="G149" i="1"/>
  <c r="G150" i="1"/>
  <c r="G151" i="1"/>
  <c r="G2848" i="1"/>
  <c r="G3321" i="1"/>
  <c r="G4724" i="1"/>
  <c r="G5430" i="1"/>
  <c r="G4042" i="1"/>
  <c r="G3035" i="1"/>
  <c r="G5277" i="1"/>
  <c r="G159" i="1"/>
  <c r="G160" i="1"/>
  <c r="G5144" i="1"/>
  <c r="G162" i="1"/>
  <c r="G3533" i="1"/>
  <c r="G164" i="1"/>
  <c r="G165" i="1"/>
  <c r="G166" i="1"/>
  <c r="G167" i="1"/>
  <c r="G4428" i="1"/>
  <c r="G919" i="1"/>
  <c r="G825" i="1"/>
  <c r="G171" i="1"/>
  <c r="G172" i="1"/>
  <c r="G5380" i="1"/>
  <c r="G174" i="1"/>
  <c r="G441" i="1"/>
  <c r="G2901" i="1"/>
  <c r="G177" i="1"/>
  <c r="G178" i="1"/>
  <c r="G1890" i="1"/>
  <c r="G180" i="1"/>
  <c r="G181" i="1"/>
  <c r="G182" i="1"/>
  <c r="G5768" i="1"/>
  <c r="G184" i="1"/>
  <c r="G6068" i="1"/>
  <c r="G5796" i="1"/>
  <c r="G5056" i="1"/>
  <c r="G4611" i="1"/>
  <c r="G5462" i="1"/>
  <c r="G2079" i="1"/>
  <c r="G6065" i="1"/>
  <c r="G6309" i="1"/>
  <c r="G193" i="1"/>
  <c r="G5282" i="1"/>
  <c r="G4727" i="1"/>
  <c r="G3957" i="1"/>
  <c r="G197" i="1"/>
  <c r="G6067" i="1"/>
  <c r="G6326" i="1"/>
  <c r="G200" i="1"/>
  <c r="G1051" i="1"/>
  <c r="G6351" i="1"/>
  <c r="G203" i="1"/>
  <c r="G3465" i="1"/>
  <c r="G205" i="1"/>
  <c r="G6006" i="1"/>
  <c r="G5995" i="1"/>
  <c r="G208" i="1"/>
  <c r="G209" i="1"/>
  <c r="G210" i="1"/>
  <c r="G4298" i="1"/>
  <c r="G6115" i="1"/>
  <c r="G4181" i="1"/>
  <c r="G1574" i="1"/>
  <c r="G215" i="1"/>
  <c r="G147" i="1"/>
  <c r="G396" i="1"/>
  <c r="G5978" i="1"/>
  <c r="G219" i="1"/>
  <c r="G220" i="1"/>
  <c r="G221" i="1"/>
  <c r="G222" i="1"/>
  <c r="G223" i="1"/>
  <c r="G6082" i="1"/>
  <c r="G3420" i="1"/>
  <c r="G4385" i="1"/>
  <c r="G5592" i="1"/>
  <c r="G1198" i="1"/>
  <c r="G229" i="1"/>
  <c r="G3355" i="1"/>
  <c r="G231" i="1"/>
  <c r="G5916" i="1"/>
  <c r="G1878" i="1"/>
  <c r="G3925" i="1"/>
  <c r="G4643" i="1"/>
  <c r="G236" i="1"/>
  <c r="G5352" i="1"/>
  <c r="G238" i="1"/>
  <c r="G3155" i="1"/>
  <c r="G3705" i="1"/>
  <c r="G4791" i="1"/>
  <c r="G242" i="1"/>
  <c r="G2237" i="1"/>
  <c r="G2997" i="1"/>
  <c r="G5408" i="1"/>
  <c r="G3385" i="1"/>
  <c r="G4316" i="1"/>
  <c r="G5798" i="1"/>
  <c r="G5383" i="1"/>
  <c r="G3771" i="1"/>
  <c r="G251" i="1"/>
  <c r="G252" i="1"/>
  <c r="G3514" i="1"/>
  <c r="G5396" i="1"/>
  <c r="G255" i="1"/>
  <c r="G5102" i="1"/>
  <c r="G5174" i="1"/>
  <c r="G5557" i="1"/>
  <c r="G259" i="1"/>
  <c r="G260" i="1"/>
  <c r="G4874" i="1"/>
  <c r="G3512" i="1"/>
  <c r="G1317" i="1"/>
  <c r="G2217" i="1"/>
  <c r="G265" i="1"/>
  <c r="G266" i="1"/>
  <c r="G4704" i="1"/>
  <c r="G5572" i="1"/>
  <c r="G2959" i="1"/>
  <c r="G3352" i="1"/>
  <c r="G5670" i="1"/>
  <c r="G272" i="1"/>
  <c r="G273" i="1"/>
  <c r="G3943" i="1"/>
  <c r="G275" i="1"/>
  <c r="G276" i="1"/>
  <c r="G277" i="1"/>
  <c r="G278" i="1"/>
  <c r="G6189" i="1"/>
  <c r="G280" i="1"/>
  <c r="G1585" i="1"/>
  <c r="G5520" i="1"/>
  <c r="G5587" i="1"/>
  <c r="G3179" i="1"/>
  <c r="G2246" i="1"/>
  <c r="G286" i="1"/>
  <c r="G5000" i="1"/>
  <c r="G3539" i="1"/>
  <c r="G289" i="1"/>
  <c r="G290" i="1"/>
  <c r="G6163" i="1"/>
  <c r="G5979" i="1"/>
  <c r="G4797" i="1"/>
  <c r="G294" i="1"/>
  <c r="G4123" i="1"/>
  <c r="G5835" i="1"/>
  <c r="G297" i="1"/>
  <c r="G2404" i="1"/>
  <c r="G3598" i="1"/>
  <c r="G300" i="1"/>
  <c r="G5370" i="1"/>
  <c r="G4283" i="1"/>
  <c r="G303" i="1"/>
  <c r="G4444" i="1"/>
  <c r="G305" i="1"/>
  <c r="G306" i="1"/>
  <c r="G4800" i="1"/>
  <c r="G308" i="1"/>
  <c r="G309" i="1"/>
  <c r="G310" i="1"/>
  <c r="G311" i="1"/>
  <c r="G312" i="1"/>
  <c r="G3396" i="1"/>
  <c r="G5824" i="1"/>
  <c r="G5507" i="1"/>
  <c r="G5875" i="1"/>
  <c r="G317" i="1"/>
  <c r="G1308" i="1"/>
  <c r="G4470" i="1"/>
  <c r="G5643" i="1"/>
  <c r="G5676" i="1"/>
  <c r="G322" i="1"/>
  <c r="G5076" i="1"/>
  <c r="G324" i="1"/>
  <c r="G325" i="1"/>
  <c r="G326" i="1"/>
  <c r="G4563" i="1"/>
  <c r="G3071" i="1"/>
  <c r="G329" i="1"/>
  <c r="G1880" i="1"/>
  <c r="G2124" i="1"/>
  <c r="G4373" i="1"/>
  <c r="G333" i="1"/>
  <c r="G726" i="1"/>
  <c r="G4195" i="1"/>
  <c r="G336" i="1"/>
  <c r="G5397" i="1"/>
  <c r="G4608" i="1"/>
  <c r="G4541" i="1"/>
  <c r="G6274" i="1"/>
  <c r="G341" i="1"/>
  <c r="G5135" i="1"/>
  <c r="G250" i="1"/>
  <c r="G344" i="1"/>
  <c r="G1170" i="1"/>
  <c r="G346" i="1"/>
  <c r="G5435" i="1"/>
  <c r="G348" i="1"/>
  <c r="G2806" i="1"/>
  <c r="G350" i="1"/>
  <c r="G4719" i="1"/>
  <c r="G4697" i="1"/>
  <c r="G5862" i="1"/>
  <c r="G995" i="1"/>
  <c r="G4796" i="1"/>
  <c r="G6011" i="1"/>
  <c r="G642" i="1"/>
  <c r="G4367" i="1"/>
  <c r="G1191" i="1"/>
  <c r="G360" i="1"/>
  <c r="G361" i="1"/>
  <c r="G1876" i="1"/>
  <c r="G363" i="1"/>
  <c r="G4166" i="1"/>
  <c r="G5199" i="1"/>
  <c r="G366" i="1"/>
  <c r="G367" i="1"/>
  <c r="G2477" i="1"/>
  <c r="G5138" i="1"/>
  <c r="G406" i="1"/>
  <c r="G371" i="1"/>
  <c r="G923" i="1"/>
  <c r="G3122" i="1"/>
  <c r="G5917" i="1"/>
  <c r="G3851" i="1"/>
  <c r="G376" i="1"/>
  <c r="G6151" i="1"/>
  <c r="G5041" i="1"/>
  <c r="G789" i="1"/>
  <c r="G4606" i="1"/>
  <c r="G6332" i="1"/>
  <c r="G382" i="1"/>
  <c r="G4917" i="1"/>
  <c r="G384" i="1"/>
  <c r="G385" i="1"/>
  <c r="G5514" i="1"/>
  <c r="G387" i="1"/>
  <c r="G1310" i="1"/>
  <c r="G389" i="1"/>
  <c r="G390" i="1"/>
  <c r="G391" i="1"/>
  <c r="G392" i="1"/>
  <c r="G5884" i="1"/>
  <c r="G4771" i="1"/>
  <c r="G2532" i="1"/>
  <c r="G5538" i="1"/>
  <c r="G6094" i="1"/>
  <c r="G2453" i="1"/>
  <c r="G399" i="1"/>
  <c r="G400" i="1"/>
  <c r="G401" i="1"/>
  <c r="G2857" i="1"/>
  <c r="G403" i="1"/>
  <c r="G5331" i="1"/>
  <c r="G405" i="1"/>
  <c r="G5026" i="1"/>
  <c r="G4349" i="1"/>
  <c r="G6055" i="1"/>
  <c r="G409" i="1"/>
  <c r="G6168" i="1"/>
  <c r="G411" i="1"/>
  <c r="G4958" i="1"/>
  <c r="G2726" i="1"/>
  <c r="G414" i="1"/>
  <c r="G415" i="1"/>
  <c r="G416" i="1"/>
  <c r="G417" i="1"/>
  <c r="G6269" i="1"/>
  <c r="G419" i="1"/>
  <c r="G420" i="1"/>
  <c r="G421" i="1"/>
  <c r="G422" i="1"/>
  <c r="G2876" i="1"/>
  <c r="G424" i="1"/>
  <c r="G425" i="1"/>
  <c r="G5166" i="1"/>
  <c r="G427" i="1"/>
  <c r="G428" i="1"/>
  <c r="G429" i="1"/>
  <c r="G430" i="1"/>
  <c r="G431" i="1"/>
  <c r="G432" i="1"/>
  <c r="G1402" i="1"/>
  <c r="G434" i="1"/>
  <c r="G435" i="1"/>
  <c r="G436" i="1"/>
  <c r="G437" i="1"/>
  <c r="G438" i="1"/>
  <c r="G2068" i="1"/>
  <c r="G440" i="1"/>
  <c r="G1595" i="1"/>
  <c r="G442" i="1"/>
  <c r="G443" i="1"/>
  <c r="G444" i="1"/>
  <c r="G4689" i="1"/>
  <c r="G5083" i="1"/>
  <c r="G2988" i="1"/>
  <c r="G448" i="1"/>
  <c r="G5645" i="1"/>
  <c r="G784" i="1"/>
  <c r="G451" i="1"/>
  <c r="G2038" i="1"/>
  <c r="G453" i="1"/>
  <c r="G454" i="1"/>
  <c r="G455" i="1"/>
  <c r="G2458" i="1"/>
  <c r="G866" i="1"/>
  <c r="G458" i="1"/>
  <c r="G1455" i="1"/>
  <c r="G460" i="1"/>
  <c r="G6230" i="1"/>
  <c r="G462" i="1"/>
  <c r="G1238" i="1"/>
  <c r="G464" i="1"/>
  <c r="G567" i="1"/>
  <c r="G2700" i="1"/>
  <c r="G1759" i="1"/>
  <c r="G2390" i="1"/>
  <c r="G469" i="1"/>
  <c r="G6272" i="1"/>
  <c r="G471" i="1"/>
  <c r="G2177" i="1"/>
  <c r="G4894" i="1"/>
  <c r="G474" i="1"/>
  <c r="G6106" i="1"/>
  <c r="G80" i="1"/>
  <c r="G477" i="1"/>
  <c r="G2411" i="1"/>
  <c r="G479" i="1"/>
  <c r="G4662" i="1"/>
  <c r="G4344" i="1"/>
  <c r="G1285" i="1"/>
  <c r="G483" i="1"/>
  <c r="G484" i="1"/>
  <c r="G4584" i="1"/>
  <c r="G5314" i="1"/>
  <c r="G5872" i="1"/>
  <c r="G488" i="1"/>
  <c r="G89" i="1"/>
  <c r="G893" i="1"/>
  <c r="G1655" i="1"/>
  <c r="G4564" i="1"/>
  <c r="G493" i="1"/>
  <c r="G1737" i="1"/>
  <c r="G495" i="1"/>
  <c r="G496" i="1"/>
  <c r="G497" i="1"/>
  <c r="G4931" i="1"/>
  <c r="G499" i="1"/>
  <c r="G500" i="1"/>
  <c r="G952" i="1"/>
  <c r="G502" i="1"/>
  <c r="G503" i="1"/>
  <c r="G1860" i="1"/>
  <c r="G3911" i="1"/>
  <c r="G2763" i="1"/>
  <c r="G507" i="1"/>
  <c r="G508" i="1"/>
  <c r="G737" i="1"/>
  <c r="G6123" i="1"/>
  <c r="G3725" i="1"/>
  <c r="G5365" i="1"/>
  <c r="G5283" i="1"/>
  <c r="G514" i="1"/>
  <c r="G2844" i="1"/>
  <c r="G3460" i="1"/>
  <c r="G4721" i="1"/>
  <c r="G331" i="1"/>
  <c r="G3381" i="1"/>
  <c r="G3360" i="1"/>
  <c r="G521" i="1"/>
  <c r="G804" i="1"/>
  <c r="G523" i="1"/>
  <c r="G2542" i="1"/>
  <c r="G525" i="1"/>
  <c r="G2508" i="1"/>
  <c r="G5461" i="1"/>
  <c r="G5739" i="1"/>
  <c r="G4465" i="1"/>
  <c r="G4384" i="1"/>
  <c r="G2219" i="1"/>
  <c r="G5906" i="1"/>
  <c r="G533" i="1"/>
  <c r="G487" i="1"/>
  <c r="G535" i="1"/>
  <c r="G536" i="1"/>
  <c r="G5478" i="1"/>
  <c r="G5725" i="1"/>
  <c r="G539" i="1"/>
  <c r="G5035" i="1"/>
  <c r="G2194" i="1"/>
  <c r="G6181" i="1"/>
  <c r="G3451" i="1"/>
  <c r="G544" i="1"/>
  <c r="G545" i="1"/>
  <c r="G4959" i="1"/>
  <c r="G547" i="1"/>
  <c r="G548" i="1"/>
  <c r="G2185" i="1"/>
  <c r="G4167" i="1"/>
  <c r="G5358" i="1"/>
  <c r="G552" i="1"/>
  <c r="G553" i="1"/>
  <c r="G534" i="1"/>
  <c r="G5788" i="1"/>
  <c r="G1791" i="1"/>
  <c r="G1353" i="1"/>
  <c r="G5773" i="1"/>
  <c r="G2564" i="1"/>
  <c r="G4442" i="1"/>
  <c r="G2345" i="1"/>
  <c r="G798" i="1"/>
  <c r="G4292" i="1"/>
  <c r="G909" i="1"/>
  <c r="G5632" i="1"/>
  <c r="G566" i="1"/>
  <c r="G5521" i="1"/>
  <c r="G568" i="1"/>
  <c r="G6145" i="1"/>
  <c r="G570" i="1"/>
  <c r="G6084" i="1"/>
  <c r="G572" i="1"/>
  <c r="G1361" i="1"/>
  <c r="G5675" i="1"/>
  <c r="G575" i="1"/>
  <c r="G576" i="1"/>
  <c r="G3592" i="1"/>
  <c r="G578" i="1"/>
  <c r="G579" i="1"/>
  <c r="G5928" i="1"/>
  <c r="G4983" i="1"/>
  <c r="G5580" i="1"/>
  <c r="G3897" i="1"/>
  <c r="G584" i="1"/>
  <c r="G585" i="1"/>
  <c r="G3999" i="1"/>
  <c r="G6143" i="1"/>
  <c r="G6092" i="1"/>
  <c r="G589" i="1"/>
  <c r="G6104" i="1"/>
  <c r="G1697" i="1"/>
  <c r="G2531" i="1"/>
  <c r="G593" i="1"/>
  <c r="G4760" i="1"/>
  <c r="G5673" i="1"/>
  <c r="G2250" i="1"/>
  <c r="G1786" i="1"/>
  <c r="G841" i="1"/>
  <c r="G599" i="1"/>
  <c r="G600" i="1"/>
  <c r="G3799" i="1"/>
  <c r="G602" i="1"/>
  <c r="G641" i="1"/>
  <c r="G820" i="1"/>
  <c r="G1723" i="1"/>
  <c r="G3953" i="1"/>
  <c r="G1297" i="1"/>
  <c r="G4435" i="1"/>
  <c r="G2631" i="1"/>
  <c r="G610" i="1"/>
  <c r="G3686" i="1"/>
  <c r="G1255" i="1"/>
  <c r="G613" i="1"/>
  <c r="G1596" i="1"/>
  <c r="G5770" i="1"/>
  <c r="G616" i="1"/>
  <c r="G617" i="1"/>
  <c r="G618" i="1"/>
  <c r="G5685" i="1"/>
  <c r="G620" i="1"/>
  <c r="G805" i="1"/>
  <c r="G622" i="1"/>
  <c r="G1589" i="1"/>
  <c r="G624" i="1"/>
  <c r="G625" i="1"/>
  <c r="G626" i="1"/>
  <c r="G627" i="1"/>
  <c r="G628" i="1"/>
  <c r="G629" i="1"/>
  <c r="G630" i="1"/>
  <c r="G1835" i="1"/>
  <c r="G4527" i="1"/>
  <c r="G2212" i="1"/>
  <c r="G634" i="1"/>
  <c r="G6232" i="1"/>
  <c r="G636" i="1"/>
  <c r="G637" i="1"/>
  <c r="G5990" i="1"/>
  <c r="G8" i="1"/>
  <c r="G5642" i="1"/>
  <c r="G5441" i="1"/>
  <c r="G6276" i="1"/>
  <c r="G643" i="1"/>
  <c r="G5001" i="1"/>
  <c r="G2908" i="1"/>
  <c r="G646" i="1"/>
  <c r="G647" i="1"/>
  <c r="G4230" i="1"/>
  <c r="G649" i="1"/>
  <c r="G3891" i="1"/>
  <c r="G651" i="1"/>
  <c r="G4626" i="1"/>
  <c r="G653" i="1"/>
  <c r="G5669" i="1"/>
  <c r="G655" i="1"/>
  <c r="G4498" i="1"/>
  <c r="G657" i="1"/>
  <c r="G658" i="1"/>
  <c r="G659" i="1"/>
  <c r="G4248" i="1"/>
  <c r="G2425" i="1"/>
  <c r="G662" i="1"/>
  <c r="G5732" i="1"/>
  <c r="G664" i="1"/>
  <c r="G3218" i="1"/>
  <c r="G666" i="1"/>
  <c r="G667" i="1"/>
  <c r="G668" i="1"/>
  <c r="G669" i="1"/>
  <c r="G2830" i="1"/>
  <c r="G3538" i="1"/>
  <c r="G5871" i="1"/>
  <c r="G3140" i="1"/>
  <c r="G674" i="1"/>
  <c r="G675" i="1"/>
  <c r="G4129" i="1"/>
  <c r="G677" i="1"/>
  <c r="G3466" i="1"/>
  <c r="G2981" i="1"/>
  <c r="G680" i="1"/>
  <c r="G1917" i="1"/>
  <c r="G2802" i="1"/>
  <c r="G683" i="1"/>
  <c r="G684" i="1"/>
  <c r="G1788" i="1"/>
  <c r="G686" i="1"/>
  <c r="G1558" i="1"/>
  <c r="G688" i="1"/>
  <c r="G4558" i="1"/>
  <c r="G4007" i="1"/>
  <c r="G691" i="1"/>
  <c r="G687" i="1"/>
  <c r="G2324" i="1"/>
  <c r="G4304" i="1"/>
  <c r="G695" i="1"/>
  <c r="G696" i="1"/>
  <c r="G697" i="1"/>
  <c r="G698" i="1"/>
  <c r="G4488" i="1"/>
  <c r="G3063" i="1"/>
  <c r="G701" i="1"/>
  <c r="G2899" i="1"/>
  <c r="G5087" i="1"/>
  <c r="G704" i="1"/>
  <c r="G2679" i="1"/>
  <c r="G491" i="1"/>
  <c r="G3373" i="1"/>
  <c r="G5033" i="1"/>
  <c r="G4637" i="1"/>
  <c r="G710" i="1"/>
  <c r="G1496" i="1"/>
  <c r="G712" i="1"/>
  <c r="G713" i="1"/>
  <c r="G5356" i="1"/>
  <c r="G2170" i="1"/>
  <c r="G5480" i="1"/>
  <c r="G3751" i="1"/>
  <c r="G718" i="1"/>
  <c r="G3909" i="1"/>
  <c r="G6310" i="1"/>
  <c r="G2566" i="1"/>
  <c r="G4368" i="1"/>
  <c r="G723" i="1"/>
  <c r="G5836" i="1"/>
  <c r="G2134" i="1"/>
  <c r="G4016" i="1"/>
  <c r="G727" i="1"/>
  <c r="G6066" i="1"/>
  <c r="G729" i="1"/>
  <c r="G287" i="1"/>
  <c r="G731" i="1"/>
  <c r="G1978" i="1"/>
  <c r="G733" i="1"/>
  <c r="G734" i="1"/>
  <c r="G2910" i="1"/>
  <c r="G736" i="1"/>
  <c r="G1535" i="1"/>
  <c r="G738" i="1"/>
  <c r="G739" i="1"/>
  <c r="G5424" i="1"/>
  <c r="G741" i="1"/>
  <c r="G6172" i="1"/>
  <c r="G2037" i="1"/>
  <c r="G744" i="1"/>
  <c r="G3484" i="1"/>
  <c r="G5713" i="1"/>
  <c r="G747" i="1"/>
  <c r="G748" i="1"/>
  <c r="G749" i="1"/>
  <c r="G2782" i="1"/>
  <c r="G751" i="1"/>
  <c r="G752" i="1"/>
  <c r="G753" i="1"/>
  <c r="G4133" i="1"/>
  <c r="G3811" i="1"/>
  <c r="G1147" i="1"/>
  <c r="G757" i="1"/>
  <c r="G758" i="1"/>
  <c r="G759" i="1"/>
  <c r="G1684" i="1"/>
  <c r="G1438" i="1"/>
  <c r="G762" i="1"/>
  <c r="G763" i="1"/>
  <c r="G3687" i="1"/>
  <c r="G2597" i="1"/>
  <c r="G4450" i="1"/>
  <c r="G4353" i="1"/>
  <c r="G2193" i="1"/>
  <c r="G2406" i="1"/>
  <c r="G2131" i="1"/>
  <c r="G1548" i="1"/>
  <c r="G3261" i="1"/>
  <c r="G773" i="1"/>
  <c r="G3758" i="1"/>
  <c r="G5472" i="1"/>
  <c r="G776" i="1"/>
  <c r="G777" i="1"/>
  <c r="G778" i="1"/>
  <c r="G779" i="1"/>
  <c r="G224" i="1"/>
  <c r="G2560" i="1"/>
  <c r="G4445" i="1"/>
  <c r="G783" i="1"/>
  <c r="G4567" i="1"/>
  <c r="G916" i="1"/>
  <c r="G5473" i="1"/>
  <c r="G2363" i="1"/>
  <c r="G4716" i="1"/>
  <c r="G5065" i="1"/>
  <c r="G6156" i="1"/>
  <c r="G791" i="1"/>
  <c r="G4703" i="1"/>
  <c r="G4585" i="1"/>
  <c r="G794" i="1"/>
  <c r="G6020" i="1"/>
  <c r="G3103" i="1"/>
  <c r="G5791" i="1"/>
  <c r="G1294" i="1"/>
  <c r="G799" i="1"/>
  <c r="G5002" i="1"/>
  <c r="G2327" i="1"/>
  <c r="G3848" i="1"/>
  <c r="G803" i="1"/>
  <c r="G2372" i="1"/>
  <c r="G4132" i="1"/>
  <c r="G5082" i="1"/>
  <c r="G6093" i="1"/>
  <c r="G4490" i="1"/>
  <c r="G4103" i="1"/>
  <c r="G5799" i="1"/>
  <c r="G5191" i="1"/>
  <c r="G5249" i="1"/>
  <c r="G2862" i="1"/>
  <c r="G5810" i="1"/>
  <c r="G3481" i="1"/>
  <c r="G5387" i="1"/>
  <c r="G5937" i="1"/>
  <c r="G818" i="1"/>
  <c r="G4587" i="1"/>
  <c r="G6290" i="1"/>
  <c r="G5333" i="1"/>
  <c r="G607" i="1"/>
  <c r="G3040" i="1"/>
  <c r="G475" i="1"/>
  <c r="G2022" i="1"/>
  <c r="G826" i="1"/>
  <c r="G1487" i="1"/>
  <c r="G5543" i="1"/>
  <c r="G4393" i="1"/>
  <c r="G6080" i="1"/>
  <c r="G1460" i="1"/>
  <c r="G2289" i="1"/>
  <c r="G833" i="1"/>
  <c r="G834" i="1"/>
  <c r="G582" i="1"/>
  <c r="G3152" i="1"/>
  <c r="G837" i="1"/>
  <c r="G838" i="1"/>
  <c r="G839" i="1"/>
  <c r="G840" i="1"/>
  <c r="G5446" i="1"/>
  <c r="G3698" i="1"/>
  <c r="G5508" i="1"/>
  <c r="G844" i="1"/>
  <c r="G845" i="1"/>
  <c r="G1506" i="1"/>
  <c r="G4461" i="1"/>
  <c r="G848" i="1"/>
  <c r="G4729" i="1"/>
  <c r="G850" i="1"/>
  <c r="G2301" i="1"/>
  <c r="G852" i="1"/>
  <c r="G5288" i="1"/>
  <c r="G284" i="1"/>
  <c r="G855" i="1"/>
  <c r="G856" i="1"/>
  <c r="G857" i="1"/>
  <c r="G5373" i="1"/>
  <c r="G5865" i="1"/>
  <c r="G6049" i="1"/>
  <c r="G861" i="1"/>
  <c r="G6280" i="1"/>
  <c r="G863" i="1"/>
  <c r="G1989" i="1"/>
  <c r="G865" i="1"/>
  <c r="G3674" i="1"/>
  <c r="G867" i="1"/>
  <c r="G868" i="1"/>
  <c r="G869" i="1"/>
  <c r="G2777" i="1"/>
  <c r="G871" i="1"/>
  <c r="G872" i="1"/>
  <c r="G1611" i="1"/>
  <c r="G5017" i="1"/>
  <c r="G875" i="1"/>
  <c r="G3956" i="1"/>
  <c r="G313" i="1"/>
  <c r="G878" i="1"/>
  <c r="G2416" i="1"/>
  <c r="G5671" i="1"/>
  <c r="G881" i="1"/>
  <c r="G882" i="1"/>
  <c r="G6134" i="1"/>
  <c r="G884" i="1"/>
  <c r="G6224" i="1"/>
  <c r="G3506" i="1"/>
  <c r="G1711" i="1"/>
  <c r="G5391" i="1"/>
  <c r="G889" i="1"/>
  <c r="G890" i="1"/>
  <c r="G891" i="1"/>
  <c r="G1360" i="1"/>
  <c r="G5832" i="1"/>
  <c r="G894" i="1"/>
  <c r="G2772" i="1"/>
  <c r="G4073" i="1"/>
  <c r="G986" i="1"/>
  <c r="G1125" i="1"/>
  <c r="G899" i="1"/>
  <c r="G900" i="1"/>
  <c r="G901" i="1"/>
  <c r="G1572" i="1"/>
  <c r="G903" i="1"/>
  <c r="G4074" i="1"/>
  <c r="G905" i="1"/>
  <c r="G5411" i="1"/>
  <c r="G907" i="1"/>
  <c r="G4529" i="1"/>
  <c r="G4098" i="1"/>
  <c r="G910" i="1"/>
  <c r="G911" i="1"/>
  <c r="G2136" i="1"/>
  <c r="G2169" i="1"/>
  <c r="G930" i="1"/>
  <c r="G1939" i="1"/>
  <c r="G3532" i="1"/>
  <c r="G2543" i="1"/>
  <c r="G918" i="1"/>
  <c r="G921" i="1"/>
  <c r="G920" i="1"/>
  <c r="G1108" i="1"/>
  <c r="G4039" i="1"/>
  <c r="G3560" i="1"/>
  <c r="G2305" i="1"/>
  <c r="G1797" i="1"/>
  <c r="G4660" i="1"/>
  <c r="G5823" i="1"/>
  <c r="G5151" i="1"/>
  <c r="G4932" i="1"/>
  <c r="G3619" i="1"/>
  <c r="G2526" i="1"/>
  <c r="G2649" i="1"/>
  <c r="G6288" i="1"/>
  <c r="G2506" i="1"/>
  <c r="G935" i="1"/>
  <c r="G6315" i="1"/>
  <c r="G2538" i="1"/>
  <c r="G938" i="1"/>
  <c r="G1386" i="1"/>
  <c r="G2648" i="1"/>
  <c r="G4782" i="1"/>
  <c r="G942" i="1"/>
  <c r="G943" i="1"/>
  <c r="G944" i="1"/>
  <c r="G945" i="1"/>
  <c r="G1635" i="1"/>
  <c r="G4499" i="1"/>
  <c r="G948" i="1"/>
  <c r="G6165" i="1"/>
  <c r="G950" i="1"/>
  <c r="G951" i="1"/>
  <c r="G1454" i="1"/>
  <c r="G4802" i="1"/>
  <c r="G5659" i="1"/>
  <c r="G4691" i="1"/>
  <c r="G3110" i="1"/>
  <c r="G609" i="1"/>
  <c r="G4335" i="1"/>
  <c r="G3888" i="1"/>
  <c r="G960" i="1"/>
  <c r="G961" i="1"/>
  <c r="G5501" i="1"/>
  <c r="G963" i="1"/>
  <c r="G2267" i="1"/>
  <c r="G5555" i="1"/>
  <c r="G5464" i="1"/>
  <c r="G967" i="1"/>
  <c r="G968" i="1"/>
  <c r="G969" i="1"/>
  <c r="G970" i="1"/>
  <c r="G971" i="1"/>
  <c r="G5197" i="1"/>
  <c r="G4690" i="1"/>
  <c r="G974" i="1"/>
  <c r="G975" i="1"/>
  <c r="G3879" i="1"/>
  <c r="G977" i="1"/>
  <c r="G978" i="1"/>
  <c r="G6126" i="1"/>
  <c r="G4648" i="1"/>
  <c r="G3587" i="1"/>
  <c r="G4556" i="1"/>
  <c r="G983" i="1"/>
  <c r="G984" i="1"/>
  <c r="G819" i="1"/>
  <c r="G5036" i="1"/>
  <c r="G702" i="1"/>
  <c r="G1159" i="1"/>
  <c r="G989" i="1"/>
  <c r="G4323" i="1"/>
  <c r="G991" i="1"/>
  <c r="G5626" i="1"/>
  <c r="G2470" i="1"/>
  <c r="G994" i="1"/>
  <c r="G4875" i="1"/>
  <c r="G5180" i="1"/>
  <c r="G997" i="1"/>
  <c r="G4301" i="1"/>
  <c r="G1858" i="1"/>
  <c r="G2151" i="1"/>
  <c r="G5132" i="1"/>
  <c r="G3736" i="1"/>
  <c r="G1003" i="1"/>
  <c r="G1004" i="1"/>
  <c r="G1005" i="1"/>
  <c r="G1006" i="1"/>
  <c r="G1007" i="1"/>
  <c r="G1008" i="1"/>
  <c r="G3617" i="1"/>
  <c r="G1010" i="1"/>
  <c r="G1433" i="1"/>
  <c r="G1012" i="1"/>
  <c r="G2421" i="1"/>
  <c r="G6203" i="1"/>
  <c r="G1015" i="1"/>
  <c r="G1016" i="1"/>
  <c r="G1017" i="1"/>
  <c r="G1018" i="1"/>
  <c r="G1019" i="1"/>
  <c r="G4841" i="1"/>
  <c r="G1423" i="1"/>
  <c r="G1022" i="1"/>
  <c r="G1023" i="1"/>
  <c r="G1024" i="1"/>
  <c r="G315" i="1"/>
  <c r="G93" i="1"/>
  <c r="G3861" i="1"/>
  <c r="G1113" i="1"/>
  <c r="G1152" i="1"/>
  <c r="G4853" i="1"/>
  <c r="G5607" i="1"/>
  <c r="G6051" i="1"/>
  <c r="G3626" i="1"/>
  <c r="G1034" i="1"/>
  <c r="G3045" i="1"/>
  <c r="G1036" i="1"/>
  <c r="G1037" i="1"/>
  <c r="G2951" i="1"/>
  <c r="G1039" i="1"/>
  <c r="G3295" i="1"/>
  <c r="G5905" i="1"/>
  <c r="G2081" i="1"/>
  <c r="G1043" i="1"/>
  <c r="G1044" i="1"/>
  <c r="G1045" i="1"/>
  <c r="G4825" i="1"/>
  <c r="G1047" i="1"/>
  <c r="G1048" i="1"/>
  <c r="G1049" i="1"/>
  <c r="G571" i="1"/>
  <c r="G3650" i="1"/>
  <c r="G1052" i="1"/>
  <c r="G4977" i="1"/>
  <c r="G2666" i="1"/>
  <c r="G3123" i="1"/>
  <c r="G1056" i="1"/>
  <c r="G1057" i="1"/>
  <c r="G1058" i="1"/>
  <c r="G5031" i="1"/>
  <c r="G1060" i="1"/>
  <c r="G1061" i="1"/>
  <c r="G1062" i="1"/>
  <c r="G2259" i="1"/>
  <c r="G4837" i="1"/>
  <c r="G1065" i="1"/>
  <c r="G5869" i="1"/>
  <c r="G6087" i="1"/>
  <c r="G5900" i="1"/>
  <c r="G1069" i="1"/>
  <c r="G1070" i="1"/>
  <c r="G4496" i="1"/>
  <c r="G1072" i="1"/>
  <c r="G2567" i="1"/>
  <c r="G1074" i="1"/>
  <c r="G1075" i="1"/>
  <c r="G6323" i="1"/>
  <c r="G1077" i="1"/>
  <c r="G5043" i="1"/>
  <c r="G5369" i="1"/>
  <c r="G5801" i="1"/>
  <c r="G2091" i="1"/>
  <c r="G1082" i="1"/>
  <c r="G1083" i="1"/>
  <c r="G1084" i="1"/>
  <c r="G402" i="1"/>
  <c r="G1769" i="1"/>
  <c r="G1087" i="1"/>
  <c r="G5378" i="1"/>
  <c r="G6105" i="1"/>
  <c r="G1090" i="1"/>
  <c r="G1091" i="1"/>
  <c r="G1322" i="1"/>
  <c r="G1093" i="1"/>
  <c r="G1094" i="1"/>
  <c r="G1095" i="1"/>
  <c r="G1096" i="1"/>
  <c r="G5095" i="1"/>
  <c r="G6133" i="1"/>
  <c r="G1099" i="1"/>
  <c r="G1100" i="1"/>
  <c r="G1101" i="1"/>
  <c r="G1102" i="1"/>
  <c r="G1103" i="1"/>
  <c r="G3980" i="1"/>
  <c r="G4065" i="1"/>
  <c r="G1106" i="1"/>
  <c r="G1107" i="1"/>
  <c r="G2540" i="1"/>
  <c r="G1109" i="1"/>
  <c r="G5863" i="1"/>
  <c r="G5006" i="1"/>
  <c r="G1112" i="1"/>
  <c r="G5499" i="1"/>
  <c r="G5216" i="1"/>
  <c r="G362" i="1"/>
  <c r="G5170" i="1"/>
  <c r="G1905" i="1"/>
  <c r="G1118" i="1"/>
  <c r="G795" i="1"/>
  <c r="G3494" i="1"/>
  <c r="G5248" i="1"/>
  <c r="G4182" i="1"/>
  <c r="G5633" i="1"/>
  <c r="G2696" i="1"/>
  <c r="G2441" i="1"/>
  <c r="G1126" i="1"/>
  <c r="G2712" i="1"/>
  <c r="G4985" i="1"/>
  <c r="G6215" i="1"/>
  <c r="G3955" i="1"/>
  <c r="G1131" i="1"/>
  <c r="G3500" i="1"/>
  <c r="G1665" i="1"/>
  <c r="G1607" i="1"/>
  <c r="G1135" i="1"/>
  <c r="G1452" i="1"/>
  <c r="G2946" i="1"/>
  <c r="G5124" i="1"/>
  <c r="G1139" i="1"/>
  <c r="G4559" i="1"/>
  <c r="G1141" i="1"/>
  <c r="G6262" i="1"/>
  <c r="G3981" i="1"/>
  <c r="G764" i="1"/>
  <c r="G1145" i="1"/>
  <c r="G1146" i="1"/>
  <c r="G4417" i="1"/>
  <c r="G1601" i="1"/>
  <c r="G6318" i="1"/>
  <c r="G5530" i="1"/>
  <c r="G2078" i="1"/>
  <c r="G5873" i="1"/>
  <c r="G1153" i="1"/>
  <c r="G1154" i="1"/>
  <c r="G1155" i="1"/>
  <c r="G1156" i="1"/>
  <c r="G1157" i="1"/>
  <c r="G3823" i="1"/>
  <c r="G4503" i="1"/>
  <c r="G1160" i="1"/>
  <c r="G1161" i="1"/>
  <c r="G1162" i="1"/>
  <c r="G1163" i="1"/>
  <c r="G1164" i="1"/>
  <c r="G4766" i="1"/>
  <c r="G1166" i="1"/>
  <c r="G5522" i="1"/>
  <c r="G4939" i="1"/>
  <c r="G4489" i="1"/>
  <c r="G5945" i="1"/>
  <c r="G4990" i="1"/>
  <c r="G4147" i="1"/>
  <c r="G5743" i="1"/>
  <c r="G946" i="1"/>
  <c r="G1175" i="1"/>
  <c r="G4895" i="1"/>
  <c r="G3865" i="1"/>
  <c r="G954" i="1"/>
  <c r="G1179" i="1"/>
  <c r="G5355" i="1"/>
  <c r="G1181" i="1"/>
  <c r="G1182" i="1"/>
  <c r="G1183" i="1"/>
  <c r="G1184" i="1"/>
  <c r="G2644" i="1"/>
  <c r="G1186" i="1"/>
  <c r="G1187" i="1"/>
  <c r="G5858" i="1"/>
  <c r="G1189" i="1"/>
  <c r="G4" i="1"/>
  <c r="G5635" i="1"/>
  <c r="G1192" i="1"/>
  <c r="G4209" i="1"/>
  <c r="G6122" i="1"/>
  <c r="G1195" i="1"/>
  <c r="G1196" i="1"/>
  <c r="G5868" i="1"/>
  <c r="G3696" i="1"/>
  <c r="G1199" i="1"/>
  <c r="G1200" i="1"/>
  <c r="G3452" i="1"/>
  <c r="G4885" i="1"/>
  <c r="G4702" i="1"/>
  <c r="G1204" i="1"/>
  <c r="G5245" i="1"/>
  <c r="G3655" i="1"/>
  <c r="G1207" i="1"/>
  <c r="G5965" i="1"/>
  <c r="G1209" i="1"/>
  <c r="G1210" i="1"/>
  <c r="G1211" i="1"/>
  <c r="G5399" i="1"/>
  <c r="G5519" i="1"/>
  <c r="G1450" i="1"/>
  <c r="G3192" i="1"/>
  <c r="G5020" i="1"/>
  <c r="G1217" i="1"/>
  <c r="G5833" i="1"/>
  <c r="G1377" i="1"/>
  <c r="G2689" i="1"/>
  <c r="G1221" i="1"/>
  <c r="G3785" i="1"/>
  <c r="G4183" i="1"/>
  <c r="G450" i="1"/>
  <c r="G1952" i="1"/>
  <c r="G1226" i="1"/>
  <c r="G1227" i="1"/>
  <c r="G6237" i="1"/>
  <c r="G1936" i="1"/>
  <c r="G3219" i="1"/>
  <c r="G1231" i="1"/>
  <c r="G1820" i="1"/>
  <c r="G71" i="1"/>
  <c r="G5590" i="1"/>
  <c r="G1235" i="1"/>
  <c r="G94" i="1"/>
  <c r="G1237" i="1"/>
  <c r="G3495" i="1"/>
  <c r="G1625" i="1"/>
  <c r="G1240" i="1"/>
  <c r="G1241" i="1"/>
  <c r="G2333" i="1"/>
  <c r="G1243" i="1"/>
  <c r="G1681" i="1"/>
  <c r="G1245" i="1"/>
  <c r="G3693" i="1"/>
  <c r="G1247" i="1"/>
  <c r="G3427" i="1"/>
  <c r="G1249" i="1"/>
  <c r="G5542" i="1"/>
  <c r="G5351" i="1"/>
  <c r="G5345" i="1"/>
  <c r="G4191" i="1"/>
  <c r="G1254" i="1"/>
  <c r="G5114" i="1"/>
  <c r="G3499" i="1"/>
  <c r="G1257" i="1"/>
  <c r="G1258" i="1"/>
  <c r="G1259" i="1"/>
  <c r="G1260" i="1"/>
  <c r="G1261" i="1"/>
  <c r="G1262" i="1"/>
  <c r="G1263" i="1"/>
  <c r="G1264" i="1"/>
  <c r="G4137" i="1"/>
  <c r="G2359" i="1"/>
  <c r="G5071" i="1"/>
  <c r="G5503" i="1"/>
  <c r="G1430" i="1"/>
  <c r="G722" i="1"/>
  <c r="G1271" i="1"/>
  <c r="G1272" i="1"/>
  <c r="G2186" i="1"/>
  <c r="G1274" i="1"/>
  <c r="G1275" i="1"/>
  <c r="G4158" i="1"/>
  <c r="G1277" i="1"/>
  <c r="G1278" i="1"/>
  <c r="G1279" i="1"/>
  <c r="G5297" i="1"/>
  <c r="G1281" i="1"/>
  <c r="G5008" i="1"/>
  <c r="G1318" i="1"/>
  <c r="G1498" i="1"/>
  <c r="G1780" i="1"/>
  <c r="G1286" i="1"/>
  <c r="G1287" i="1"/>
  <c r="G1288" i="1"/>
  <c r="G1035" i="1"/>
  <c r="G5686" i="1"/>
  <c r="G3599" i="1"/>
  <c r="G1066" i="1"/>
  <c r="G6017" i="1"/>
  <c r="G556" i="1"/>
  <c r="G831" i="1"/>
  <c r="G5523" i="1"/>
  <c r="G4185" i="1"/>
  <c r="G5382" i="1"/>
  <c r="G5436" i="1"/>
  <c r="G1300" i="1"/>
  <c r="G1301" i="1"/>
  <c r="G1302" i="1"/>
  <c r="G769" i="1"/>
  <c r="G2206" i="1"/>
  <c r="G1305" i="1"/>
  <c r="G2205" i="1"/>
  <c r="G2895" i="1"/>
  <c r="G3596" i="1"/>
  <c r="G1309" i="1"/>
  <c r="G4378" i="1"/>
  <c r="G1808" i="1"/>
  <c r="G6305" i="1"/>
  <c r="G1313" i="1"/>
  <c r="G4947" i="1"/>
  <c r="G5093" i="1"/>
  <c r="G5112" i="1"/>
  <c r="G5190" i="1"/>
  <c r="G4720" i="1"/>
  <c r="G2796" i="1"/>
  <c r="G5793" i="1"/>
  <c r="G1321" i="1"/>
  <c r="G5666" i="1"/>
  <c r="G1311" i="1"/>
  <c r="G4224" i="1"/>
  <c r="G1867" i="1"/>
  <c r="G1326" i="1"/>
  <c r="G5527" i="1"/>
  <c r="G5425" i="1"/>
  <c r="G808" i="1"/>
  <c r="G5911" i="1"/>
  <c r="G4622" i="1"/>
  <c r="G1332" i="1"/>
  <c r="G1333" i="1"/>
  <c r="G3641" i="1"/>
  <c r="G1481" i="1"/>
  <c r="G4898" i="1"/>
  <c r="G4044" i="1"/>
  <c r="G6205" i="1"/>
  <c r="G5614" i="1"/>
  <c r="G1340" i="1"/>
  <c r="G3080" i="1"/>
  <c r="G1342" i="1"/>
  <c r="G1343" i="1"/>
  <c r="G1916" i="1"/>
  <c r="G1345" i="1"/>
  <c r="G2090" i="1"/>
  <c r="G5760" i="1"/>
  <c r="G5044" i="1"/>
  <c r="G1349" i="1"/>
  <c r="G1354" i="1"/>
  <c r="G4887" i="1"/>
  <c r="G2934" i="1"/>
  <c r="G5032" i="1"/>
  <c r="G4004" i="1"/>
  <c r="G1355" i="1"/>
  <c r="G4437" i="1"/>
  <c r="G1357" i="1"/>
  <c r="G2807" i="1"/>
  <c r="G3858" i="1"/>
  <c r="G5794" i="1"/>
  <c r="G4942" i="1"/>
  <c r="G1362" i="1"/>
  <c r="G1363" i="1"/>
  <c r="G1364" i="1"/>
  <c r="G1335" i="1"/>
  <c r="G1366" i="1"/>
  <c r="G1777" i="1"/>
  <c r="G3722" i="1"/>
  <c r="G5308" i="1"/>
  <c r="G1370" i="1"/>
  <c r="G4454" i="1"/>
  <c r="G1372" i="1"/>
  <c r="G2009" i="1"/>
  <c r="G1374" i="1"/>
  <c r="G3959" i="1"/>
  <c r="G5617" i="1"/>
  <c r="G2872" i="1"/>
  <c r="G1378" i="1"/>
  <c r="G4739" i="1"/>
  <c r="G1033" i="1"/>
  <c r="G1381" i="1"/>
  <c r="G1382" i="1"/>
  <c r="G2817" i="1"/>
  <c r="G1384" i="1"/>
  <c r="G1385" i="1"/>
  <c r="G2723" i="1"/>
  <c r="G3491" i="1"/>
  <c r="G1388" i="1"/>
  <c r="G1038" i="1"/>
  <c r="G2352" i="1"/>
  <c r="G2799" i="1"/>
  <c r="G1392" i="1"/>
  <c r="G4831" i="1"/>
  <c r="G1394" i="1"/>
  <c r="G2797" i="1"/>
  <c r="G1396" i="1"/>
  <c r="G1397" i="1"/>
  <c r="G4433" i="1"/>
  <c r="G1399" i="1"/>
  <c r="G1400" i="1"/>
  <c r="G3174" i="1"/>
  <c r="G6007" i="1"/>
  <c r="G3099" i="1"/>
  <c r="G4245" i="1"/>
  <c r="G5985" i="1"/>
  <c r="G5404" i="1"/>
  <c r="G5591" i="1"/>
  <c r="G5471" i="1"/>
  <c r="G3065" i="1"/>
  <c r="G2528" i="1"/>
  <c r="G6103" i="1"/>
  <c r="G1412" i="1"/>
  <c r="G1413" i="1"/>
  <c r="G1414" i="1"/>
  <c r="G1415" i="1"/>
  <c r="G1416" i="1"/>
  <c r="G5019" i="1"/>
  <c r="G1418" i="1"/>
  <c r="G5254" i="1"/>
  <c r="G3917" i="1"/>
  <c r="G6297" i="1"/>
  <c r="G1422" i="1"/>
  <c r="G4829" i="1"/>
  <c r="G587" i="1"/>
  <c r="G199" i="1"/>
  <c r="G1426" i="1"/>
  <c r="G5696" i="1"/>
  <c r="G1428" i="1"/>
  <c r="G4761" i="1"/>
  <c r="G4484" i="1"/>
  <c r="G1431" i="1"/>
  <c r="G1432" i="1"/>
  <c r="G3283" i="1"/>
  <c r="G1434" i="1"/>
  <c r="G1435" i="1"/>
  <c r="G1436" i="1"/>
  <c r="G5091" i="1"/>
  <c r="G2660" i="1"/>
  <c r="G4847" i="1"/>
  <c r="G2456" i="1"/>
  <c r="G1441" i="1"/>
  <c r="G1442" i="1"/>
  <c r="G1443" i="1"/>
  <c r="G3850" i="1"/>
  <c r="G1445" i="1"/>
  <c r="G4222" i="1"/>
  <c r="G1447" i="1"/>
  <c r="G1448" i="1"/>
  <c r="G1449" i="1"/>
  <c r="G5654" i="1"/>
  <c r="G1451" i="1"/>
  <c r="G279" i="1"/>
  <c r="G1453" i="1"/>
  <c r="G6073" i="1"/>
  <c r="G5594" i="1"/>
  <c r="G5186" i="1"/>
  <c r="G6025" i="1"/>
  <c r="G1458" i="1"/>
  <c r="G1459" i="1"/>
  <c r="G4531" i="1"/>
  <c r="G1461" i="1"/>
  <c r="G1462" i="1"/>
  <c r="G639" i="1"/>
  <c r="G2587" i="1"/>
  <c r="G1465" i="1"/>
  <c r="G1818" i="1"/>
  <c r="G5470" i="1"/>
  <c r="G1468" i="1"/>
  <c r="G1469" i="1"/>
  <c r="G4862" i="1"/>
  <c r="G4859" i="1"/>
  <c r="G5630" i="1"/>
  <c r="G5491" i="1"/>
  <c r="G5761" i="1"/>
  <c r="G158" i="1"/>
  <c r="G3657" i="1"/>
  <c r="G1477" i="1"/>
  <c r="G5660" i="1"/>
  <c r="G1479" i="1"/>
  <c r="G4903" i="1"/>
  <c r="G6330" i="1"/>
  <c r="G5694" i="1"/>
  <c r="G1483" i="1"/>
  <c r="G6150" i="1"/>
  <c r="G1485" i="1"/>
  <c r="G1486" i="1"/>
  <c r="G4935" i="1"/>
  <c r="G3644" i="1"/>
  <c r="G1631" i="1"/>
  <c r="G5855" i="1"/>
  <c r="G5487" i="1"/>
  <c r="G3130" i="1"/>
  <c r="G1493" i="1"/>
  <c r="G1494" i="1"/>
  <c r="G1495" i="1"/>
  <c r="G5445" i="1"/>
  <c r="G3920" i="1"/>
  <c r="G5724" i="1"/>
  <c r="G6114" i="1"/>
  <c r="G5392" i="1"/>
  <c r="G1501" i="1"/>
  <c r="G1502" i="1"/>
  <c r="G1503" i="1"/>
  <c r="G3822" i="1"/>
  <c r="G1505" i="1"/>
  <c r="G5022" i="1"/>
  <c r="G3651" i="1"/>
  <c r="G1508" i="1"/>
  <c r="G3268" i="1"/>
  <c r="G4088" i="1"/>
  <c r="G3083" i="1"/>
  <c r="G3338" i="1"/>
  <c r="G1513" i="1"/>
  <c r="G1576" i="1"/>
  <c r="G1515" i="1"/>
  <c r="G5950" i="1"/>
  <c r="G1517" i="1"/>
  <c r="G5298" i="1"/>
  <c r="G2957" i="1"/>
  <c r="G1520" i="1"/>
  <c r="G5576" i="1"/>
  <c r="G1522" i="1"/>
  <c r="G5516" i="1"/>
  <c r="G4911" i="1"/>
  <c r="G1519" i="1"/>
  <c r="G1526" i="1"/>
  <c r="G3239" i="1"/>
  <c r="G1054" i="1"/>
  <c r="G5936" i="1"/>
  <c r="G2226" i="1"/>
  <c r="G1531" i="1"/>
  <c r="G1532" i="1"/>
  <c r="G5117" i="1"/>
  <c r="G1534" i="1"/>
  <c r="G1456" i="1"/>
  <c r="G1536" i="1"/>
  <c r="G3224" i="1"/>
  <c r="G1538" i="1"/>
  <c r="G5822" i="1"/>
  <c r="G1540" i="1"/>
  <c r="G5975" i="1"/>
  <c r="G5553" i="1"/>
  <c r="G1543" i="1"/>
  <c r="G2325" i="1"/>
  <c r="G4779" i="1"/>
  <c r="G4872" i="1"/>
  <c r="G1547" i="1"/>
  <c r="G5757" i="1"/>
  <c r="G1549" i="1"/>
  <c r="G3474" i="1"/>
  <c r="G3804" i="1"/>
  <c r="G1552" i="1"/>
  <c r="G1553" i="1"/>
  <c r="G5972" i="1"/>
  <c r="G1555" i="1"/>
  <c r="G1232" i="1"/>
  <c r="G5537" i="1"/>
  <c r="G2996" i="1"/>
  <c r="G1559" i="1"/>
  <c r="G1560" i="1"/>
  <c r="G1561" i="1"/>
  <c r="G1225" i="1"/>
  <c r="G5756" i="1"/>
  <c r="G1564" i="1"/>
  <c r="G5882" i="1"/>
  <c r="G1566" i="1"/>
  <c r="G1633" i="1"/>
  <c r="G1568" i="1"/>
  <c r="G551" i="1"/>
  <c r="G1570" i="1"/>
  <c r="G1571" i="1"/>
  <c r="G592" i="1"/>
  <c r="G1573" i="1"/>
  <c r="G3968" i="1"/>
  <c r="G1575" i="1"/>
  <c r="G2552" i="1"/>
  <c r="G1577" i="1"/>
  <c r="G1578" i="1"/>
  <c r="G562" i="1"/>
  <c r="G4274" i="1"/>
  <c r="G5196" i="1"/>
  <c r="G1457" i="1"/>
  <c r="G1583" i="1"/>
  <c r="G1584" i="1"/>
  <c r="G5291" i="1"/>
  <c r="G1586" i="1"/>
  <c r="G1587" i="1"/>
  <c r="G1588" i="1"/>
  <c r="G6298" i="1"/>
  <c r="G1590" i="1"/>
  <c r="G2676" i="1"/>
  <c r="G5252" i="1"/>
  <c r="G957" i="1"/>
  <c r="G5327" i="1"/>
  <c r="G2197" i="1"/>
  <c r="G1304" i="1"/>
  <c r="G1597" i="1"/>
  <c r="G1921" i="1"/>
  <c r="G1599" i="1"/>
  <c r="G541" i="1"/>
  <c r="G218" i="1"/>
  <c r="G1602" i="1"/>
  <c r="G2838" i="1"/>
  <c r="G2907" i="1"/>
  <c r="G1906" i="1"/>
  <c r="G4078" i="1"/>
  <c r="G5208" i="1"/>
  <c r="G1608" i="1"/>
  <c r="G1609" i="1"/>
  <c r="G1610" i="1"/>
  <c r="G1747" i="1"/>
  <c r="G2915" i="1"/>
  <c r="G3691" i="1"/>
  <c r="G1614" i="1"/>
  <c r="G809" i="1"/>
  <c r="G1616" i="1"/>
  <c r="G1617" i="1"/>
  <c r="G1618" i="1"/>
  <c r="G3220" i="1"/>
  <c r="G693" i="1"/>
  <c r="G1621" i="1"/>
  <c r="G3739" i="1"/>
  <c r="G5772" i="1"/>
  <c r="G1963" i="1"/>
  <c r="G3794" i="1"/>
  <c r="G248" i="1"/>
  <c r="G4534" i="1"/>
  <c r="G1628" i="1"/>
  <c r="G1629" i="1"/>
  <c r="G1630" i="1"/>
  <c r="G524" i="1"/>
  <c r="G1632" i="1"/>
  <c r="G3884" i="1"/>
  <c r="G6301" i="1"/>
  <c r="G4219" i="1"/>
  <c r="G1636" i="1"/>
  <c r="G1637" i="1"/>
  <c r="G2103" i="1"/>
  <c r="G5561" i="1"/>
  <c r="G5857" i="1"/>
  <c r="G1641" i="1"/>
  <c r="G1642" i="1"/>
  <c r="G1643" i="1"/>
  <c r="G5213" i="1"/>
  <c r="G728" i="1"/>
  <c r="G1991" i="1"/>
  <c r="G1647" i="1"/>
  <c r="G5690" i="1"/>
  <c r="G1649" i="1"/>
  <c r="G1650" i="1"/>
  <c r="G5948" i="1"/>
  <c r="G1652" i="1"/>
  <c r="G1653" i="1"/>
  <c r="G1654" i="1"/>
  <c r="G4136" i="1"/>
  <c r="G1656" i="1"/>
  <c r="G1657" i="1"/>
  <c r="G1658" i="1"/>
  <c r="G2884" i="1"/>
  <c r="G4107" i="1"/>
  <c r="G1661" i="1"/>
  <c r="G3779" i="1"/>
  <c r="G1474" i="1"/>
  <c r="G1664" i="1"/>
  <c r="G3358" i="1"/>
  <c r="G1666" i="1"/>
  <c r="G4337" i="1"/>
  <c r="G5481" i="1"/>
  <c r="G4312" i="1"/>
  <c r="G1670" i="1"/>
  <c r="G3826" i="1"/>
  <c r="G5447" i="1"/>
  <c r="G1673" i="1"/>
  <c r="G4473" i="1"/>
  <c r="G1675" i="1"/>
  <c r="G4493" i="1"/>
  <c r="G1677" i="1"/>
  <c r="G3961" i="1"/>
  <c r="G1679" i="1"/>
  <c r="G1680" i="1"/>
  <c r="G6022" i="1"/>
  <c r="G6059" i="1"/>
  <c r="G55" i="1"/>
  <c r="G5116" i="1"/>
  <c r="G1685" i="1"/>
  <c r="G3735" i="1"/>
  <c r="G877" i="1"/>
  <c r="G1688" i="1"/>
  <c r="G1689" i="1"/>
  <c r="G5451" i="1"/>
  <c r="G2512" i="1"/>
  <c r="G4300" i="1"/>
  <c r="G3170" i="1"/>
  <c r="G2014" i="1"/>
  <c r="G1695" i="1"/>
  <c r="G4358" i="1"/>
  <c r="G3334" i="1"/>
  <c r="G1698" i="1"/>
  <c r="G4566" i="1"/>
  <c r="G2385" i="1"/>
  <c r="G1701" i="1"/>
  <c r="G4387" i="1"/>
  <c r="G1216" i="1"/>
  <c r="G1704" i="1"/>
  <c r="G1646" i="1"/>
  <c r="G2236" i="1"/>
  <c r="G1707" i="1"/>
  <c r="G1708" i="1"/>
  <c r="G3854" i="1"/>
  <c r="G1014" i="1"/>
  <c r="G2947" i="1"/>
  <c r="G5140" i="1"/>
  <c r="G2533" i="1"/>
  <c r="G4652" i="1"/>
  <c r="G5877" i="1"/>
  <c r="G4684" i="1"/>
  <c r="G4290" i="1"/>
  <c r="G4285" i="1"/>
  <c r="G4712" i="1"/>
  <c r="G1720" i="1"/>
  <c r="G4152" i="1"/>
  <c r="G1722" i="1"/>
  <c r="G2823" i="1"/>
  <c r="G5525" i="1"/>
  <c r="G1725" i="1"/>
  <c r="G1726" i="1"/>
  <c r="G1727" i="1"/>
  <c r="G4998" i="1"/>
  <c r="G1729" i="1"/>
  <c r="G1730" i="1"/>
  <c r="G5495" i="1"/>
  <c r="G5143" i="1"/>
  <c r="G1733" i="1"/>
  <c r="G1734" i="1"/>
  <c r="G3175" i="1"/>
  <c r="G1736" i="1"/>
  <c r="G1283" i="1"/>
  <c r="G6198" i="1"/>
  <c r="G1739" i="1"/>
  <c r="G5702" i="1"/>
  <c r="G1741" i="1"/>
  <c r="G1770" i="1"/>
  <c r="G3744" i="1"/>
  <c r="G1744" i="1"/>
  <c r="G1895" i="1"/>
  <c r="G1746" i="1"/>
  <c r="G4592" i="1"/>
  <c r="G1748" i="1"/>
  <c r="G1749" i="1"/>
  <c r="G5410" i="1"/>
  <c r="G1751" i="1"/>
  <c r="G5653" i="1"/>
  <c r="G1753" i="1"/>
  <c r="G5272" i="1"/>
  <c r="G1755" i="1"/>
  <c r="G1756" i="1"/>
  <c r="G1757" i="1"/>
  <c r="G1758" i="1"/>
  <c r="G249" i="1"/>
  <c r="G2800" i="1"/>
  <c r="G5962" i="1"/>
  <c r="G3265" i="1"/>
  <c r="G1129" i="1"/>
  <c r="G5109" i="1"/>
  <c r="G2670" i="1"/>
  <c r="G5123" i="1"/>
  <c r="G1767" i="1"/>
  <c r="G5545" i="1"/>
  <c r="G1920" i="1"/>
  <c r="G3565" i="1"/>
  <c r="G1771" i="1"/>
  <c r="G1772" i="1"/>
  <c r="G3792" i="1"/>
  <c r="G1774" i="1"/>
  <c r="G1775" i="1"/>
  <c r="G1776" i="1"/>
  <c r="G4217" i="1"/>
  <c r="G1778" i="1"/>
  <c r="G3832" i="1"/>
  <c r="G4786" i="1"/>
  <c r="G228" i="1"/>
  <c r="G1975" i="1"/>
  <c r="G1783" i="1"/>
  <c r="G5111" i="1"/>
  <c r="G5303" i="1"/>
  <c r="G5595" i="1"/>
  <c r="G1787" i="1"/>
  <c r="G574" i="1"/>
  <c r="G1789" i="1"/>
  <c r="G1790" i="1"/>
  <c r="G672" i="1"/>
  <c r="G1792" i="1"/>
  <c r="G5809" i="1"/>
  <c r="G6187" i="1"/>
  <c r="G6197" i="1"/>
  <c r="G1796" i="1"/>
  <c r="G472" i="1"/>
  <c r="G6306" i="1"/>
  <c r="G4104" i="1"/>
  <c r="G1800" i="1"/>
  <c r="G1760" i="1"/>
  <c r="G1802" i="1"/>
  <c r="G1803" i="1"/>
  <c r="G1804" i="1"/>
  <c r="G3979" i="1"/>
  <c r="G6191" i="1"/>
  <c r="G4112" i="1"/>
  <c r="G5992" i="1"/>
  <c r="G5556" i="1"/>
  <c r="G1810" i="1"/>
  <c r="G5805" i="1"/>
  <c r="G4741" i="1"/>
  <c r="G3689" i="1"/>
  <c r="G6217" i="1"/>
  <c r="G4341" i="1"/>
  <c r="G5409" i="1"/>
  <c r="G5731" i="1"/>
  <c r="G4011" i="1"/>
  <c r="G1819" i="1"/>
  <c r="G4590" i="1"/>
  <c r="G3940" i="1"/>
  <c r="G1822" i="1"/>
  <c r="G3662" i="1"/>
  <c r="G5417" i="1"/>
  <c r="G1825" i="1"/>
  <c r="G5610" i="1"/>
  <c r="G1827" i="1"/>
  <c r="G3189" i="1"/>
  <c r="G2239" i="1"/>
  <c r="G3428" i="1"/>
  <c r="G4832" i="1"/>
  <c r="G3214" i="1"/>
  <c r="G1140" i="1"/>
  <c r="G1834" i="1"/>
  <c r="G3814" i="1"/>
  <c r="G1836" i="1"/>
  <c r="G1837" i="1"/>
  <c r="G4749" i="1"/>
  <c r="G1839" i="1"/>
  <c r="G1840" i="1"/>
  <c r="G3913" i="1"/>
  <c r="G6128" i="1"/>
  <c r="G3448" i="1"/>
  <c r="G4020" i="1"/>
  <c r="G1845" i="1"/>
  <c r="G1846" i="1"/>
  <c r="G3205" i="1"/>
  <c r="G1848" i="1"/>
  <c r="G1849" i="1"/>
  <c r="G1850" i="1"/>
  <c r="G2852" i="1"/>
  <c r="G2713" i="1"/>
  <c r="G2775" i="1"/>
  <c r="G1373" i="1"/>
  <c r="G1855" i="1"/>
  <c r="G198" i="1"/>
  <c r="G4338" i="1"/>
  <c r="G1764" i="1"/>
  <c r="G1859" i="1"/>
  <c r="G6186" i="1"/>
  <c r="G1844" i="1"/>
  <c r="G1862" i="1"/>
  <c r="G1863" i="1"/>
  <c r="G6001" i="1"/>
  <c r="G3077" i="1"/>
  <c r="G1866" i="1"/>
  <c r="G190" i="1"/>
  <c r="G1868" i="1"/>
  <c r="G2350" i="1"/>
  <c r="G2985" i="1"/>
  <c r="G1871" i="1"/>
  <c r="G1482" i="1"/>
  <c r="G5847" i="1"/>
  <c r="G1120" i="1"/>
  <c r="G6000" i="1"/>
  <c r="G5437" i="1"/>
  <c r="G1877" i="1"/>
  <c r="G2704" i="1"/>
  <c r="G2705" i="1"/>
  <c r="G5038" i="1"/>
  <c r="G1881" i="1"/>
  <c r="G1882" i="1"/>
  <c r="G1883" i="1"/>
  <c r="G5991" i="1"/>
  <c r="G2827" i="1"/>
  <c r="G5710" i="1"/>
  <c r="G1887" i="1"/>
  <c r="G3728" i="1"/>
  <c r="G1889" i="1"/>
  <c r="G5536" i="1"/>
  <c r="G4594" i="1"/>
  <c r="G2936" i="1"/>
  <c r="G3988" i="1"/>
  <c r="G3191" i="1"/>
  <c r="G988" i="1"/>
  <c r="G1896" i="1"/>
  <c r="G4573" i="1"/>
  <c r="G1898" i="1"/>
  <c r="G3604" i="1"/>
  <c r="G3588" i="1"/>
  <c r="G1901" i="1"/>
  <c r="G1902" i="1"/>
  <c r="G6291" i="1"/>
  <c r="G4816" i="1"/>
  <c r="G5581" i="1"/>
  <c r="G569" i="1"/>
  <c r="G1907" i="1"/>
  <c r="G4812" i="1"/>
  <c r="G1909" i="1"/>
  <c r="G4806" i="1"/>
  <c r="G1911" i="1"/>
  <c r="G1750" i="1"/>
  <c r="G1078" i="1"/>
  <c r="G902" i="1"/>
  <c r="G1915" i="1"/>
  <c r="G644" i="1"/>
  <c r="G814" i="1"/>
  <c r="G3051" i="1"/>
  <c r="G1919" i="1"/>
  <c r="G2065" i="1"/>
  <c r="G1874" i="1"/>
  <c r="G2343" i="1"/>
  <c r="G3780" i="1"/>
  <c r="G1924" i="1"/>
  <c r="G1925" i="1"/>
  <c r="G1926" i="1"/>
  <c r="G5127" i="1"/>
  <c r="G1928" i="1"/>
  <c r="G1299" i="1"/>
  <c r="G3805" i="1"/>
  <c r="G1931" i="1"/>
  <c r="G1932" i="1"/>
  <c r="G1933" i="1"/>
  <c r="G1934" i="1"/>
  <c r="G1935" i="1"/>
  <c r="G4864" i="1"/>
  <c r="G1854" i="1"/>
  <c r="G1151" i="1"/>
  <c r="G2349" i="1"/>
  <c r="G1738" i="1"/>
  <c r="G1941" i="1"/>
  <c r="G2106" i="1"/>
  <c r="G3033" i="1"/>
  <c r="G5096" i="1"/>
  <c r="G1923" i="1"/>
  <c r="G2991" i="1"/>
  <c r="G1947" i="1"/>
  <c r="G1948" i="1"/>
  <c r="G980" i="1"/>
  <c r="G1950" i="1"/>
  <c r="G1951" i="1"/>
  <c r="G615" i="1"/>
  <c r="G343" i="1"/>
  <c r="G1954" i="1"/>
  <c r="G3935" i="1"/>
  <c r="G3085" i="1"/>
  <c r="G1957" i="1"/>
  <c r="G1958" i="1"/>
  <c r="G2860" i="1"/>
  <c r="G3006" i="1"/>
  <c r="G4237" i="1"/>
  <c r="G1962" i="1"/>
  <c r="G5161" i="1"/>
  <c r="G1964" i="1"/>
  <c r="G1965" i="1"/>
  <c r="G6211" i="1"/>
  <c r="G4681" i="1"/>
  <c r="G1968" i="1"/>
  <c r="G1969" i="1"/>
  <c r="G5053" i="1"/>
  <c r="G1971" i="1"/>
  <c r="G1440" i="1"/>
  <c r="G4375" i="1"/>
  <c r="G1974" i="1"/>
  <c r="G4058" i="1"/>
  <c r="G5624" i="1"/>
  <c r="G1529" i="1"/>
  <c r="G1111" i="1"/>
  <c r="G563" i="1"/>
  <c r="G5748" i="1"/>
  <c r="G2987" i="1"/>
  <c r="G1982" i="1"/>
  <c r="G1983" i="1"/>
  <c r="G1984" i="1"/>
  <c r="G4491" i="1"/>
  <c r="G5547" i="1"/>
  <c r="G792" i="1"/>
  <c r="G4154" i="1"/>
  <c r="G1910" i="1"/>
  <c r="G4588" i="1"/>
  <c r="G3364" i="1"/>
  <c r="G2127" i="1"/>
  <c r="G2437" i="1"/>
  <c r="G5786" i="1"/>
  <c r="G3330" i="1"/>
  <c r="G5322" i="1"/>
  <c r="G1832" i="1"/>
  <c r="G1998" i="1"/>
  <c r="G339" i="1"/>
  <c r="G2000" i="1"/>
  <c r="G3608" i="1"/>
  <c r="G4317" i="1"/>
  <c r="G2003" i="1"/>
  <c r="G4657" i="1"/>
  <c r="G2005" i="1"/>
  <c r="G4807" i="1"/>
  <c r="G5092" i="1"/>
  <c r="G2008" i="1"/>
  <c r="G4824" i="1"/>
  <c r="G4313" i="1"/>
  <c r="G880" i="1"/>
  <c r="G939" i="1"/>
  <c r="G4055" i="1"/>
  <c r="G196" i="1"/>
  <c r="G2015" i="1"/>
  <c r="G2016" i="1"/>
  <c r="G2978" i="1"/>
  <c r="G2018" i="1"/>
  <c r="G5721" i="1"/>
  <c r="G2020" i="1"/>
  <c r="G1203" i="1"/>
  <c r="G1813" i="1"/>
  <c r="G4878" i="1"/>
  <c r="G2024" i="1"/>
  <c r="G2025" i="1"/>
  <c r="G2026" i="1"/>
  <c r="G2027" i="1"/>
  <c r="G2028" i="1"/>
  <c r="G2029" i="1"/>
  <c r="G2030" i="1"/>
  <c r="G2031" i="1"/>
  <c r="G2032" i="1"/>
  <c r="G4582" i="1"/>
  <c r="G3636" i="1"/>
  <c r="G5466" i="1"/>
  <c r="G3852" i="1"/>
  <c r="G5644" i="1"/>
  <c r="G4936" i="1"/>
  <c r="G981" i="1"/>
  <c r="G1446" i="1"/>
  <c r="G4738" i="1"/>
  <c r="G2147" i="1"/>
  <c r="G5330" i="1"/>
  <c r="G2044" i="1"/>
  <c r="G5914" i="1"/>
  <c r="G5890" i="1"/>
  <c r="G5285" i="1"/>
  <c r="G2048" i="1"/>
  <c r="G2049" i="1"/>
  <c r="G2050" i="1"/>
  <c r="G745" i="1"/>
  <c r="G2326" i="1"/>
  <c r="G2053" i="1"/>
  <c r="G4377" i="1"/>
  <c r="G5434" i="1"/>
  <c r="G2975" i="1"/>
  <c r="G2057" i="1"/>
  <c r="G5843" i="1"/>
  <c r="G2956" i="1"/>
  <c r="G5479" i="1"/>
  <c r="G2061" i="1"/>
  <c r="G4249" i="1"/>
  <c r="G2063" i="1"/>
  <c r="G2064" i="1"/>
  <c r="G5658" i="1"/>
  <c r="G1306" i="1"/>
  <c r="G2067" i="1"/>
  <c r="G5816" i="1"/>
  <c r="G5440" i="1"/>
  <c r="G4089" i="1"/>
  <c r="G846" i="1"/>
  <c r="G364" i="1"/>
  <c r="G1172" i="1"/>
  <c r="G2074" i="1"/>
  <c r="G4456" i="1"/>
  <c r="G5691" i="1"/>
  <c r="G1799" i="1"/>
  <c r="G1256" i="1"/>
  <c r="G876" i="1"/>
  <c r="G4687" i="1"/>
  <c r="G4569" i="1"/>
  <c r="G2082" i="1"/>
  <c r="G4034" i="1"/>
  <c r="G57" i="1"/>
  <c r="G2085" i="1"/>
  <c r="G2086" i="1"/>
  <c r="G5641" i="1"/>
  <c r="G2088" i="1"/>
  <c r="G5980" i="1"/>
  <c r="G6031" i="1"/>
  <c r="G1600" i="1"/>
  <c r="G2092" i="1"/>
  <c r="G2215" i="1"/>
  <c r="G2094" i="1"/>
  <c r="G1977" i="1"/>
  <c r="G2096" i="1"/>
  <c r="G386" i="1"/>
  <c r="G2098" i="1"/>
  <c r="G6121" i="1"/>
  <c r="G4318" i="1"/>
  <c r="G2101" i="1"/>
  <c r="G2102" i="1"/>
  <c r="G1244" i="1"/>
  <c r="G5982" i="1"/>
  <c r="G3413" i="1"/>
  <c r="G898" i="1"/>
  <c r="G1253" i="1"/>
  <c r="G5104" i="1"/>
  <c r="G246" i="1"/>
  <c r="G2110" i="1"/>
  <c r="G3061" i="1"/>
  <c r="G1368" i="1"/>
  <c r="G124" i="1"/>
  <c r="G2114" i="1"/>
  <c r="G2115" i="1"/>
  <c r="G2116" i="1"/>
  <c r="G2117" i="1"/>
  <c r="G5253" i="1"/>
  <c r="G2119" i="1"/>
  <c r="G2120" i="1"/>
  <c r="G2121" i="1"/>
  <c r="G4809" i="1"/>
  <c r="G4551" i="1"/>
  <c r="G3882" i="1"/>
  <c r="G2125" i="1"/>
  <c r="G2126" i="1"/>
  <c r="G3671" i="1"/>
  <c r="G2128" i="1"/>
  <c r="G2418" i="1"/>
  <c r="G4737" i="1"/>
  <c r="G5941" i="1"/>
  <c r="G274" i="1"/>
  <c r="G3690" i="1"/>
  <c r="G4512" i="1"/>
  <c r="G4204" i="1"/>
  <c r="G2778" i="1"/>
  <c r="G381" i="1"/>
  <c r="G3382" i="1"/>
  <c r="G2139" i="1"/>
  <c r="G1944" i="1"/>
  <c r="G3459" i="1"/>
  <c r="G4194" i="1"/>
  <c r="G2706" i="1"/>
  <c r="G5754" i="1"/>
  <c r="G2145" i="1"/>
  <c r="G2146" i="1"/>
  <c r="G4008" i="1"/>
  <c r="G2148" i="1"/>
  <c r="G3023" i="1"/>
  <c r="G5130" i="1"/>
  <c r="G1064" i="1"/>
  <c r="G3697" i="1"/>
  <c r="G2153" i="1"/>
  <c r="G2154" i="1"/>
  <c r="G2155" i="1"/>
  <c r="G379" i="1"/>
  <c r="G3353" i="1"/>
  <c r="G4743" i="1"/>
  <c r="G2159" i="1"/>
  <c r="G5395" i="1"/>
  <c r="G2697" i="1"/>
  <c r="G5454" i="1"/>
  <c r="G4262" i="1"/>
  <c r="G2164" i="1"/>
  <c r="G3927" i="1"/>
  <c r="G5075" i="1"/>
  <c r="G2167" i="1"/>
  <c r="G5110" i="1"/>
  <c r="G3883" i="1"/>
  <c r="G2225" i="1"/>
  <c r="G2084" i="1"/>
  <c r="G3142" i="1"/>
  <c r="G4733" i="1"/>
  <c r="G2519" i="1"/>
  <c r="G2175" i="1"/>
  <c r="G2176" i="1"/>
  <c r="G756" i="1"/>
  <c r="G6036" i="1"/>
  <c r="G4860" i="1"/>
  <c r="G6264" i="1"/>
  <c r="G2181" i="1"/>
  <c r="G4972" i="1"/>
  <c r="G3757" i="1"/>
  <c r="G263" i="1"/>
  <c r="G1407" i="1"/>
  <c r="G4468" i="1"/>
  <c r="G2187" i="1"/>
  <c r="G5185" i="1"/>
  <c r="G6009" i="1"/>
  <c r="G2190" i="1"/>
  <c r="G2816" i="1"/>
  <c r="G6185" i="1"/>
  <c r="G2577" i="1"/>
  <c r="G4151" i="1"/>
  <c r="G2195" i="1"/>
  <c r="G3634" i="1"/>
  <c r="G3692" i="1"/>
  <c r="G1472" i="1"/>
  <c r="G2199" i="1"/>
  <c r="G3732" i="1"/>
  <c r="G4340" i="1"/>
  <c r="G4921" i="1"/>
  <c r="G2203" i="1"/>
  <c r="G4003" i="1"/>
  <c r="G4934" i="1"/>
  <c r="G2958" i="1"/>
  <c r="G3862" i="1"/>
  <c r="G2208" i="1"/>
  <c r="G4126" i="1"/>
  <c r="G4360" i="1"/>
  <c r="G5258" i="1"/>
  <c r="G2982" i="1"/>
  <c r="G6303" i="1"/>
  <c r="G5211" i="1"/>
  <c r="G4758" i="1"/>
  <c r="G212" i="1"/>
  <c r="G4059" i="1"/>
  <c r="G5838" i="1"/>
  <c r="G4979" i="1"/>
  <c r="G5656" i="1"/>
  <c r="G4451" i="1"/>
  <c r="G2222" i="1"/>
  <c r="G2521" i="1"/>
  <c r="G5346" i="1"/>
  <c r="G2179" i="1"/>
  <c r="G4140" i="1"/>
  <c r="G2227" i="1"/>
  <c r="G2228" i="1"/>
  <c r="G6231" i="1"/>
  <c r="G1949" i="1"/>
  <c r="G1149" i="1"/>
  <c r="G717" i="1"/>
  <c r="G2233" i="1"/>
  <c r="G3908" i="1"/>
  <c r="G4509" i="1"/>
  <c r="G1766" i="1"/>
  <c r="G5490" i="1"/>
  <c r="G2238" i="1"/>
  <c r="G3213" i="1"/>
  <c r="G5683" i="1"/>
  <c r="G3143" i="1"/>
  <c r="G2242" i="1"/>
  <c r="G2804" i="1"/>
  <c r="G2244" i="1"/>
  <c r="G1970" i="1"/>
  <c r="G2461" i="1"/>
  <c r="G2247" i="1"/>
  <c r="G3802" i="1"/>
  <c r="G2391" i="1"/>
  <c r="G3989" i="1"/>
  <c r="G2251" i="1"/>
  <c r="G2252" i="1"/>
  <c r="G5228" i="1"/>
  <c r="G2254" i="1"/>
  <c r="G235" i="1"/>
  <c r="G1312" i="1"/>
  <c r="G2257" i="1"/>
  <c r="G1128" i="1"/>
  <c r="G6180" i="1"/>
  <c r="G4571" i="1"/>
  <c r="G4036" i="1"/>
  <c r="G5418" i="1"/>
  <c r="G2263" i="1"/>
  <c r="G2264" i="1"/>
  <c r="G2265" i="1"/>
  <c r="G2266" i="1"/>
  <c r="G5268" i="1"/>
  <c r="G2268" i="1"/>
  <c r="G2269" i="1"/>
  <c r="G4291" i="1"/>
  <c r="G4080" i="1"/>
  <c r="G5579" i="1"/>
  <c r="G2273" i="1"/>
  <c r="G1539" i="1"/>
  <c r="G6044" i="1"/>
  <c r="G2276" i="1"/>
  <c r="G2277" i="1"/>
  <c r="G2809" i="1"/>
  <c r="G2279" i="1"/>
  <c r="G5179" i="1"/>
  <c r="G6282" i="1"/>
  <c r="G2832" i="1"/>
  <c r="G782" i="1"/>
  <c r="G720" i="1"/>
  <c r="G2285" i="1"/>
  <c r="G2286" i="1"/>
  <c r="G5150" i="1"/>
  <c r="G5829" i="1"/>
  <c r="G3763" i="1"/>
  <c r="G706" i="1"/>
  <c r="G2291" i="1"/>
  <c r="G5634" i="1"/>
  <c r="G2293" i="1"/>
  <c r="G5747" i="1"/>
  <c r="G2295" i="1"/>
  <c r="G5010" i="1"/>
  <c r="G5504" i="1"/>
  <c r="G1473" i="1"/>
  <c r="G2299" i="1"/>
  <c r="G5698" i="1"/>
  <c r="G6340" i="1"/>
  <c r="G2302" i="1"/>
  <c r="G2303" i="1"/>
  <c r="G1852" i="1"/>
  <c r="G5270" i="1"/>
  <c r="G2306" i="1"/>
  <c r="G2307" i="1"/>
  <c r="G2308" i="1"/>
  <c r="G4930" i="1"/>
  <c r="G3777" i="1"/>
  <c r="G3350" i="1"/>
  <c r="G426" i="1"/>
  <c r="G2313" i="1"/>
  <c r="G1659" i="1"/>
  <c r="G2315" i="1"/>
  <c r="G6252" i="1"/>
  <c r="G4881" i="1"/>
  <c r="G2318" i="1"/>
  <c r="G5515" i="1"/>
  <c r="G2320" i="1"/>
  <c r="G2429" i="1"/>
  <c r="G4708" i="1"/>
  <c r="G4197" i="1"/>
  <c r="G6027" i="1"/>
  <c r="G1507" i="1"/>
  <c r="G2665" i="1"/>
  <c r="G5051" i="1"/>
  <c r="G2272" i="1"/>
  <c r="G6331" i="1"/>
  <c r="G2330" i="1"/>
  <c r="G998" i="1"/>
  <c r="G4672" i="1"/>
  <c r="G4156" i="1"/>
  <c r="G6228" i="1"/>
  <c r="G4562" i="1"/>
  <c r="G4595" i="1"/>
  <c r="G1873" i="1"/>
  <c r="G3292" i="1"/>
  <c r="G5918" i="1"/>
  <c r="G2340" i="1"/>
  <c r="G5357" i="1"/>
  <c r="G6019" i="1"/>
  <c r="G2588" i="1"/>
  <c r="G4487" i="1"/>
  <c r="G4203" i="1"/>
  <c r="G2346" i="1"/>
  <c r="G5376" i="1"/>
  <c r="G1830" i="1"/>
  <c r="G6029" i="1"/>
  <c r="G6270" i="1"/>
  <c r="G2351" i="1"/>
  <c r="G3615" i="1"/>
  <c r="G3357" i="1"/>
  <c r="G5837" i="1"/>
  <c r="G2355" i="1"/>
  <c r="G5994" i="1"/>
  <c r="G2357" i="1"/>
  <c r="G4987" i="1"/>
  <c r="G4087" i="1"/>
  <c r="G1557" i="1"/>
  <c r="G2361" i="1"/>
  <c r="G6171" i="1"/>
  <c r="G2792" i="1"/>
  <c r="G2364" i="1"/>
  <c r="G2365" i="1"/>
  <c r="G2366" i="1"/>
  <c r="G6157" i="1"/>
  <c r="G4453" i="1"/>
  <c r="G4844" i="1"/>
  <c r="G2370" i="1"/>
  <c r="G2371" i="1"/>
  <c r="G1997" i="1"/>
  <c r="G2373" i="1"/>
  <c r="G2374" i="1"/>
  <c r="G2375" i="1"/>
  <c r="G2376" i="1"/>
  <c r="G2377" i="1"/>
  <c r="G2378" i="1"/>
  <c r="G1358" i="1"/>
  <c r="G5765" i="1"/>
  <c r="G4250" i="1"/>
  <c r="G2382" i="1"/>
  <c r="G2383" i="1"/>
  <c r="G5540" i="1"/>
  <c r="G3235" i="1"/>
  <c r="G2386" i="1"/>
  <c r="G4955" i="1"/>
  <c r="G6246" i="1"/>
  <c r="G5902" i="1"/>
  <c r="G2473" i="1"/>
  <c r="G3074" i="1"/>
  <c r="G5714" i="1"/>
  <c r="G3730" i="1"/>
  <c r="G6109" i="1"/>
  <c r="G4176" i="1"/>
  <c r="G2396" i="1"/>
  <c r="G2397" i="1"/>
  <c r="G2398" i="1"/>
  <c r="G2399" i="1"/>
  <c r="G2400" i="1"/>
  <c r="G2401" i="1"/>
  <c r="G2402" i="1"/>
  <c r="G4929" i="1"/>
  <c r="G5037" i="1"/>
  <c r="G2624" i="1"/>
  <c r="G6304" i="1"/>
  <c r="G2976" i="1"/>
  <c r="G2408" i="1"/>
  <c r="G2409" i="1"/>
  <c r="G2410" i="1"/>
  <c r="G5210" i="1"/>
  <c r="G2412" i="1"/>
  <c r="G2413" i="1"/>
  <c r="G2414" i="1"/>
  <c r="G2415" i="1"/>
  <c r="G3048" i="1"/>
  <c r="G2417" i="1"/>
  <c r="G2765" i="1"/>
  <c r="G2419" i="1"/>
  <c r="G1663" i="1"/>
  <c r="G457" i="1"/>
  <c r="G5149" i="1"/>
  <c r="G2423" i="1"/>
  <c r="G5388" i="1"/>
  <c r="G518" i="1"/>
  <c r="G4135" i="1"/>
  <c r="G3972" i="1"/>
  <c r="G5625" i="1"/>
  <c r="G3464" i="1"/>
  <c r="G3974" i="1"/>
  <c r="G1894" i="1"/>
  <c r="G6102" i="1"/>
  <c r="G2433" i="1"/>
  <c r="G216" i="1"/>
  <c r="G3597" i="1"/>
  <c r="G2436" i="1"/>
  <c r="G2831" i="1"/>
  <c r="G1710" i="1"/>
  <c r="G2439" i="1"/>
  <c r="G1985" i="1"/>
  <c r="G2017" i="1"/>
  <c r="G5459" i="1"/>
  <c r="G2635" i="1"/>
  <c r="G4192" i="1"/>
  <c r="G2445" i="1"/>
  <c r="G2446" i="1"/>
  <c r="G4043" i="1"/>
  <c r="G4777" i="1"/>
  <c r="G2449" i="1"/>
  <c r="G6037" i="1"/>
  <c r="G6164" i="1"/>
  <c r="G5412" i="1"/>
  <c r="G4128" i="1"/>
  <c r="G6047" i="1"/>
  <c r="G2455" i="1"/>
  <c r="G2448" i="1"/>
  <c r="G5299" i="1"/>
  <c r="G5807" i="1"/>
  <c r="G2683" i="1"/>
  <c r="G3541" i="1"/>
  <c r="G3141" i="1"/>
  <c r="G1025" i="1"/>
  <c r="G2463" i="1"/>
  <c r="G4077" i="1"/>
  <c r="G3064" i="1"/>
  <c r="G2466" i="1"/>
  <c r="G3477" i="1"/>
  <c r="G4655" i="1"/>
  <c r="G2393" i="1"/>
  <c r="G4920" i="1"/>
  <c r="G2471" i="1"/>
  <c r="G2472" i="1"/>
  <c r="G5854" i="1"/>
  <c r="G2474" i="1"/>
  <c r="G5060" i="1"/>
  <c r="G2476" i="1"/>
  <c r="G4172" i="1"/>
  <c r="G6072" i="1"/>
  <c r="G2479" i="1"/>
  <c r="G5963" i="1"/>
  <c r="G2481" i="1"/>
  <c r="G2482" i="1"/>
  <c r="G5058" i="1"/>
  <c r="G1667" i="1"/>
  <c r="G2485" i="1"/>
  <c r="G3272" i="1"/>
  <c r="G2487" i="1"/>
  <c r="G2488" i="1"/>
  <c r="G3923" i="1"/>
  <c r="G3583" i="1"/>
  <c r="G1521" i="1"/>
  <c r="G3118" i="1"/>
  <c r="G2288" i="1"/>
  <c r="G2955" i="1"/>
  <c r="G2055" i="1"/>
  <c r="G2496" i="1"/>
  <c r="G2497" i="1"/>
  <c r="G1622" i="1"/>
  <c r="G4334" i="1"/>
  <c r="G2500" i="1"/>
  <c r="G3090" i="1"/>
  <c r="G5302" i="1"/>
  <c r="G3694" i="1"/>
  <c r="G3949" i="1"/>
  <c r="G2505" i="1"/>
  <c r="G4520" i="1"/>
  <c r="G2507" i="1"/>
  <c r="G3632" i="1"/>
  <c r="G2509" i="1"/>
  <c r="G2510" i="1"/>
  <c r="G2511" i="1"/>
  <c r="G558" i="1"/>
  <c r="G2513" i="1"/>
  <c r="G785" i="1"/>
  <c r="G2515" i="1"/>
  <c r="G2004" i="1"/>
  <c r="G2517" i="1"/>
  <c r="G3820" i="1"/>
  <c r="G4757" i="1"/>
  <c r="G4514" i="1"/>
  <c r="G6015" i="1"/>
  <c r="G2522" i="1"/>
  <c r="G2523" i="1"/>
  <c r="G5068" i="1"/>
  <c r="G4667" i="1"/>
  <c r="G6236" i="1"/>
  <c r="G4620" i="1"/>
  <c r="G746" i="1"/>
  <c r="G5164" i="1"/>
  <c r="G6075" i="1"/>
  <c r="G3489" i="1"/>
  <c r="G2420" i="1"/>
  <c r="G6196" i="1"/>
  <c r="G4649" i="1"/>
  <c r="G5851" i="1"/>
  <c r="G5107" i="1"/>
  <c r="G2537" i="1"/>
  <c r="G1793" i="1"/>
  <c r="G2539" i="1"/>
  <c r="G6337" i="1"/>
  <c r="G3796" i="1"/>
  <c r="G5733" i="1"/>
  <c r="G1516" i="1"/>
  <c r="G6127" i="1"/>
  <c r="G1425" i="1"/>
  <c r="G608" i="1"/>
  <c r="G2547" i="1"/>
  <c r="G4599" i="1"/>
  <c r="G2549" i="1"/>
  <c r="G2967" i="1"/>
  <c r="G2551" i="1"/>
  <c r="G4017" i="1"/>
  <c r="G4253" i="1"/>
  <c r="G2554" i="1"/>
  <c r="G2555" i="1"/>
  <c r="G800" i="1"/>
  <c r="G2368" i="1"/>
  <c r="G5120" i="1"/>
  <c r="G2283" i="1"/>
  <c r="G2070" i="1"/>
  <c r="G3237" i="1"/>
  <c r="G2072" i="1"/>
  <c r="G2563" i="1"/>
  <c r="G4014" i="1"/>
  <c r="G3419" i="1"/>
  <c r="G4858" i="1"/>
  <c r="G6220" i="1"/>
  <c r="G2568" i="1"/>
  <c r="G1541" i="1"/>
  <c r="G2570" i="1"/>
  <c r="G2571" i="1"/>
  <c r="G2912" i="1"/>
  <c r="G2573" i="1"/>
  <c r="G2574" i="1"/>
  <c r="G1829" i="1"/>
  <c r="G4581" i="1"/>
  <c r="G2071" i="1"/>
  <c r="G3434" i="1"/>
  <c r="G2579" i="1"/>
  <c r="G2580" i="1"/>
  <c r="G530" i="1"/>
  <c r="G2582" i="1"/>
  <c r="G1692" i="1"/>
  <c r="G3564" i="1"/>
  <c r="G3933" i="1"/>
  <c r="G6183" i="1"/>
  <c r="G3315" i="1"/>
  <c r="G2815" i="1"/>
  <c r="G2589" i="1"/>
  <c r="G3162" i="1"/>
  <c r="G5909" i="1"/>
  <c r="G2592" i="1"/>
  <c r="G2593" i="1"/>
  <c r="G1745" i="1"/>
  <c r="G2595" i="1"/>
  <c r="G1626" i="1"/>
  <c r="G1817" i="1"/>
  <c r="G2328" i="1"/>
  <c r="G2292" i="1"/>
  <c r="G2600" i="1"/>
  <c r="G4180" i="1"/>
  <c r="G2602" i="1"/>
  <c r="G2603" i="1"/>
  <c r="G2604" i="1"/>
  <c r="G2605" i="1"/>
  <c r="G262" i="1"/>
  <c r="G2607" i="1"/>
  <c r="G2608" i="1"/>
  <c r="G1042" i="1"/>
  <c r="G2610" i="1"/>
  <c r="G2611" i="1"/>
  <c r="G4000" i="1"/>
  <c r="G2613" i="1"/>
  <c r="G2614" i="1"/>
  <c r="G2615" i="1"/>
  <c r="G2616" i="1"/>
  <c r="G2617" i="1"/>
  <c r="G4282" i="1"/>
  <c r="G2619" i="1"/>
  <c r="G2620" i="1"/>
  <c r="G5934" i="1"/>
  <c r="G5400" i="1"/>
  <c r="G2623" i="1"/>
  <c r="G6195" i="1"/>
  <c r="G2625" i="1"/>
  <c r="G2626" i="1"/>
  <c r="G2627" i="1"/>
  <c r="G873" i="1"/>
  <c r="G2919" i="1"/>
  <c r="G2630" i="1"/>
  <c r="G342" i="1"/>
  <c r="G2632" i="1"/>
  <c r="G4504" i="1"/>
  <c r="G2634" i="1"/>
  <c r="G3345" i="1"/>
  <c r="G4565" i="1"/>
  <c r="G2637" i="1"/>
  <c r="G2638" i="1"/>
  <c r="G2639" i="1"/>
  <c r="G3681" i="1"/>
  <c r="G2641" i="1"/>
  <c r="G5933" i="1"/>
  <c r="G4822" i="1"/>
  <c r="G5237" i="1"/>
  <c r="G6348" i="1"/>
  <c r="G2646" i="1"/>
  <c r="G372" i="1"/>
  <c r="G2716" i="1"/>
  <c r="G1346" i="1"/>
  <c r="G2650" i="1"/>
  <c r="G3389" i="1"/>
  <c r="G2652" i="1"/>
  <c r="G2829" i="1"/>
  <c r="G3695" i="1"/>
  <c r="G4212" i="1"/>
  <c r="G5332" i="1"/>
  <c r="G4210" i="1"/>
  <c r="G1239" i="1"/>
  <c r="G1828" i="1"/>
  <c r="G1197" i="1"/>
  <c r="G4730" i="1"/>
  <c r="G5964" i="1"/>
  <c r="G5100" i="1"/>
  <c r="G2889" i="1"/>
  <c r="G816" i="1"/>
  <c r="G4352" i="1"/>
  <c r="G2721" i="1"/>
  <c r="G5419" i="1"/>
  <c r="G2669" i="1"/>
  <c r="G4174" i="1"/>
  <c r="G2671" i="1"/>
  <c r="G2672" i="1"/>
  <c r="G2673" i="1"/>
  <c r="G5575" i="1"/>
  <c r="G4768" i="1"/>
  <c r="G5359" i="1"/>
  <c r="G468" i="1"/>
  <c r="G2678" i="1"/>
  <c r="G5741" i="1"/>
  <c r="G2680" i="1"/>
  <c r="G2681" i="1"/>
  <c r="G2682" i="1"/>
  <c r="G2051" i="1"/>
  <c r="G2684" i="1"/>
  <c r="G3456" i="1"/>
  <c r="G2686" i="1"/>
  <c r="G2687" i="1"/>
  <c r="G6278" i="1"/>
  <c r="G5025" i="1"/>
  <c r="G2690" i="1"/>
  <c r="G2691" i="1"/>
  <c r="G2692" i="1"/>
  <c r="G2693" i="1"/>
  <c r="G2694" i="1"/>
  <c r="G2695" i="1"/>
  <c r="G3356" i="1"/>
  <c r="G5321" i="1"/>
  <c r="G2698" i="1"/>
  <c r="G2248" i="1"/>
  <c r="G2659" i="1"/>
  <c r="G2701" i="1"/>
  <c r="G5646" i="1"/>
  <c r="G4051" i="1"/>
  <c r="G3483" i="1"/>
  <c r="G6097" i="1"/>
  <c r="G5830" i="1"/>
  <c r="G3568" i="1"/>
  <c r="G3108" i="1"/>
  <c r="G6212" i="1"/>
  <c r="G5309" i="1"/>
  <c r="G2338" i="1"/>
  <c r="G623" i="1"/>
  <c r="G1117" i="1"/>
  <c r="G5250" i="1"/>
  <c r="G2591" i="1"/>
  <c r="G3177" i="1"/>
  <c r="G1530" i="1"/>
  <c r="G2718" i="1"/>
  <c r="G2719" i="1"/>
  <c r="G3773" i="1"/>
  <c r="G6225" i="1"/>
  <c r="G6241" i="1"/>
  <c r="G4788" i="1"/>
  <c r="G6144" i="1"/>
  <c r="G1806" i="1"/>
  <c r="G4957" i="1"/>
  <c r="G2727" i="1"/>
  <c r="G2728" i="1"/>
  <c r="G2729" i="1"/>
  <c r="G6088" i="1"/>
  <c r="G2111" i="1"/>
  <c r="G2732" i="1"/>
  <c r="G1223" i="1"/>
  <c r="G2734" i="1"/>
  <c r="G2735" i="1"/>
  <c r="G4992" i="1"/>
  <c r="G5232" i="1"/>
  <c r="G555" i="1"/>
  <c r="G5983" i="1"/>
  <c r="G2740" i="1"/>
  <c r="G2524" i="1"/>
  <c r="G2742" i="1"/>
  <c r="G3931" i="1"/>
  <c r="G4752" i="1"/>
  <c r="G4946" i="1"/>
  <c r="G102" i="1"/>
  <c r="G5217" i="1"/>
  <c r="G3738" i="1"/>
  <c r="G5312" i="1"/>
  <c r="G2750" i="1"/>
  <c r="G3291" i="1"/>
  <c r="G3936" i="1"/>
  <c r="G5661" i="1"/>
  <c r="G481" i="1"/>
  <c r="G3589" i="1"/>
  <c r="G2756" i="1"/>
  <c r="G5927" i="1"/>
  <c r="G2758" i="1"/>
  <c r="G2759" i="1"/>
  <c r="G2760" i="1"/>
  <c r="G4013" i="1"/>
  <c r="G1613" i="1"/>
  <c r="G4370" i="1"/>
  <c r="G4718" i="1"/>
  <c r="G5878" i="1"/>
  <c r="G4784" i="1"/>
  <c r="G2767" i="1"/>
  <c r="G2499" i="1"/>
  <c r="G2769" i="1"/>
  <c r="G5570" i="1"/>
  <c r="G4705" i="1"/>
  <c r="G2707" i="1"/>
  <c r="G4789" i="1"/>
  <c r="G2774" i="1"/>
  <c r="G4120" i="1"/>
  <c r="G5173" i="1"/>
  <c r="G5845" i="1"/>
  <c r="G1696" i="1"/>
  <c r="G3844" i="1"/>
  <c r="G2780" i="1"/>
  <c r="G2781" i="1"/>
  <c r="G4948" i="1"/>
  <c r="G2783" i="1"/>
  <c r="G2271" i="1"/>
  <c r="G2720" i="1"/>
  <c r="G2786" i="1"/>
  <c r="G2787" i="1"/>
  <c r="G2788" i="1"/>
  <c r="G2789" i="1"/>
  <c r="G849" i="1"/>
  <c r="G1031" i="1"/>
  <c r="G6341" i="1"/>
  <c r="G5920" i="1"/>
  <c r="G2794" i="1"/>
  <c r="G2795" i="1"/>
  <c r="G4006" i="1"/>
  <c r="G3975" i="1"/>
  <c r="G4463" i="1"/>
  <c r="G4783" i="1"/>
  <c r="G4094" i="1"/>
  <c r="G2801" i="1"/>
  <c r="G5969" i="1"/>
  <c r="G4440" i="1"/>
  <c r="G6286" i="1"/>
  <c r="G2300" i="1"/>
  <c r="G4857" i="1"/>
  <c r="G4347" i="1"/>
  <c r="G5463" i="1"/>
  <c r="G1884" i="1"/>
  <c r="G3275" i="1"/>
  <c r="G2811" i="1"/>
  <c r="G4439" i="1"/>
  <c r="G5021" i="1"/>
  <c r="G2814" i="1"/>
  <c r="G4308" i="1"/>
  <c r="G3158" i="1"/>
  <c r="G4438" i="1"/>
  <c r="G5342" i="1"/>
  <c r="G2819" i="1"/>
  <c r="G2820" i="1"/>
  <c r="G4150" i="1"/>
  <c r="G827" i="1"/>
  <c r="G2598" i="1"/>
  <c r="G6327" i="1"/>
  <c r="G2825" i="1"/>
  <c r="G2826" i="1"/>
  <c r="G4639" i="1"/>
  <c r="G2828" i="1"/>
  <c r="G993" i="1"/>
  <c r="G5304" i="1"/>
  <c r="G4750" i="1"/>
  <c r="G3150" i="1"/>
  <c r="G2833" i="1"/>
  <c r="G2834" i="1"/>
  <c r="G4033" i="1"/>
  <c r="G5080" i="1"/>
  <c r="G4517" i="1"/>
  <c r="G4409" i="1"/>
  <c r="G5329" i="1"/>
  <c r="G583" i="1"/>
  <c r="G3354" i="1"/>
  <c r="G4576" i="1"/>
  <c r="G4618" i="1"/>
  <c r="G2724" i="1"/>
  <c r="G3287" i="1"/>
  <c r="G830" i="1"/>
  <c r="G1315" i="1"/>
  <c r="G4966" i="1"/>
  <c r="G3857" i="1"/>
  <c r="G2850" i="1"/>
  <c r="G2851" i="1"/>
  <c r="G4305" i="1"/>
  <c r="G3204" i="1"/>
  <c r="G4613" i="1"/>
  <c r="G2855" i="1"/>
  <c r="G5506" i="1"/>
  <c r="G1979" i="1"/>
  <c r="G2858" i="1"/>
  <c r="G4897" i="1"/>
  <c r="G1579" i="1"/>
  <c r="G5219" i="1"/>
  <c r="G3746" i="1"/>
  <c r="G2636" i="1"/>
  <c r="G3195" i="1"/>
  <c r="G5266" i="1"/>
  <c r="G990" i="1"/>
  <c r="G3885" i="1"/>
  <c r="G2868" i="1"/>
  <c r="G3151" i="1"/>
  <c r="G2870" i="1"/>
  <c r="G5700" i="1"/>
  <c r="G3759" i="1"/>
  <c r="G5460" i="1"/>
  <c r="G1224" i="1"/>
  <c r="G2875" i="1"/>
  <c r="G2893" i="1"/>
  <c r="G2877" i="1"/>
  <c r="G4856" i="1"/>
  <c r="G5842" i="1"/>
  <c r="G2880" i="1"/>
  <c r="G6056" i="1"/>
  <c r="G2882" i="1"/>
  <c r="G2622" i="1"/>
  <c r="G725" i="1"/>
  <c r="G2885" i="1"/>
  <c r="G5384" i="1"/>
  <c r="G3378" i="1"/>
  <c r="G2842" i="1"/>
  <c r="G3409" i="1"/>
  <c r="G2890" i="1"/>
  <c r="G2891" i="1"/>
  <c r="G3361" i="1"/>
  <c r="G3248" i="1"/>
  <c r="G1331" i="1"/>
  <c r="G506" i="1"/>
  <c r="G5049" i="1"/>
  <c r="G3721" i="1"/>
  <c r="G6173" i="1"/>
  <c r="G5325" i="1"/>
  <c r="G2900" i="1"/>
  <c r="G3536" i="1"/>
  <c r="G2058" i="1"/>
  <c r="G5551" i="1"/>
  <c r="G3930" i="1"/>
  <c r="G368" i="1"/>
  <c r="G2906" i="1"/>
  <c r="G5094" i="1"/>
  <c r="G3312" i="1"/>
  <c r="G2909" i="1"/>
  <c r="G4638" i="1"/>
  <c r="G2911" i="1"/>
  <c r="G812" i="1"/>
  <c r="G5841" i="1"/>
  <c r="G3992" i="1"/>
  <c r="G6033" i="1"/>
  <c r="G4239" i="1"/>
  <c r="G2917" i="1"/>
  <c r="G4069" i="1"/>
  <c r="G3442" i="1"/>
  <c r="G2920" i="1"/>
  <c r="G2921" i="1"/>
  <c r="G3904" i="1"/>
  <c r="G2923" i="1"/>
  <c r="G3511" i="1"/>
  <c r="G2925" i="1"/>
  <c r="G5619" i="1"/>
  <c r="G2927" i="1"/>
  <c r="G1857" i="1"/>
  <c r="G4616" i="1"/>
  <c r="G2930" i="1"/>
  <c r="G2931" i="1"/>
  <c r="G1471" i="1"/>
  <c r="G1706" i="1"/>
  <c r="G5348" i="1"/>
  <c r="G230" i="1"/>
  <c r="G6162" i="1"/>
  <c r="G2937" i="1"/>
  <c r="G3781" i="1"/>
  <c r="G2939" i="1"/>
  <c r="G2940" i="1"/>
  <c r="G99" i="1"/>
  <c r="G2942" i="1"/>
  <c r="G6192" i="1"/>
  <c r="G2664" i="1"/>
  <c r="G2945" i="1"/>
  <c r="G4143" i="1"/>
  <c r="G557" i="1"/>
  <c r="G3714" i="1"/>
  <c r="G2949" i="1"/>
  <c r="G2950" i="1"/>
  <c r="G6004" i="1"/>
  <c r="G2952" i="1"/>
  <c r="G3457" i="1"/>
  <c r="G982" i="1"/>
  <c r="G226" i="1"/>
  <c r="G5852" i="1"/>
  <c r="G2462" i="1"/>
  <c r="G2358" i="1"/>
  <c r="G4654" i="1"/>
  <c r="G2960" i="1"/>
  <c r="G6129" i="1"/>
  <c r="G5257" i="1"/>
  <c r="G2963" i="1"/>
  <c r="G2964" i="1"/>
  <c r="G5455" i="1"/>
  <c r="G4293" i="1"/>
  <c r="G6194" i="1"/>
  <c r="G742" i="1"/>
  <c r="G2969" i="1"/>
  <c r="G3552" i="1"/>
  <c r="G2971" i="1"/>
  <c r="G3645" i="1"/>
  <c r="G2973" i="1"/>
  <c r="G2974" i="1"/>
  <c r="G5484" i="1"/>
  <c r="G6125" i="1"/>
  <c r="G1674" i="1"/>
  <c r="G4399" i="1"/>
  <c r="G5718" i="1"/>
  <c r="G5589" i="1"/>
  <c r="G5535" i="1"/>
  <c r="G2873" i="1"/>
  <c r="G2424" i="1"/>
  <c r="G6249" i="1"/>
  <c r="G5819" i="1"/>
  <c r="G1994" i="1"/>
  <c r="G3300" i="1"/>
  <c r="G2657" i="1"/>
  <c r="G2989" i="1"/>
  <c r="G2990" i="1"/>
  <c r="G152" i="1"/>
  <c r="G393" i="1"/>
  <c r="G2993" i="1"/>
  <c r="G4325" i="1"/>
  <c r="G2210" i="1"/>
  <c r="G358" i="1"/>
  <c r="G6153" i="1"/>
  <c r="G2036" i="1"/>
  <c r="G4976" i="1"/>
  <c r="G3000" i="1"/>
  <c r="G2362" i="1"/>
  <c r="G3002" i="1"/>
  <c r="G3003" i="1"/>
  <c r="G6018" i="1"/>
  <c r="G4392" i="1"/>
  <c r="G4376" i="1"/>
  <c r="G3007" i="1"/>
  <c r="G5067" i="1"/>
  <c r="G2480" i="1"/>
  <c r="G3010" i="1"/>
  <c r="G3011" i="1"/>
  <c r="G3012" i="1"/>
  <c r="G4066" i="1"/>
  <c r="G264" i="1"/>
  <c r="G3015" i="1"/>
  <c r="G3016" i="1"/>
  <c r="G3055" i="1"/>
  <c r="G3018" i="1"/>
  <c r="G2548" i="1"/>
  <c r="G5541" i="1"/>
  <c r="G3021" i="1"/>
  <c r="G3022" i="1"/>
  <c r="G157" i="1"/>
  <c r="G6136" i="1"/>
  <c r="G237" i="1"/>
  <c r="G3026" i="1"/>
  <c r="G3534" i="1"/>
  <c r="G3028" i="1"/>
  <c r="G3614" i="1"/>
  <c r="G3030" i="1"/>
  <c r="G4636" i="1"/>
  <c r="G2178" i="1"/>
  <c r="G5103" i="1"/>
  <c r="G5532" i="1"/>
  <c r="G1228" i="1"/>
  <c r="G3549" i="1"/>
  <c r="G1569" i="1"/>
  <c r="G3038" i="1"/>
  <c r="G3039" i="1"/>
  <c r="G2229" i="1"/>
  <c r="G3041" i="1"/>
  <c r="G5159" i="1"/>
  <c r="G5336" i="1"/>
  <c r="G3044" i="1"/>
  <c r="G6063" i="1"/>
  <c r="G2994" i="1"/>
  <c r="G4805" i="1"/>
  <c r="G4189" i="1"/>
  <c r="G6005" i="1"/>
  <c r="G410" i="1"/>
  <c r="G2426" i="1"/>
  <c r="G3052" i="1"/>
  <c r="G2447" i="1"/>
  <c r="G3054" i="1"/>
  <c r="G1250" i="1"/>
  <c r="G4524" i="1"/>
  <c r="G3057" i="1"/>
  <c r="G3058" i="1"/>
  <c r="G3059" i="1"/>
  <c r="G6289" i="1"/>
  <c r="G6352" i="1"/>
  <c r="G4206" i="1"/>
  <c r="G1959" i="1"/>
  <c r="G4187" i="1"/>
  <c r="G4121" i="1"/>
  <c r="G3066" i="1"/>
  <c r="G3067" i="1"/>
  <c r="G5421" i="1"/>
  <c r="G3069" i="1"/>
  <c r="G3070" i="1"/>
  <c r="G6179" i="1"/>
  <c r="G355" i="1"/>
  <c r="G6057" i="1"/>
  <c r="G2913" i="1"/>
  <c r="G3075" i="1"/>
  <c r="G3076" i="1"/>
  <c r="G1743" i="1"/>
  <c r="G3078" i="1"/>
  <c r="G3079" i="1"/>
  <c r="G3266" i="1"/>
  <c r="G3081" i="1"/>
  <c r="G3082" i="1"/>
  <c r="G4144" i="1"/>
  <c r="G3987" i="1"/>
  <c r="G6095" i="1"/>
  <c r="G3086" i="1"/>
  <c r="G3087" i="1"/>
  <c r="G4047" i="1"/>
  <c r="G4288" i="1"/>
  <c r="G2545" i="1"/>
  <c r="G2685" i="1"/>
  <c r="G5528" i="1"/>
  <c r="G724" i="1"/>
  <c r="G3094" i="1"/>
  <c r="G3095" i="1"/>
  <c r="G5949" i="1"/>
  <c r="G3097" i="1"/>
  <c r="G3900" i="1"/>
  <c r="G6319" i="1"/>
  <c r="G972" i="1"/>
  <c r="G2859" i="1"/>
  <c r="G3102" i="1"/>
  <c r="G1009" i="1"/>
  <c r="G3104" i="1"/>
  <c r="G4028" i="1"/>
  <c r="G3106" i="1"/>
  <c r="G3107" i="1"/>
  <c r="G2793" i="1"/>
  <c r="G665" i="1"/>
  <c r="G3834" i="1"/>
  <c r="G3111" i="1"/>
  <c r="G5324" i="1"/>
  <c r="G2926" i="1"/>
  <c r="G6349" i="1"/>
  <c r="G3115" i="1"/>
  <c r="G3116" i="1"/>
  <c r="G3117" i="1"/>
  <c r="G4971" i="1"/>
  <c r="G3119" i="1"/>
  <c r="G1897" i="1"/>
  <c r="G5500" i="1"/>
  <c r="G1395" i="1"/>
  <c r="G1290" i="1"/>
  <c r="G3124" i="1"/>
  <c r="G2618" i="1"/>
  <c r="G3126" i="1"/>
  <c r="G5621" i="1"/>
  <c r="G5405" i="1"/>
  <c r="G3129" i="1"/>
  <c r="G1891" i="1"/>
  <c r="G3131" i="1"/>
  <c r="G3132" i="1"/>
  <c r="G5989" i="1"/>
  <c r="G4122" i="1"/>
  <c r="G3135" i="1"/>
  <c r="G3136" i="1"/>
  <c r="G3137" i="1"/>
  <c r="G700" i="1"/>
  <c r="G3139" i="1"/>
  <c r="G2034" i="1"/>
  <c r="G1676" i="1"/>
  <c r="G4125" i="1"/>
  <c r="G6222" i="1"/>
  <c r="G3144" i="1"/>
  <c r="G3145" i="1"/>
  <c r="G811" i="1"/>
  <c r="G3863" i="1"/>
  <c r="G928" i="1"/>
  <c r="G3149" i="1"/>
  <c r="G27" i="1"/>
  <c r="G5115" i="1"/>
  <c r="G4495" i="1"/>
  <c r="G2232" i="1"/>
  <c r="G3154" i="1"/>
  <c r="G3134" i="1"/>
  <c r="G3156" i="1"/>
  <c r="G3157" i="1"/>
  <c r="G3741" i="1"/>
  <c r="G3159" i="1"/>
  <c r="G4891" i="1"/>
  <c r="G4522" i="1"/>
  <c r="G5889" i="1"/>
  <c r="G3163" i="1"/>
  <c r="G3164" i="1"/>
  <c r="G1171" i="1"/>
  <c r="G3166" i="1"/>
  <c r="G1174" i="1"/>
  <c r="G3168" i="1"/>
  <c r="G3169" i="1"/>
  <c r="G2388" i="1"/>
  <c r="G3171" i="1"/>
  <c r="G6141" i="1"/>
  <c r="G3173" i="1"/>
  <c r="G4713" i="1"/>
  <c r="G2491" i="1"/>
  <c r="G4518" i="1"/>
  <c r="G5981" i="1"/>
  <c r="G5697" i="1"/>
  <c r="G398" i="1"/>
  <c r="G3180" i="1"/>
  <c r="G3017" i="1"/>
  <c r="G3182" i="1"/>
  <c r="G1104" i="1"/>
  <c r="G3184" i="1"/>
  <c r="G3185" i="1"/>
  <c r="G3186" i="1"/>
  <c r="G3187" i="1"/>
  <c r="G3188" i="1"/>
  <c r="G4883" i="1"/>
  <c r="G3190" i="1"/>
  <c r="G509" i="1"/>
  <c r="G179" i="1"/>
  <c r="G5707" i="1"/>
  <c r="G4235" i="1"/>
  <c r="G4243" i="1"/>
  <c r="G4391" i="1"/>
  <c r="G4079" i="1"/>
  <c r="G2894" i="1"/>
  <c r="G802" i="1"/>
  <c r="G4221" i="1"/>
  <c r="G2864" i="1"/>
  <c r="G1580" i="1"/>
  <c r="G3203" i="1"/>
  <c r="G6188" i="1"/>
  <c r="G1234" i="1"/>
  <c r="G3206" i="1"/>
  <c r="G1645" i="1"/>
  <c r="G3208" i="1"/>
  <c r="G3209" i="1"/>
  <c r="G304" i="1"/>
  <c r="G3211" i="1"/>
  <c r="G5018" i="1"/>
  <c r="G2260" i="1"/>
  <c r="G3029" i="1"/>
  <c r="G3215" i="1"/>
  <c r="G3216" i="1"/>
  <c r="G3217" i="1"/>
  <c r="G5416" i="1"/>
  <c r="G5375" i="1"/>
  <c r="G3433" i="1"/>
  <c r="G3221" i="1"/>
  <c r="G3222" i="1"/>
  <c r="G4046" i="1"/>
  <c r="G4427" i="1"/>
  <c r="G5682" i="1"/>
  <c r="G6030" i="1"/>
  <c r="G3227" i="1"/>
  <c r="G3228" i="1"/>
  <c r="G3229" i="1"/>
  <c r="G3618" i="1"/>
  <c r="G3231" i="1"/>
  <c r="G3232" i="1"/>
  <c r="G3233" i="1"/>
  <c r="G3234" i="1"/>
  <c r="G561" i="1"/>
  <c r="G3236" i="1"/>
  <c r="G770" i="1"/>
  <c r="G3238" i="1"/>
  <c r="G5448" i="1"/>
  <c r="G3240" i="1"/>
  <c r="G3726" i="1"/>
  <c r="G6267" i="1"/>
  <c r="G3756" i="1"/>
  <c r="G3244" i="1"/>
  <c r="G4208" i="1"/>
  <c r="G3246" i="1"/>
  <c r="G3247" i="1"/>
  <c r="G4907" i="1"/>
  <c r="G3249" i="1"/>
  <c r="G4790" i="1"/>
  <c r="G2699" i="1"/>
  <c r="G3252" i="1"/>
  <c r="G2606" i="1"/>
  <c r="G3254" i="1"/>
  <c r="G3255" i="1"/>
  <c r="G3256" i="1"/>
  <c r="G3257" i="1"/>
  <c r="G5811" i="1"/>
  <c r="G3259" i="1"/>
  <c r="G2746" i="1"/>
  <c r="G4403" i="1"/>
  <c r="G3262" i="1"/>
  <c r="G1420" i="1"/>
  <c r="G5828" i="1"/>
  <c r="G1013" i="1"/>
  <c r="G1551" i="1"/>
  <c r="G3267" i="1"/>
  <c r="G2234" i="1"/>
  <c r="G3269" i="1"/>
  <c r="G3270" i="1"/>
  <c r="G34" i="1"/>
  <c r="G5307" i="1"/>
  <c r="G2207" i="1"/>
  <c r="G3274" i="1"/>
  <c r="G4631" i="1"/>
  <c r="G1826" i="1"/>
  <c r="G3880" i="1"/>
  <c r="G6142" i="1"/>
  <c r="G3663" i="1"/>
  <c r="G3280" i="1"/>
  <c r="G5677" i="1"/>
  <c r="G987" i="1"/>
  <c r="G6161" i="1"/>
  <c r="G4116" i="1"/>
  <c r="G5482" i="1"/>
  <c r="G4916" i="1"/>
  <c r="G2076" i="1"/>
  <c r="G3153" i="1"/>
  <c r="G3289" i="1"/>
  <c r="G3290" i="1"/>
  <c r="G1403" i="1"/>
  <c r="G2123" i="1"/>
  <c r="G3293" i="1"/>
  <c r="G4411" i="1"/>
  <c r="G4402" i="1"/>
  <c r="G3296" i="1"/>
  <c r="G3297" i="1"/>
  <c r="G3298" i="1"/>
  <c r="G3299" i="1"/>
  <c r="G5977" i="1"/>
  <c r="G3193" i="1"/>
  <c r="G3302" i="1"/>
  <c r="G6016" i="1"/>
  <c r="G4138" i="1"/>
  <c r="G2073" i="1"/>
  <c r="G5550" i="1"/>
  <c r="G5014" i="1"/>
  <c r="G2536" i="1"/>
  <c r="G3309" i="1"/>
  <c r="G2173" i="1"/>
  <c r="G5736" i="1"/>
  <c r="G3223" i="1"/>
  <c r="G3313" i="1"/>
  <c r="G6155" i="1"/>
  <c r="G6177" i="1"/>
  <c r="G1298" i="1"/>
  <c r="G3317" i="1"/>
  <c r="G3318" i="1"/>
  <c r="G3319" i="1"/>
  <c r="G958" i="1"/>
  <c r="G3043" i="1"/>
  <c r="G3322" i="1"/>
  <c r="G173" i="1"/>
  <c r="G3967" i="1"/>
  <c r="G3285" i="1"/>
  <c r="G3326" i="1"/>
  <c r="G1524" i="1"/>
  <c r="G3328" i="1"/>
  <c r="G1122" i="1"/>
  <c r="G671" i="1"/>
  <c r="G2535" i="1"/>
  <c r="G4355" i="1"/>
  <c r="G3333" i="1"/>
  <c r="G3314" i="1"/>
  <c r="G3335" i="1"/>
  <c r="G4561" i="1"/>
  <c r="G3492" i="1"/>
  <c r="G5145" i="1"/>
  <c r="G4179" i="1"/>
  <c r="G3340" i="1"/>
  <c r="G3341" i="1"/>
  <c r="G3342" i="1"/>
  <c r="G3343" i="1"/>
  <c r="G2245" i="1"/>
  <c r="G619" i="1"/>
  <c r="G3346" i="1"/>
  <c r="G3347" i="1"/>
  <c r="G3348" i="1"/>
  <c r="G4480" i="1"/>
  <c r="G3329" i="1"/>
  <c r="G4699" i="1"/>
  <c r="G1406" i="1"/>
  <c r="G5518" i="1"/>
  <c r="G2805" i="1"/>
  <c r="G1427" i="1"/>
  <c r="G2495" i="1"/>
  <c r="G6253" i="1"/>
  <c r="G6257" i="1"/>
  <c r="G3359" i="1"/>
  <c r="G5544" i="1"/>
  <c r="G3727" i="1"/>
  <c r="G3109" i="1"/>
  <c r="G3363" i="1"/>
  <c r="G2651" i="1"/>
  <c r="G3365" i="1"/>
  <c r="G3784" i="1"/>
  <c r="G3367" i="1"/>
  <c r="G2584" i="1"/>
  <c r="G3369" i="1"/>
  <c r="G3370" i="1"/>
  <c r="G3371" i="1"/>
  <c r="G3372" i="1"/>
  <c r="G1511" i="1"/>
  <c r="G4717" i="1"/>
  <c r="G3375" i="1"/>
  <c r="G4085" i="1"/>
  <c r="G3377" i="1"/>
  <c r="G707" i="1"/>
  <c r="G2741" i="1"/>
  <c r="G2992" i="1"/>
  <c r="G4873" i="1"/>
  <c r="G3068" i="1"/>
  <c r="G3383" i="1"/>
  <c r="G1214" i="1"/>
  <c r="G191" i="1"/>
  <c r="G4149" i="1"/>
  <c r="G5290" i="1"/>
  <c r="G3388" i="1"/>
  <c r="G5922" i="1"/>
  <c r="G3390" i="1"/>
  <c r="G4139" i="1"/>
  <c r="G3392" i="1"/>
  <c r="G3393" i="1"/>
  <c r="G3394" i="1"/>
  <c r="G3395" i="1"/>
  <c r="G5996" i="1"/>
  <c r="G3397" i="1"/>
  <c r="G81" i="1"/>
  <c r="G1999" i="1"/>
  <c r="G3400" i="1"/>
  <c r="G2883" i="1"/>
  <c r="G3402" i="1"/>
  <c r="G3403" i="1"/>
  <c r="G4284" i="1"/>
  <c r="G4410" i="1"/>
  <c r="G3406" i="1"/>
  <c r="G2093" i="1"/>
  <c r="G3915" i="1"/>
  <c r="G2887" i="1"/>
  <c r="G6119" i="1"/>
  <c r="G3411" i="1"/>
  <c r="G2180" i="1"/>
  <c r="G3566" i="1"/>
  <c r="G3414" i="1"/>
  <c r="G3415" i="1"/>
  <c r="G3416" i="1"/>
  <c r="G3417" i="1"/>
  <c r="G1076" i="1"/>
  <c r="G5958" i="1"/>
  <c r="G4709" i="1"/>
  <c r="G3421" i="1"/>
  <c r="G3422" i="1"/>
  <c r="G2594" i="1"/>
  <c r="G3745" i="1"/>
  <c r="G5974" i="1"/>
  <c r="G5004" i="1"/>
  <c r="G1765" i="1"/>
  <c r="G4710" i="1"/>
  <c r="G4369" i="1"/>
  <c r="G3430" i="1"/>
  <c r="G3431" i="1"/>
  <c r="G6169" i="1"/>
  <c r="G4694" i="1"/>
  <c r="G5360" i="1"/>
  <c r="G3435" i="1"/>
  <c r="G3436" i="1"/>
  <c r="G3437" i="1"/>
  <c r="G2494" i="1"/>
  <c r="G2464" i="1"/>
  <c r="G6064" i="1"/>
  <c r="G3441" i="1"/>
  <c r="G6261" i="1"/>
  <c r="G3376" i="1"/>
  <c r="G3444" i="1"/>
  <c r="G3445" i="1"/>
  <c r="G3843" i="1"/>
  <c r="G3447" i="1"/>
  <c r="G6193" i="1"/>
  <c r="G3449" i="1"/>
  <c r="G2490" i="1"/>
  <c r="G1092" i="1"/>
  <c r="G6038" i="1"/>
  <c r="G3453" i="1"/>
  <c r="G6292" i="1"/>
  <c r="G6200" i="1"/>
  <c r="G5042" i="1"/>
  <c r="G5300" i="1"/>
  <c r="G3458" i="1"/>
  <c r="G6111" i="1"/>
  <c r="G4839" i="1"/>
  <c r="G3461" i="1"/>
  <c r="G3462" i="1"/>
  <c r="G933" i="1"/>
  <c r="G5881" i="1"/>
  <c r="G5264" i="1"/>
  <c r="G3098" i="1"/>
  <c r="G3467" i="1"/>
  <c r="G3468" i="1"/>
  <c r="G2258" i="1"/>
  <c r="G3470" i="1"/>
  <c r="G3148" i="1"/>
  <c r="G3472" i="1"/>
  <c r="G5293" i="1"/>
  <c r="G4436" i="1"/>
  <c r="G2341" i="1"/>
  <c r="G835" i="1"/>
  <c r="G2755" i="1"/>
  <c r="G3478" i="1"/>
  <c r="G3479" i="1"/>
  <c r="G3480" i="1"/>
  <c r="G2922" i="1"/>
  <c r="G3482" i="1"/>
  <c r="G5651" i="1"/>
  <c r="G4320" i="1"/>
  <c r="G3485" i="1"/>
  <c r="G3486" i="1"/>
  <c r="G3487" i="1"/>
  <c r="G3488" i="1"/>
  <c r="G611" i="1"/>
  <c r="G1268" i="1"/>
  <c r="G5803" i="1"/>
  <c r="G5074" i="1"/>
  <c r="G233" i="1"/>
  <c r="G5598" i="1"/>
  <c r="G5301" i="1"/>
  <c r="G3496" i="1"/>
  <c r="G2394" i="1"/>
  <c r="G2954" i="1"/>
  <c r="G766" i="1"/>
  <c r="G2403" i="1"/>
  <c r="G3501" i="1"/>
  <c r="G3502" i="1"/>
  <c r="G2321" i="1"/>
  <c r="G3504" i="1"/>
  <c r="G3505" i="1"/>
  <c r="G3616" i="1"/>
  <c r="G3507" i="1"/>
  <c r="G3508" i="1"/>
  <c r="G5680" i="1"/>
  <c r="G3510" i="1"/>
  <c r="G3983" i="1"/>
  <c r="G5426" i="1"/>
  <c r="G1550" i="1"/>
  <c r="G3748" i="1"/>
  <c r="G3515" i="1"/>
  <c r="G1972" i="1"/>
  <c r="G3576" i="1"/>
  <c r="G3518" i="1"/>
  <c r="G5932" i="1"/>
  <c r="G4339" i="1"/>
  <c r="G3374" i="1"/>
  <c r="G3522" i="1"/>
  <c r="G3523" i="1"/>
  <c r="G673" i="1"/>
  <c r="G5562" i="1"/>
  <c r="G3526" i="1"/>
  <c r="G3527" i="1"/>
  <c r="G3528" i="1"/>
  <c r="G3772" i="1"/>
  <c r="G3530" i="1"/>
  <c r="G4823" i="1"/>
  <c r="G3242" i="1"/>
  <c r="G1337" i="1"/>
  <c r="G5452" i="1"/>
  <c r="G3535" i="1"/>
  <c r="G4840" i="1"/>
  <c r="G1491" i="1"/>
  <c r="G1922" i="1"/>
  <c r="G2771" i="1"/>
  <c r="G3540" i="1"/>
  <c r="G3311" i="1"/>
  <c r="G2730" i="1"/>
  <c r="G3543" i="1"/>
  <c r="G3544" i="1"/>
  <c r="G4420" i="1"/>
  <c r="G3546" i="1"/>
  <c r="G3547" i="1"/>
  <c r="G5976" i="1"/>
  <c r="G3709" i="1"/>
  <c r="G3281" i="1"/>
  <c r="G3551" i="1"/>
  <c r="G1296" i="1"/>
  <c r="G3553" i="1"/>
  <c r="G3554" i="1"/>
  <c r="G3555" i="1"/>
  <c r="G3556" i="1"/>
  <c r="G85" i="1"/>
  <c r="G3558" i="1"/>
  <c r="G3559" i="1"/>
  <c r="G3336" i="1"/>
  <c r="G3113" i="1"/>
  <c r="G2731" i="1"/>
  <c r="G5517" i="1"/>
  <c r="G3301" i="1"/>
  <c r="G4466" i="1"/>
  <c r="G4993" i="1"/>
  <c r="G3567" i="1"/>
  <c r="G3306" i="1"/>
  <c r="G3569" i="1"/>
  <c r="G3570" i="1"/>
  <c r="G3571" i="1"/>
  <c r="G3572" i="1"/>
  <c r="G3573" i="1"/>
  <c r="G3574" i="1"/>
  <c r="G1295" i="1"/>
  <c r="G2645" i="1"/>
  <c r="G3577" i="1"/>
  <c r="G3250" i="1"/>
  <c r="G2137" i="1"/>
  <c r="G1996" i="1"/>
  <c r="G3581" i="1"/>
  <c r="G76" i="1"/>
  <c r="G3060" i="1"/>
  <c r="G3584" i="1"/>
  <c r="G2785" i="1"/>
  <c r="G1537" i="1"/>
  <c r="G4678" i="1"/>
  <c r="G2924" i="1"/>
  <c r="G194" i="1"/>
  <c r="G5194" i="1"/>
  <c r="G3032" i="1"/>
  <c r="G4332" i="1"/>
  <c r="G3593" i="1"/>
  <c r="G2527" i="1"/>
  <c r="G3595" i="1"/>
  <c r="G5090" i="1"/>
  <c r="G5758" i="1"/>
  <c r="G5279" i="1"/>
  <c r="G2270" i="1"/>
  <c r="G3600" i="1"/>
  <c r="G3601" i="1"/>
  <c r="G1316" i="1"/>
  <c r="G3603" i="1"/>
  <c r="G3304" i="1"/>
  <c r="G3605" i="1"/>
  <c r="G3606" i="1"/>
  <c r="G3607" i="1"/>
  <c r="G3432" i="1"/>
  <c r="G3609" i="1"/>
  <c r="G3610" i="1"/>
  <c r="G3073" i="1"/>
  <c r="G3612" i="1"/>
  <c r="G1754" i="1"/>
  <c r="G5606" i="1"/>
  <c r="G824" i="1"/>
  <c r="G6214" i="1"/>
  <c r="G2483" i="1"/>
  <c r="G3896" i="1"/>
  <c r="G2381" i="1"/>
  <c r="G5158" i="1"/>
  <c r="G3621" i="1"/>
  <c r="G2241" i="1"/>
  <c r="G2162" i="1"/>
  <c r="G4431" i="1"/>
  <c r="G3625" i="1"/>
  <c r="G2609" i="1"/>
  <c r="G4893" i="1"/>
  <c r="G5966" i="1"/>
  <c r="G3629" i="1"/>
  <c r="G3630" i="1"/>
  <c r="G3631" i="1"/>
  <c r="G3380" i="1"/>
  <c r="G3633" i="1"/>
  <c r="G3776" i="1"/>
  <c r="G3635" i="1"/>
  <c r="G4642" i="1"/>
  <c r="G5678" i="1"/>
  <c r="G3638" i="1"/>
  <c r="G3639" i="1"/>
  <c r="G3640" i="1"/>
  <c r="G4711" i="1"/>
  <c r="G446" i="1"/>
  <c r="G601" i="1"/>
  <c r="G3702" i="1"/>
  <c r="G1671" i="1"/>
  <c r="G2905" i="1"/>
  <c r="G3647" i="1"/>
  <c r="G3648" i="1"/>
  <c r="G4769" i="1"/>
  <c r="G5924" i="1"/>
  <c r="G5560" i="1"/>
  <c r="G2335" i="1"/>
  <c r="G3653" i="1"/>
  <c r="G4731" i="1"/>
  <c r="G5165" i="1"/>
  <c r="G3656" i="1"/>
  <c r="G2709" i="1"/>
  <c r="G4772" i="1"/>
  <c r="G2380" i="1"/>
  <c r="G692" i="1"/>
  <c r="G1063" i="1"/>
  <c r="G4610" i="1"/>
  <c r="G1843" i="1"/>
  <c r="G1389" i="1"/>
  <c r="G5571" i="1"/>
  <c r="G1168" i="1"/>
  <c r="G3667" i="1"/>
  <c r="G4170" i="1"/>
  <c r="G5611" i="1"/>
  <c r="G3670" i="1"/>
  <c r="G5496" i="1"/>
  <c r="G3672" i="1"/>
  <c r="G4925" i="1"/>
  <c r="G2339" i="1"/>
  <c r="G3675" i="1"/>
  <c r="G3676" i="1"/>
  <c r="G2902" i="1"/>
  <c r="G2583" i="1"/>
  <c r="G2298" i="1"/>
  <c r="G3680" i="1"/>
  <c r="G4986" i="1"/>
  <c r="G4202" i="1"/>
  <c r="G3870" i="1"/>
  <c r="G4908" i="1"/>
  <c r="G5894" i="1"/>
  <c r="G40" i="1"/>
  <c r="G1993" i="1"/>
  <c r="G3688" i="1"/>
  <c r="G5310" i="1"/>
  <c r="G4215" i="1"/>
  <c r="G3036" i="1"/>
  <c r="G1594" i="1"/>
  <c r="G65" i="1"/>
  <c r="G5055" i="1"/>
  <c r="G5347" i="1"/>
  <c r="G3921" i="1"/>
  <c r="G2142" i="1"/>
  <c r="G3031" i="1"/>
  <c r="G283" i="1"/>
  <c r="G4597" i="1"/>
  <c r="G3701" i="1"/>
  <c r="G542" i="1"/>
  <c r="G3703" i="1"/>
  <c r="G896" i="1"/>
  <c r="G4287" i="1"/>
  <c r="G2231" i="1"/>
  <c r="G2822" i="1"/>
  <c r="G5338" i="1"/>
  <c r="G2843" i="1"/>
  <c r="G6167" i="1"/>
  <c r="G3711" i="1"/>
  <c r="G3712" i="1"/>
  <c r="G3713" i="1"/>
  <c r="G4918" i="1"/>
  <c r="G3715" i="1"/>
  <c r="G3716" i="1"/>
  <c r="G1132" i="1"/>
  <c r="G66" i="1"/>
  <c r="G1242" i="1"/>
  <c r="G3720" i="1"/>
  <c r="G4236" i="1"/>
  <c r="G3903" i="1"/>
  <c r="G4064" i="1"/>
  <c r="G82" i="1"/>
  <c r="G2654" i="1"/>
  <c r="G2188" i="1"/>
  <c r="G2160" i="1"/>
  <c r="G86" i="1"/>
  <c r="G30" i="1"/>
  <c r="G2929" i="1"/>
  <c r="G5230" i="1"/>
  <c r="G3196" i="1"/>
  <c r="G3733" i="1"/>
  <c r="G3734" i="1"/>
  <c r="G2998" i="1"/>
  <c r="G5722" i="1"/>
  <c r="G3737" i="1"/>
  <c r="G183" i="1"/>
  <c r="G3089" i="1"/>
  <c r="G3740" i="1"/>
  <c r="G2336" i="1"/>
  <c r="G2658" i="1"/>
  <c r="G3743" i="1"/>
  <c r="G4303" i="1"/>
  <c r="G3966" i="1"/>
  <c r="G5672" i="1"/>
  <c r="G5997" i="1"/>
  <c r="G4333" i="1"/>
  <c r="G3749" i="1"/>
  <c r="G3750" i="1"/>
  <c r="G4692" i="1"/>
  <c r="G3752" i="1"/>
  <c r="G4902" i="1"/>
  <c r="G3754" i="1"/>
  <c r="G4999" i="1"/>
  <c r="G2337" i="1"/>
  <c r="G5328" i="1"/>
  <c r="G4645" i="1"/>
  <c r="G1533" i="1"/>
  <c r="G3760" i="1"/>
  <c r="G3761" i="1"/>
  <c r="G3762" i="1"/>
  <c r="G3801" i="1"/>
  <c r="G3764" i="1"/>
  <c r="G5834" i="1"/>
  <c r="G3766" i="1"/>
  <c r="G3767" i="1"/>
  <c r="G3768" i="1"/>
  <c r="G5908" i="1"/>
  <c r="G2" i="1"/>
  <c r="G1908" i="1"/>
  <c r="G5840" i="1"/>
  <c r="G519" i="1"/>
  <c r="G3774" i="1"/>
  <c r="G2751" i="1"/>
  <c r="G1248" i="1"/>
  <c r="G4229" i="1"/>
  <c r="G3778" i="1"/>
  <c r="G2329" i="1"/>
  <c r="G5167" i="1"/>
  <c r="G1375" i="1"/>
  <c r="G3782" i="1"/>
  <c r="G3783" i="1"/>
  <c r="G5305" i="1"/>
  <c r="G3654" i="1"/>
  <c r="G4552" i="1"/>
  <c r="G3787" i="1"/>
  <c r="G3788" i="1"/>
  <c r="G4475" i="1"/>
  <c r="G3790" i="1"/>
  <c r="G3251" i="1"/>
  <c r="G5260" i="1"/>
  <c r="G3793" i="1"/>
  <c r="G1324" i="1"/>
  <c r="G3795" i="1"/>
  <c r="G768" i="1"/>
  <c r="G3797" i="1"/>
  <c r="G1500" i="1"/>
  <c r="G5320" i="1"/>
  <c r="G1542" i="1"/>
  <c r="G3366" i="1"/>
  <c r="G1123" i="1"/>
  <c r="G2773" i="1"/>
  <c r="G3084" i="1"/>
  <c r="G2886" i="1"/>
  <c r="G3806" i="1"/>
  <c r="G3954" i="1"/>
  <c r="G3808" i="1"/>
  <c r="G4669" i="1"/>
  <c r="G3810" i="1"/>
  <c r="G959" i="1"/>
  <c r="G1246" i="1"/>
  <c r="G1380" i="1"/>
  <c r="G885" i="1"/>
  <c r="G4742" i="1"/>
  <c r="G3602" i="1"/>
  <c r="G4982" i="1"/>
  <c r="G3818" i="1"/>
  <c r="G3819" i="1"/>
  <c r="G3798" i="1"/>
  <c r="G3821" i="1"/>
  <c r="G4091" i="1"/>
  <c r="G1886" i="1"/>
  <c r="G3824" i="1"/>
  <c r="G1119" i="1"/>
  <c r="G1329" i="1"/>
  <c r="G1510" i="1"/>
  <c r="G3828" i="1"/>
  <c r="G5034" i="1"/>
  <c r="G5088" i="1"/>
  <c r="G3831" i="1"/>
  <c r="G4097" i="1"/>
  <c r="G3833" i="1"/>
  <c r="G3425" i="1"/>
  <c r="G2711" i="1"/>
  <c r="G1728" i="1"/>
  <c r="G3837" i="1"/>
  <c r="G1620" i="1"/>
  <c r="G3839" i="1"/>
  <c r="G3840" i="1"/>
  <c r="G3841" i="1"/>
  <c r="G4254" i="1"/>
  <c r="G2953" i="1"/>
  <c r="G2133" i="1"/>
  <c r="G3845" i="1"/>
  <c r="G4328" i="1"/>
  <c r="G2230" i="1"/>
  <c r="G47" i="1"/>
  <c r="G870" i="1"/>
  <c r="G4838" i="1"/>
  <c r="G2347" i="1"/>
  <c r="G4357" i="1"/>
  <c r="G3853" i="1"/>
  <c r="G154" i="1"/>
  <c r="G3855" i="1"/>
  <c r="G3856" i="1"/>
  <c r="G121" i="1"/>
  <c r="G2744" i="1"/>
  <c r="G3859" i="1"/>
  <c r="G3860" i="1"/>
  <c r="G1544" i="1"/>
  <c r="G1391" i="1"/>
  <c r="G3053" i="1"/>
  <c r="G3864" i="1"/>
  <c r="G3498" i="1"/>
  <c r="G4302" i="1"/>
  <c r="G3699" i="1"/>
  <c r="G3868" i="1"/>
  <c r="G1888" i="1"/>
  <c r="G3009" i="1"/>
  <c r="G2867" i="1"/>
  <c r="G4199" i="1"/>
  <c r="G3873" i="1"/>
  <c r="G3874" i="1"/>
  <c r="G3875" i="1"/>
  <c r="G241" i="1"/>
  <c r="G3877" i="1"/>
  <c r="G3878" i="1"/>
  <c r="G50" i="1"/>
  <c r="G4351" i="1"/>
  <c r="G1351" i="1"/>
  <c r="G3707" i="1"/>
  <c r="G3423" i="1"/>
  <c r="G3578" i="1"/>
  <c r="G4950" i="1"/>
  <c r="G1205" i="1"/>
  <c r="G3887" i="1"/>
  <c r="G1702" i="1"/>
  <c r="G3889" i="1"/>
  <c r="G3890" i="1"/>
  <c r="G187" i="1"/>
  <c r="G3892" i="1"/>
  <c r="G3893" i="1"/>
  <c r="G3894" i="1"/>
  <c r="G3895" i="1"/>
  <c r="G1267" i="1"/>
  <c r="G3719" i="1"/>
  <c r="G4018" i="1"/>
  <c r="G299" i="1"/>
  <c r="G1842" i="1"/>
  <c r="G3901" i="1"/>
  <c r="G3682" i="1"/>
  <c r="G4949" i="1"/>
  <c r="G4247" i="1"/>
  <c r="G3905" i="1"/>
  <c r="G3906" i="1"/>
  <c r="G3907" i="1"/>
  <c r="G1150" i="1"/>
  <c r="G540" i="1"/>
  <c r="G3910" i="1"/>
  <c r="G4359" i="1"/>
  <c r="G3934" i="1"/>
  <c r="G3446" i="1"/>
  <c r="G3914" i="1"/>
  <c r="G3100" i="1"/>
  <c r="G3916" i="1"/>
  <c r="G3398" i="1"/>
  <c r="G3918" i="1"/>
  <c r="G3919" i="1"/>
  <c r="G5880" i="1"/>
  <c r="G5628" i="1"/>
  <c r="G504" i="1"/>
  <c r="G4455" i="1"/>
  <c r="G269" i="1"/>
  <c r="G4145" i="1"/>
  <c r="G2586" i="1"/>
  <c r="G4404" i="1"/>
  <c r="G351" i="1"/>
  <c r="G3929" i="1"/>
  <c r="G271" i="1"/>
  <c r="G4526" i="1"/>
  <c r="G3932" i="1"/>
  <c r="G4414" i="1"/>
  <c r="G656" i="1"/>
  <c r="G3976" i="1"/>
  <c r="G5335" i="1"/>
  <c r="G3937" i="1"/>
  <c r="G3938" i="1"/>
  <c r="G3939" i="1"/>
  <c r="G5263" i="1"/>
  <c r="G3941" i="1"/>
  <c r="G5201" i="1"/>
  <c r="G719" i="1"/>
  <c r="G3525" i="1"/>
  <c r="G1762" i="1"/>
  <c r="G3946" i="1"/>
  <c r="G146" i="1"/>
  <c r="G3948" i="1"/>
  <c r="G1563" i="1"/>
  <c r="G3950" i="1"/>
  <c r="G5513" i="1"/>
  <c r="G3952" i="1"/>
  <c r="G3529" i="1"/>
  <c r="G5524" i="1"/>
  <c r="G3429" i="1"/>
  <c r="G4978" i="1"/>
  <c r="G2761" i="1"/>
  <c r="G4601" i="1"/>
  <c r="G148" i="1"/>
  <c r="G4547" i="1"/>
  <c r="G3469" i="1"/>
  <c r="G3962" i="1"/>
  <c r="G5381" i="1"/>
  <c r="G3964" i="1"/>
  <c r="G4543" i="1"/>
  <c r="G4673" i="1"/>
  <c r="G813" i="1"/>
  <c r="G1206" i="1"/>
  <c r="G4415" i="1"/>
  <c r="G3970" i="1"/>
  <c r="G793" i="1"/>
  <c r="G4542" i="1"/>
  <c r="G3973" i="1"/>
  <c r="G2348" i="1"/>
  <c r="G1097" i="1"/>
  <c r="G4374" i="1"/>
  <c r="G4469" i="1"/>
  <c r="G3978" i="1"/>
  <c r="G2561" i="1"/>
  <c r="G1320" i="1"/>
  <c r="G4855" i="1"/>
  <c r="G3982" i="1"/>
  <c r="G3960" i="1"/>
  <c r="G3984" i="1"/>
  <c r="G4774" i="1"/>
  <c r="G3986" i="1"/>
  <c r="G4828" i="1"/>
  <c r="G1138" i="1"/>
  <c r="G1545" i="1"/>
  <c r="G4412" i="1"/>
  <c r="G531" i="1"/>
  <c r="G4275" i="1"/>
  <c r="G2847" i="1"/>
  <c r="G3994" i="1"/>
  <c r="G3995" i="1"/>
  <c r="G3996" i="1"/>
  <c r="G3997" i="1"/>
  <c r="G4081" i="1"/>
  <c r="G5593" i="1"/>
  <c r="G476" i="1"/>
  <c r="G4001" i="1"/>
  <c r="G4002" i="1"/>
  <c r="G5278" i="1"/>
  <c r="G3548" i="1"/>
  <c r="G4005" i="1"/>
  <c r="G640" i="1"/>
  <c r="G4188" i="1"/>
  <c r="G3450" i="1"/>
  <c r="G4009" i="1"/>
  <c r="G4010" i="1"/>
  <c r="G3167" i="1"/>
  <c r="G4012" i="1"/>
  <c r="G5226" i="1"/>
  <c r="G3001" i="1"/>
  <c r="G4015" i="1"/>
  <c r="G4281" i="1"/>
  <c r="G4075" i="1"/>
  <c r="G5182" i="1"/>
  <c r="G4019" i="1"/>
  <c r="G3827" i="1"/>
  <c r="G5597" i="1"/>
  <c r="G2161" i="1"/>
  <c r="G4821" i="1"/>
  <c r="G4024" i="1"/>
  <c r="G4025" i="1"/>
  <c r="G4026" i="1"/>
  <c r="G4497" i="1"/>
  <c r="G4991" i="1"/>
  <c r="G4029" i="1"/>
  <c r="G4030" i="1"/>
  <c r="G4031" i="1"/>
  <c r="G377" i="1"/>
  <c r="G2837" i="1"/>
  <c r="G3210" i="1"/>
  <c r="G4035" i="1"/>
  <c r="G6307" i="1"/>
  <c r="G4037" i="1"/>
  <c r="G4038" i="1"/>
  <c r="G796" i="1"/>
  <c r="G4040" i="1"/>
  <c r="G4041" i="1"/>
  <c r="G5236" i="1"/>
  <c r="G4545" i="1"/>
  <c r="G3014" i="1"/>
  <c r="G4045" i="1"/>
  <c r="G966" i="1"/>
  <c r="G2596" i="1"/>
  <c r="G4048" i="1"/>
  <c r="G4049" i="1"/>
  <c r="G4050" i="1"/>
  <c r="G5162" i="1"/>
  <c r="G2874" i="1"/>
  <c r="G1879" i="1"/>
  <c r="G4054" i="1"/>
  <c r="G4863" i="1"/>
  <c r="G4056" i="1"/>
  <c r="G4057" i="1"/>
  <c r="G4519" i="1"/>
  <c r="G3405" i="1"/>
  <c r="G4060" i="1"/>
  <c r="G4061" i="1"/>
  <c r="G4062" i="1"/>
  <c r="G4063" i="1"/>
  <c r="G5362" i="1"/>
  <c r="G4472" i="1"/>
  <c r="G4795" i="1"/>
  <c r="G4067" i="1"/>
  <c r="G4068" i="1"/>
  <c r="G2502" i="1"/>
  <c r="G3816" i="1"/>
  <c r="G4071" i="1"/>
  <c r="G4072" i="1"/>
  <c r="G2309" i="1"/>
  <c r="G5343" i="1"/>
  <c r="G3323" i="1"/>
  <c r="G4076" i="1"/>
  <c r="G1785" i="1"/>
  <c r="G2312" i="1"/>
  <c r="G6061" i="1"/>
  <c r="G4871" i="1"/>
  <c r="G4625" i="1"/>
  <c r="G5782" i="1"/>
  <c r="G4083" i="1"/>
  <c r="G2784" i="1"/>
  <c r="G3977" i="1"/>
  <c r="G4086" i="1"/>
  <c r="G3660" i="1"/>
  <c r="G4735" i="1"/>
  <c r="G4400" i="1"/>
  <c r="G4090" i="1"/>
  <c r="G3513" i="1"/>
  <c r="G4092" i="1"/>
  <c r="G4314" i="1"/>
  <c r="G5099" i="1"/>
  <c r="G5200" i="1"/>
  <c r="G3230" i="1"/>
  <c r="G153" i="1"/>
  <c r="G1668" i="1"/>
  <c r="G949" i="1"/>
  <c r="G4100" i="1"/>
  <c r="G2389" i="1"/>
  <c r="G4476" i="1"/>
  <c r="G3678" i="1"/>
  <c r="G3146" i="1"/>
  <c r="G2152" i="1"/>
  <c r="G4106" i="1"/>
  <c r="G711" i="1"/>
  <c r="G4108" i="1"/>
  <c r="G4109" i="1"/>
  <c r="G4110" i="1"/>
  <c r="G4200" i="1"/>
  <c r="G3088" i="1"/>
  <c r="G4113" i="1"/>
  <c r="G4114" i="1"/>
  <c r="G4115" i="1"/>
  <c r="G3924" i="1"/>
  <c r="G4117" i="1"/>
  <c r="G4817" i="1"/>
  <c r="G4464" i="1"/>
  <c r="G3046" i="1"/>
  <c r="G771" i="1"/>
  <c r="G2839" i="1"/>
  <c r="G1735" i="1"/>
  <c r="G3368" i="1"/>
  <c r="G5066" i="1"/>
  <c r="G1130" i="1"/>
  <c r="G821" i="1"/>
  <c r="G5505" i="1"/>
  <c r="G5280" i="1"/>
  <c r="G4130" i="1"/>
  <c r="G423" i="1"/>
  <c r="G5377" i="1"/>
  <c r="G4980" i="1"/>
  <c r="G4134" i="1"/>
  <c r="G3399" i="1"/>
  <c r="G4430" i="1"/>
  <c r="G12" i="1"/>
  <c r="G4700" i="1"/>
  <c r="G3876" i="1"/>
  <c r="G2469" i="1"/>
  <c r="G4141" i="1"/>
  <c r="G4142" i="1"/>
  <c r="G2006" i="1"/>
  <c r="G2790" i="1"/>
  <c r="G3747" i="1"/>
  <c r="G3027" i="1"/>
  <c r="G3093" i="1"/>
  <c r="G1348" i="1"/>
  <c r="G4973" i="1"/>
  <c r="G1165" i="1"/>
  <c r="G682" i="1"/>
  <c r="G3557" i="1"/>
  <c r="G4153" i="1"/>
  <c r="G5719" i="1"/>
  <c r="G4155" i="1"/>
  <c r="G5750" i="1"/>
  <c r="G4157" i="1"/>
  <c r="G4478" i="1"/>
  <c r="G4159" i="1"/>
  <c r="G4553" i="1"/>
  <c r="G4161" i="1"/>
  <c r="G4162" i="1"/>
  <c r="G4163" i="1"/>
  <c r="G4164" i="1"/>
  <c r="G4165" i="1"/>
  <c r="G1001" i="1"/>
  <c r="G1134" i="1"/>
  <c r="G1605" i="1"/>
  <c r="G4169" i="1"/>
  <c r="G2467" i="1"/>
  <c r="G4171" i="1"/>
  <c r="G4396" i="1"/>
  <c r="G679" i="1"/>
  <c r="G1229" i="1"/>
  <c r="G2109" i="1"/>
  <c r="G1478" i="1"/>
  <c r="G4177" i="1"/>
  <c r="G4178" i="1"/>
  <c r="G5674" i="1"/>
  <c r="G5716" i="1"/>
  <c r="G4794" i="1"/>
  <c r="G5493" i="1"/>
  <c r="G927" i="1"/>
  <c r="G4184" i="1"/>
  <c r="G4963" i="1"/>
  <c r="G4345" i="1"/>
  <c r="G5574" i="1"/>
  <c r="G3490" i="1"/>
  <c r="G1761" i="1"/>
  <c r="G4190" i="1"/>
  <c r="G4928" i="1"/>
  <c r="G2354" i="1"/>
  <c r="G4193" i="1"/>
  <c r="G4888" i="1"/>
  <c r="G5286" i="1"/>
  <c r="G4196" i="1"/>
  <c r="G5276" i="1"/>
  <c r="G4198" i="1"/>
  <c r="G5323" i="1"/>
  <c r="G5292" i="1"/>
  <c r="G4201" i="1"/>
  <c r="G3517" i="1"/>
  <c r="G6032" i="1"/>
  <c r="G3866" i="1"/>
  <c r="G4205" i="1"/>
  <c r="G4813" i="1"/>
  <c r="G4207" i="1"/>
  <c r="G466" i="1"/>
  <c r="G721" i="1"/>
  <c r="G5371" i="1"/>
  <c r="G4211" i="1"/>
  <c r="G3643" i="1"/>
  <c r="G46" i="1"/>
  <c r="G4214" i="1"/>
  <c r="G2431" i="1"/>
  <c r="G4216" i="1"/>
  <c r="G4362" i="1"/>
  <c r="G4095" i="1"/>
  <c r="G4854" i="1"/>
  <c r="G4220" i="1"/>
  <c r="G1144" i="1"/>
  <c r="G3550" i="1"/>
  <c r="G4223" i="1"/>
  <c r="G3277" i="1"/>
  <c r="G5070" i="1"/>
  <c r="G4226" i="1"/>
  <c r="G4227" i="1"/>
  <c r="G4228" i="1"/>
  <c r="G2813" i="1"/>
  <c r="G5061" i="1"/>
  <c r="G4231" i="1"/>
  <c r="G4232" i="1"/>
  <c r="G4233" i="1"/>
  <c r="G1011" i="1"/>
  <c r="G4679" i="1"/>
  <c r="G4234" i="1"/>
  <c r="G3579" i="1"/>
  <c r="G3062" i="1"/>
  <c r="G5815" i="1"/>
  <c r="G4240" i="1"/>
  <c r="G4241" i="1"/>
  <c r="G4242" i="1"/>
  <c r="G4299" i="1"/>
  <c r="G4244" i="1"/>
  <c r="G4913" i="1"/>
  <c r="G4804" i="1"/>
  <c r="G2977" i="1"/>
  <c r="G1893" i="1"/>
  <c r="G559" i="1"/>
  <c r="G214" i="1"/>
  <c r="G5218" i="1"/>
  <c r="G1488" i="1"/>
  <c r="G1900" i="1"/>
  <c r="G5231" i="1"/>
  <c r="G4255" i="1"/>
  <c r="G4256" i="1"/>
  <c r="G4257" i="1"/>
  <c r="G4258" i="1"/>
  <c r="G4259" i="1"/>
  <c r="G4260" i="1"/>
  <c r="G4261" i="1"/>
  <c r="G4596" i="1"/>
  <c r="G4263" i="1"/>
  <c r="G4264" i="1"/>
  <c r="G4265" i="1"/>
  <c r="G4266" i="1"/>
  <c r="G4267" i="1"/>
  <c r="G4268" i="1"/>
  <c r="G4269" i="1"/>
  <c r="G4270" i="1"/>
  <c r="G4271" i="1"/>
  <c r="G4272" i="1"/>
  <c r="G4273" i="1"/>
  <c r="G5374" i="1"/>
  <c r="G6026" i="1"/>
  <c r="G5315" i="1"/>
  <c r="G4277" i="1"/>
  <c r="G4278" i="1"/>
  <c r="G4279" i="1"/>
  <c r="G4280" i="1"/>
  <c r="G5483" i="1"/>
  <c r="G4974" i="1"/>
  <c r="G5766" i="1"/>
  <c r="G5341" i="1"/>
  <c r="G4295" i="1"/>
  <c r="G4619" i="1"/>
  <c r="G5821" i="1"/>
  <c r="G445" i="1"/>
  <c r="G5712" i="1"/>
  <c r="G2434" i="1"/>
  <c r="G3320" i="1"/>
  <c r="G3362" i="1"/>
  <c r="G1841" i="1"/>
  <c r="G4294" i="1"/>
  <c r="G605" i="1"/>
  <c r="G4296" i="1"/>
  <c r="G2541" i="1"/>
  <c r="G5746" i="1"/>
  <c r="G5813" i="1"/>
  <c r="G3454" i="1"/>
  <c r="G5967" i="1"/>
  <c r="G4629" i="1"/>
  <c r="G4238" i="1"/>
  <c r="G3497" i="1"/>
  <c r="G2165" i="1"/>
  <c r="G4306" i="1"/>
  <c r="G4327" i="1"/>
  <c r="G1634" i="1"/>
  <c r="G4309" i="1"/>
  <c r="G3665" i="1"/>
  <c r="G4311" i="1"/>
  <c r="G2776" i="1"/>
  <c r="G5703" i="1"/>
  <c r="G2344" i="1"/>
  <c r="G4315" i="1"/>
  <c r="G4356" i="1"/>
  <c r="G5987" i="1"/>
  <c r="G577" i="1"/>
  <c r="G4319" i="1"/>
  <c r="G2045" i="1"/>
  <c r="G1784" i="1"/>
  <c r="G4322" i="1"/>
  <c r="G4348" i="1"/>
  <c r="G4324" i="1"/>
  <c r="G4617" i="1"/>
  <c r="G4326" i="1"/>
  <c r="G2863" i="1"/>
  <c r="G1937" i="1"/>
  <c r="G4329" i="1"/>
  <c r="G3637" i="1"/>
  <c r="G4102" i="1"/>
  <c r="G3803" i="1"/>
  <c r="G3047" i="1"/>
  <c r="G4664" i="1"/>
  <c r="G3308" i="1"/>
  <c r="G4336" i="1"/>
  <c r="G5242" i="1"/>
  <c r="G2601" i="1"/>
  <c r="G4754" i="1"/>
  <c r="G5223" i="1"/>
  <c r="G5605" i="1"/>
  <c r="G4342" i="1"/>
  <c r="G3990" i="1"/>
  <c r="G3951" i="1"/>
  <c r="G2280" i="1"/>
  <c r="G4346" i="1"/>
  <c r="G4693" i="1"/>
  <c r="G2812" i="1"/>
  <c r="G1284" i="1"/>
  <c r="G1068" i="1"/>
  <c r="G1219" i="1"/>
  <c r="G4515" i="1"/>
  <c r="G2013" i="1"/>
  <c r="G4354" i="1"/>
  <c r="G538" i="1"/>
  <c r="G3202" i="1"/>
  <c r="G3718" i="1"/>
  <c r="G4530" i="1"/>
  <c r="G5069" i="1"/>
  <c r="G1029" i="1"/>
  <c r="G4361" i="1"/>
  <c r="G2733" i="1"/>
  <c r="G4363" i="1"/>
  <c r="G4364" i="1"/>
  <c r="G4511" i="1"/>
  <c r="G4366" i="1"/>
  <c r="G2869" i="1"/>
  <c r="G1270" i="1"/>
  <c r="G917" i="1"/>
  <c r="G3072" i="1"/>
  <c r="G4371" i="1"/>
  <c r="G4372" i="1"/>
  <c r="G3926" i="1"/>
  <c r="G53" i="1"/>
  <c r="G1554" i="1"/>
  <c r="G4510" i="1"/>
  <c r="G3971" i="1"/>
  <c r="G1794" i="1"/>
  <c r="G4379" i="1"/>
  <c r="G4380" i="1"/>
  <c r="G3264" i="1"/>
  <c r="G546" i="1"/>
  <c r="G4383" i="1"/>
  <c r="G2970" i="1"/>
  <c r="G4508" i="1"/>
  <c r="G3628" i="1"/>
  <c r="G3871" i="1"/>
  <c r="G4388" i="1"/>
  <c r="G1026" i="1"/>
  <c r="G4390" i="1"/>
  <c r="G380" i="1"/>
  <c r="G4954" i="1"/>
  <c r="G6050" i="1"/>
  <c r="G4394" i="1"/>
  <c r="G4395" i="1"/>
  <c r="G4213" i="1"/>
  <c r="G4331" i="1"/>
  <c r="G4398" i="1"/>
  <c r="G4633" i="1"/>
  <c r="G4905" i="1"/>
  <c r="G4401" i="1"/>
  <c r="G3493" i="1"/>
  <c r="G3965" i="1"/>
  <c r="G4022" i="1"/>
  <c r="G4405" i="1"/>
  <c r="G4406" i="1"/>
  <c r="G4407" i="1"/>
  <c r="G4408" i="1"/>
  <c r="G4105" i="1"/>
  <c r="G2319" i="1"/>
  <c r="G4053" i="1"/>
  <c r="G1929" i="1"/>
  <c r="G253" i="1"/>
  <c r="G1512" i="1"/>
  <c r="G2200" i="1"/>
  <c r="G4416" i="1"/>
  <c r="G4330" i="1"/>
  <c r="G4418" i="1"/>
  <c r="G4951" i="1"/>
  <c r="G4668" i="1"/>
  <c r="G4421" i="1"/>
  <c r="G4422" i="1"/>
  <c r="G4423" i="1"/>
  <c r="G4424" i="1"/>
  <c r="G4425" i="1"/>
  <c r="G2572" i="1"/>
  <c r="G349" i="1"/>
  <c r="G1518" i="1"/>
  <c r="G4429" i="1"/>
  <c r="G2249" i="1"/>
  <c r="G307" i="1"/>
  <c r="G3679" i="1"/>
  <c r="G815" i="1"/>
  <c r="G4434" i="1"/>
  <c r="G1942" i="1"/>
  <c r="G3590" i="1"/>
  <c r="G3243" i="1"/>
  <c r="G1833" i="1"/>
  <c r="G5465" i="1"/>
  <c r="G4127" i="1"/>
  <c r="G4441" i="1"/>
  <c r="G1686" i="1"/>
  <c r="G4443" i="1"/>
  <c r="G3344" i="1"/>
  <c r="G2331" i="1"/>
  <c r="G4446" i="1"/>
  <c r="G5118" i="1"/>
  <c r="G5063" i="1"/>
  <c r="G3731" i="1"/>
  <c r="G3963" i="1"/>
  <c r="G4843" i="1"/>
  <c r="G4452" i="1"/>
  <c r="G3710" i="1"/>
  <c r="G4989" i="1"/>
  <c r="G714" i="1"/>
  <c r="G740" i="1"/>
  <c r="G4457" i="1"/>
  <c r="G4458" i="1"/>
  <c r="G4459" i="1"/>
  <c r="G4460" i="1"/>
  <c r="G2762" i="1"/>
  <c r="G4070" i="1"/>
  <c r="G1798" i="1"/>
  <c r="G5234" i="1"/>
  <c r="G5363" i="1"/>
  <c r="G3842" i="1"/>
  <c r="G4467" i="1"/>
  <c r="G2174" i="1"/>
  <c r="G114" i="1"/>
  <c r="G1086" i="1"/>
  <c r="G4471" i="1"/>
  <c r="G1981" i="1"/>
  <c r="G2492" i="1"/>
  <c r="G3729" i="1"/>
  <c r="G1713" i="1"/>
  <c r="G4160" i="1"/>
  <c r="G3391" i="1"/>
  <c r="G4568" i="1"/>
  <c r="G4479" i="1"/>
  <c r="G3096" i="1"/>
  <c r="G4481" i="1"/>
  <c r="G4482" i="1"/>
  <c r="G4483" i="1"/>
  <c r="G163" i="1"/>
  <c r="G4485" i="1"/>
  <c r="G4486" i="1"/>
  <c r="G3872" i="1"/>
  <c r="G3019" i="1"/>
  <c r="G1046" i="1"/>
  <c r="G3562" i="1"/>
  <c r="G2498" i="1"/>
  <c r="G3331" i="1"/>
  <c r="G3284" i="1"/>
  <c r="G4494" i="1"/>
  <c r="G1339" i="1"/>
  <c r="G3646" i="1"/>
  <c r="G2745" i="1"/>
  <c r="G3349" i="1"/>
  <c r="G537" i="1"/>
  <c r="G4500" i="1"/>
  <c r="G4501" i="1"/>
  <c r="G4502" i="1"/>
  <c r="G1847" i="1"/>
  <c r="G2999" i="1"/>
  <c r="G4505" i="1"/>
  <c r="G4583" i="1"/>
  <c r="G3724" i="1"/>
  <c r="G4926" i="1"/>
  <c r="G3836" i="1"/>
  <c r="G2916" i="1"/>
  <c r="G4365" i="1"/>
  <c r="G897" i="1"/>
  <c r="G4513" i="1"/>
  <c r="G4307" i="1"/>
  <c r="G3545" i="1"/>
  <c r="G4516" i="1"/>
  <c r="G3476" i="1"/>
  <c r="G2866" i="1"/>
  <c r="G2369" i="1"/>
  <c r="G3199" i="1"/>
  <c r="G2544" i="1"/>
  <c r="G2443" i="1"/>
  <c r="G4523" i="1"/>
  <c r="G3685" i="1"/>
  <c r="G772" i="1"/>
  <c r="G370" i="1"/>
  <c r="G51" i="1"/>
  <c r="G3339" i="1"/>
  <c r="G345" i="1"/>
  <c r="G3791" i="1"/>
  <c r="G1490" i="1"/>
  <c r="G4532" i="1"/>
  <c r="G4533" i="1"/>
  <c r="G2933" i="1"/>
  <c r="G4535" i="1"/>
  <c r="G4536" i="1"/>
  <c r="G4537" i="1"/>
  <c r="G2757" i="1"/>
  <c r="G4539" i="1"/>
  <c r="G4686" i="1"/>
  <c r="G4382" i="1"/>
  <c r="G4653" i="1"/>
  <c r="G4538" i="1"/>
  <c r="G4544" i="1"/>
  <c r="G2039" i="1"/>
  <c r="G4546" i="1"/>
  <c r="G3830" i="1"/>
  <c r="G4548" i="1"/>
  <c r="G4549" i="1"/>
  <c r="G4550" i="1"/>
  <c r="G3661" i="1"/>
  <c r="G268" i="1"/>
  <c r="G2529" i="1"/>
  <c r="G1213" i="1"/>
  <c r="G4555" i="1"/>
  <c r="G936" i="1"/>
  <c r="G4557" i="1"/>
  <c r="G3708" i="1"/>
  <c r="G4607" i="1"/>
  <c r="G4560" i="1"/>
  <c r="G463" i="1"/>
  <c r="G2056" i="1"/>
  <c r="G1815" i="1"/>
  <c r="G2201" i="1"/>
  <c r="G1173" i="1"/>
  <c r="G1289" i="1"/>
  <c r="G1567" i="1"/>
  <c r="G3684" i="1"/>
  <c r="G817" i="1"/>
  <c r="G2107" i="1"/>
  <c r="G2725" i="1"/>
  <c r="G4572" i="1"/>
  <c r="G2983" i="1"/>
  <c r="G4574" i="1"/>
  <c r="G4575" i="1"/>
  <c r="G3410" i="1"/>
  <c r="G4577" i="1"/>
  <c r="G4578" i="1"/>
  <c r="G3575" i="1"/>
  <c r="G4580" i="1"/>
  <c r="G2077" i="1"/>
  <c r="G2407" i="1"/>
  <c r="G2941" i="1"/>
  <c r="G2546" i="1"/>
  <c r="G964" i="1"/>
  <c r="G4586" i="1"/>
  <c r="G3817" i="1"/>
  <c r="G2281" i="1"/>
  <c r="G4589" i="1"/>
  <c r="G3473" i="1"/>
  <c r="G2722" i="1"/>
  <c r="G3812" i="1"/>
  <c r="G4593" i="1"/>
  <c r="G595" i="1"/>
  <c r="G42" i="1"/>
  <c r="G2274" i="1"/>
  <c r="G3942" i="1"/>
  <c r="G914" i="1"/>
  <c r="G564" i="1"/>
  <c r="G4600" i="1"/>
  <c r="G1644" i="1"/>
  <c r="G2754" i="1"/>
  <c r="G4603" i="1"/>
  <c r="G4604" i="1"/>
  <c r="G3197" i="1"/>
  <c r="G2871" i="1"/>
  <c r="G1988" i="1"/>
  <c r="G296" i="1"/>
  <c r="G4609" i="1"/>
  <c r="G2294" i="1"/>
  <c r="G1856" i="1"/>
  <c r="G4612" i="1"/>
  <c r="G2334" i="1"/>
  <c r="G4614" i="1"/>
  <c r="G4615" i="1"/>
  <c r="G2141" i="1"/>
  <c r="G1475" i="1"/>
  <c r="G3105" i="1"/>
  <c r="G1266" i="1"/>
  <c r="G543" i="1"/>
  <c r="G4621" i="1"/>
  <c r="G2216" i="1"/>
  <c r="G4623" i="1"/>
  <c r="G4624" i="1"/>
  <c r="G3770" i="1"/>
  <c r="G2296" i="1"/>
  <c r="G4627" i="1"/>
  <c r="G4628" i="1"/>
  <c r="G955" i="1"/>
  <c r="G4630" i="1"/>
  <c r="G1823" i="1"/>
  <c r="G4632" i="1"/>
  <c r="G4570" i="1"/>
  <c r="G4634" i="1"/>
  <c r="G4635" i="1"/>
  <c r="G3138" i="1"/>
  <c r="G2189" i="1"/>
  <c r="G2198" i="1"/>
  <c r="G3226" i="1"/>
  <c r="G932" i="1"/>
  <c r="G4641" i="1"/>
  <c r="G2576" i="1"/>
  <c r="G976" i="1"/>
  <c r="G4644" i="1"/>
  <c r="G2661" i="1"/>
  <c r="G4646" i="1"/>
  <c r="G2105" i="1"/>
  <c r="G2002" i="1"/>
  <c r="G4251" i="1"/>
  <c r="G4650" i="1"/>
  <c r="G4651" i="1"/>
  <c r="G2888" i="1"/>
  <c r="G1280" i="1"/>
  <c r="G2642" i="1"/>
  <c r="G3849" i="1"/>
  <c r="G4656" i="1"/>
  <c r="G3620" i="1"/>
  <c r="G3426" i="1"/>
  <c r="G4659" i="1"/>
  <c r="G3271" i="1"/>
  <c r="G4661" i="1"/>
  <c r="G685" i="1"/>
  <c r="G4663" i="1"/>
  <c r="G2150" i="1"/>
  <c r="G4665" i="1"/>
  <c r="G4186" i="1"/>
  <c r="G2854" i="1"/>
  <c r="G2743" i="1"/>
  <c r="G2196" i="1"/>
  <c r="G4670" i="1"/>
  <c r="G4671" i="1"/>
  <c r="G3838" i="1"/>
  <c r="G4432" i="1"/>
  <c r="G1387" i="1"/>
  <c r="G4675" i="1"/>
  <c r="G4676" i="1"/>
  <c r="G4677" i="1"/>
  <c r="G2791" i="1"/>
  <c r="G1831" i="1"/>
  <c r="G206" i="1"/>
  <c r="G2534" i="1"/>
  <c r="G4682" i="1"/>
  <c r="G4683" i="1"/>
  <c r="G2553" i="1"/>
  <c r="G4685" i="1"/>
  <c r="G886" i="1"/>
  <c r="G3200" i="1"/>
  <c r="G4688" i="1"/>
  <c r="G4528" i="1"/>
  <c r="G1718" i="1"/>
  <c r="G3586" i="1"/>
  <c r="G3092" i="1"/>
  <c r="G3176" i="1"/>
  <c r="G709" i="1"/>
  <c r="G4695" i="1"/>
  <c r="G4696" i="1"/>
  <c r="G3439" i="1"/>
  <c r="G4698" i="1"/>
  <c r="G522" i="1"/>
  <c r="G352" i="1"/>
  <c r="G4701" i="1"/>
  <c r="G3351" i="1"/>
  <c r="G175" i="1"/>
  <c r="G2986" i="1"/>
  <c r="G2668" i="1"/>
  <c r="G4706" i="1"/>
  <c r="G4707" i="1"/>
  <c r="G915" i="1"/>
  <c r="G3024" i="1"/>
  <c r="G1319" i="1"/>
  <c r="G365" i="1"/>
  <c r="G3327" i="1"/>
  <c r="G2984" i="1"/>
  <c r="G4714" i="1"/>
  <c r="G4715" i="1"/>
  <c r="G3755" i="1"/>
  <c r="G934" i="1"/>
  <c r="G1027" i="1"/>
  <c r="G3407" i="1"/>
  <c r="G161" i="1"/>
  <c r="G3537" i="1"/>
  <c r="G4722" i="1"/>
  <c r="G4723" i="1"/>
  <c r="G3991" i="1"/>
  <c r="G211" i="1"/>
  <c r="G4726" i="1"/>
  <c r="G3463" i="1"/>
  <c r="G4728" i="1"/>
  <c r="G3161" i="1"/>
  <c r="G1480" i="1"/>
  <c r="G1050" i="1"/>
  <c r="G4732" i="1"/>
  <c r="G2282" i="1"/>
  <c r="G498" i="1"/>
  <c r="G3332" i="1"/>
  <c r="G4736" i="1"/>
  <c r="G1499" i="1"/>
  <c r="G4175" i="1"/>
  <c r="G1194" i="1"/>
  <c r="G4740" i="1"/>
  <c r="G2356" i="1"/>
  <c r="G395" i="1"/>
  <c r="G2881" i="1"/>
  <c r="G4744" i="1"/>
  <c r="G4745" i="1"/>
  <c r="G4746" i="1"/>
  <c r="G4747" i="1"/>
  <c r="G4748" i="1"/>
  <c r="G1489" i="1"/>
  <c r="G2168" i="1"/>
  <c r="G4751" i="1"/>
  <c r="G3704" i="1"/>
  <c r="G4753" i="1"/>
  <c r="G4447" i="1"/>
  <c r="G4755" i="1"/>
  <c r="G4756" i="1"/>
  <c r="G217" i="1"/>
  <c r="G2459" i="1"/>
  <c r="G4759" i="1"/>
  <c r="G3809" i="1"/>
  <c r="G2972" i="1"/>
  <c r="G4762" i="1"/>
  <c r="G4763" i="1"/>
  <c r="G4764" i="1"/>
  <c r="G4765" i="1"/>
  <c r="G128" i="1"/>
  <c r="G4767" i="1"/>
  <c r="G31" i="1"/>
  <c r="G743" i="1"/>
  <c r="G4770" i="1"/>
  <c r="G3642" i="1"/>
  <c r="G520" i="1"/>
  <c r="G4773" i="1"/>
  <c r="G383" i="1"/>
  <c r="G4775" i="1"/>
  <c r="G4776" i="1"/>
  <c r="G2928" i="1"/>
  <c r="G4778" i="1"/>
  <c r="G3253" i="1"/>
  <c r="G4780" i="1"/>
  <c r="G4781" i="1"/>
  <c r="G864" i="1"/>
  <c r="G1136" i="1"/>
  <c r="G2715" i="1"/>
  <c r="G4785" i="1"/>
  <c r="G3519" i="1"/>
  <c r="G4787" i="1"/>
  <c r="G761" i="1"/>
  <c r="G3815" i="1"/>
  <c r="G478" i="1"/>
  <c r="G4118" i="1"/>
  <c r="G4792" i="1"/>
  <c r="G4793" i="1"/>
  <c r="G4225" i="1"/>
  <c r="G3503" i="1"/>
  <c r="G515" i="1"/>
  <c r="G2149" i="1"/>
  <c r="G4798" i="1"/>
  <c r="G4799" i="1"/>
  <c r="G2798" i="1"/>
  <c r="G4801" i="1"/>
  <c r="G4554" i="1"/>
  <c r="G4803" i="1"/>
  <c r="G3899" i="1"/>
  <c r="G2688" i="1"/>
  <c r="G1409" i="1"/>
  <c r="G204" i="1"/>
  <c r="G4808" i="1"/>
  <c r="G3945" i="1"/>
  <c r="G4810" i="1"/>
  <c r="G4811" i="1"/>
  <c r="G2304" i="1"/>
  <c r="G1987" i="1"/>
  <c r="G4814" i="1"/>
  <c r="G4815" i="1"/>
  <c r="G926" i="1"/>
  <c r="G4111" i="1"/>
  <c r="G4818" i="1"/>
  <c r="G4819" i="1"/>
  <c r="G4820" i="1"/>
  <c r="G2486" i="1"/>
  <c r="G1408" i="1"/>
  <c r="G2961" i="1"/>
  <c r="G1176" i="1"/>
  <c r="G3172" i="1"/>
  <c r="G4826" i="1"/>
  <c r="G4827" i="1"/>
  <c r="G2662" i="1"/>
  <c r="G3471" i="1"/>
  <c r="G4830" i="1"/>
  <c r="G1682" i="1"/>
  <c r="G75" i="1"/>
  <c r="G4833" i="1"/>
  <c r="G4834" i="1"/>
  <c r="G4835" i="1"/>
  <c r="G4836" i="1"/>
  <c r="G591" i="1"/>
  <c r="G1185" i="1"/>
  <c r="G2138" i="1"/>
  <c r="G2575" i="1"/>
  <c r="G913" i="1"/>
  <c r="G4842" i="1"/>
  <c r="G2221" i="1"/>
  <c r="G3521" i="1"/>
  <c r="G4845" i="1"/>
  <c r="G4846" i="1"/>
  <c r="G4168" i="1"/>
  <c r="G4848" i="1"/>
  <c r="G4849" i="1"/>
  <c r="G4850" i="1"/>
  <c r="G4851" i="1"/>
  <c r="G4852" i="1"/>
  <c r="G3886" i="1"/>
  <c r="G1344" i="1"/>
  <c r="G3128" i="1"/>
  <c r="G2995" i="1"/>
  <c r="G4521" i="1"/>
  <c r="G4101" i="1"/>
  <c r="G3807" i="1"/>
  <c r="G2738" i="1"/>
  <c r="G4861" i="1"/>
  <c r="G2060" i="1"/>
  <c r="G2612" i="1"/>
  <c r="G3194" i="1"/>
  <c r="G4865" i="1"/>
  <c r="G4866" i="1"/>
  <c r="G323" i="1"/>
  <c r="G4868" i="1"/>
  <c r="G4869" i="1"/>
  <c r="G3922" i="1"/>
  <c r="G1918" i="1"/>
  <c r="G3723" i="1"/>
  <c r="G3881" i="1"/>
  <c r="G4506" i="1"/>
  <c r="G2569" i="1"/>
  <c r="G4876" i="1"/>
  <c r="G4877" i="1"/>
  <c r="G1390" i="1"/>
  <c r="G4879" i="1"/>
  <c r="G1660" i="1"/>
  <c r="G780" i="1"/>
  <c r="G4882" i="1"/>
  <c r="G787" i="1"/>
  <c r="G4884" i="1"/>
  <c r="G888" i="1"/>
  <c r="G4886" i="1"/>
  <c r="G786" i="1"/>
  <c r="G1330" i="1"/>
  <c r="G4889" i="1"/>
  <c r="G4890" i="1"/>
  <c r="G3160" i="1"/>
  <c r="G4892" i="1"/>
  <c r="G2808" i="1"/>
  <c r="G2550" i="1"/>
  <c r="G3869" i="1"/>
  <c r="G4896" i="1"/>
  <c r="G2846" i="1"/>
  <c r="G2708" i="1"/>
  <c r="G4899" i="1"/>
  <c r="G4900" i="1"/>
  <c r="G4901" i="1"/>
  <c r="G1700" i="1"/>
  <c r="G3387" i="1"/>
  <c r="G4904" i="1"/>
  <c r="G3049" i="1"/>
  <c r="G4906" i="1"/>
  <c r="G3225" i="1"/>
  <c r="G985" i="1"/>
  <c r="G4909" i="1"/>
  <c r="G4910" i="1"/>
  <c r="G1816" i="1"/>
  <c r="G4912" i="1"/>
  <c r="G3101" i="1"/>
  <c r="G4914" i="1"/>
  <c r="G4915" i="1"/>
  <c r="G375" i="1"/>
  <c r="G3594" i="1"/>
  <c r="G2392" i="1"/>
  <c r="G4919" i="1"/>
  <c r="G2628" i="1"/>
  <c r="G470" i="1"/>
  <c r="G4922" i="1"/>
  <c r="G4923" i="1"/>
  <c r="G4924" i="1"/>
  <c r="G859" i="1"/>
  <c r="G3412" i="1"/>
  <c r="G4927" i="1"/>
  <c r="G1716" i="1"/>
  <c r="G1604" i="1"/>
  <c r="G2968" i="1"/>
  <c r="G3652" i="1"/>
  <c r="G4252" i="1"/>
  <c r="G4933" i="1"/>
  <c r="G681" i="1"/>
  <c r="G560" i="1"/>
  <c r="G1110" i="1"/>
  <c r="G4937" i="1"/>
  <c r="G4938" i="1"/>
  <c r="G716" i="1"/>
  <c r="G4940" i="1"/>
  <c r="G4941" i="1"/>
  <c r="G3509" i="1"/>
  <c r="G1334" i="1"/>
  <c r="G4944" i="1"/>
  <c r="G4945" i="1"/>
  <c r="G1398" i="1"/>
  <c r="G1115" i="1"/>
  <c r="G2879" i="1"/>
  <c r="G2156" i="1"/>
  <c r="G1021" i="1"/>
  <c r="G4343" i="1"/>
  <c r="G4952" i="1"/>
  <c r="G4953" i="1"/>
  <c r="G3658" i="1"/>
  <c r="G3998" i="1"/>
  <c r="G4956" i="1"/>
  <c r="G3520" i="1"/>
  <c r="G3282" i="1"/>
  <c r="G4381" i="1"/>
  <c r="G4960" i="1"/>
  <c r="G4961" i="1"/>
  <c r="G4962" i="1"/>
  <c r="G1623" i="1"/>
  <c r="G4964" i="1"/>
  <c r="G4965" i="1"/>
  <c r="G2430" i="1"/>
  <c r="G4967" i="1"/>
  <c r="G3408" i="1"/>
  <c r="G4969" i="1"/>
  <c r="G4970" i="1"/>
  <c r="G603" i="1"/>
  <c r="G3706" i="1"/>
  <c r="G614" i="1"/>
  <c r="G1812" i="1"/>
  <c r="G4975" i="1"/>
  <c r="G1912" i="1"/>
  <c r="G1463" i="1"/>
  <c r="G2475" i="1"/>
  <c r="G459" i="1"/>
  <c r="G2163" i="1"/>
  <c r="G4981" i="1"/>
  <c r="G3127" i="1"/>
  <c r="G678" i="1"/>
  <c r="G4984" i="1"/>
  <c r="G565" i="1"/>
  <c r="G1715" i="1"/>
  <c r="G2218" i="1"/>
  <c r="G4988" i="1"/>
  <c r="G247" i="1"/>
  <c r="G2202" i="1"/>
  <c r="G3438" i="1"/>
  <c r="G505" i="1"/>
  <c r="G1379" i="1"/>
  <c r="G4994" i="1"/>
  <c r="G4995" i="1"/>
  <c r="G4996" i="1"/>
  <c r="G4997" i="1"/>
  <c r="G3114" i="1"/>
  <c r="G1851" i="1"/>
  <c r="G412" i="1"/>
  <c r="G1369" i="1"/>
  <c r="G5047" i="1"/>
  <c r="G5003" i="1"/>
  <c r="G2240" i="1"/>
  <c r="G5005" i="1"/>
  <c r="G1995" i="1"/>
  <c r="G5007" i="1"/>
  <c r="G1872" i="1"/>
  <c r="G5009" i="1"/>
  <c r="G3260" i="1"/>
  <c r="G5011" i="1"/>
  <c r="G5012" i="1"/>
  <c r="G5013" i="1"/>
  <c r="G1724" i="1"/>
  <c r="G5015" i="1"/>
  <c r="G5016" i="1"/>
  <c r="G694" i="1"/>
  <c r="G847" i="1"/>
  <c r="G1752" i="1"/>
  <c r="G130" i="1"/>
  <c r="G2011" i="1"/>
  <c r="G2224" i="1"/>
  <c r="G5023" i="1"/>
  <c r="G5024" i="1"/>
  <c r="G3133" i="1"/>
  <c r="G1712" i="1"/>
  <c r="G5027" i="1"/>
  <c r="G5028" i="1"/>
  <c r="G5029" i="1"/>
  <c r="G5030" i="1"/>
  <c r="G1606" i="1"/>
  <c r="G257" i="1"/>
  <c r="G1870" i="1"/>
  <c r="G953" i="1"/>
  <c r="G2468" i="1"/>
  <c r="G2504" i="1"/>
  <c r="G3316" i="1"/>
  <c r="G1497" i="1"/>
  <c r="G5039" i="1"/>
  <c r="G5040" i="1"/>
  <c r="G1067" i="1"/>
  <c r="G3673" i="1"/>
  <c r="G2209" i="1"/>
  <c r="G489" i="1"/>
  <c r="G5045" i="1"/>
  <c r="G929" i="1"/>
  <c r="G2717" i="1"/>
  <c r="G5048" i="1"/>
  <c r="G335" i="1"/>
  <c r="G5050" i="1"/>
  <c r="G2054" i="1"/>
  <c r="G5052" i="1"/>
  <c r="G2452" i="1"/>
  <c r="G5054" i="1"/>
  <c r="G887" i="1"/>
  <c r="G298" i="1"/>
  <c r="G5057" i="1"/>
  <c r="G4605" i="1"/>
  <c r="G5059" i="1"/>
  <c r="G2640" i="1"/>
  <c r="G2904" i="1"/>
  <c r="G2980" i="1"/>
  <c r="G3112" i="1"/>
  <c r="G5064" i="1"/>
  <c r="G4119" i="1"/>
  <c r="G1470" i="1"/>
  <c r="G1079" i="1"/>
  <c r="G408" i="1"/>
  <c r="G2172" i="1"/>
  <c r="G2166" i="1"/>
  <c r="G1303" i="1"/>
  <c r="G5072" i="1"/>
  <c r="G5073" i="1"/>
  <c r="G2113" i="1"/>
  <c r="G2878" i="1"/>
  <c r="G2323" i="1"/>
  <c r="G2493" i="1"/>
  <c r="G5078" i="1"/>
  <c r="G1327" i="1"/>
  <c r="G3580" i="1"/>
  <c r="G5081" i="1"/>
  <c r="G1419" i="1"/>
  <c r="G2235" i="1"/>
  <c r="G5084" i="1"/>
  <c r="G5085" i="1"/>
  <c r="G5086" i="1"/>
  <c r="G44" i="1"/>
  <c r="G4021" i="1"/>
  <c r="G5089" i="1"/>
  <c r="G2667" i="1"/>
  <c r="G3947" i="1"/>
  <c r="G4023" i="1"/>
  <c r="G1383" i="1"/>
  <c r="G2132" i="1"/>
  <c r="G2501" i="1"/>
  <c r="G4146" i="1"/>
  <c r="G5097" i="1"/>
  <c r="G5098" i="1"/>
  <c r="G2518" i="1"/>
  <c r="G4093" i="1"/>
  <c r="G5101" i="1"/>
  <c r="G1709" i="1"/>
  <c r="G3531" i="1"/>
  <c r="G3944" i="1"/>
  <c r="G5105" i="1"/>
  <c r="G5106" i="1"/>
  <c r="G2768" i="1"/>
  <c r="G5108" i="1"/>
  <c r="G2943" i="1"/>
  <c r="G797" i="1"/>
  <c r="G2191" i="1"/>
  <c r="G4310" i="1"/>
  <c r="G5113" i="1"/>
  <c r="G516" i="1"/>
  <c r="G2069" i="1"/>
  <c r="G594" i="1"/>
  <c r="G3829" i="1"/>
  <c r="G1640" i="1"/>
  <c r="G5119" i="1"/>
  <c r="G129" i="1"/>
  <c r="G5121" i="1"/>
  <c r="G5122" i="1"/>
  <c r="G3037" i="1"/>
  <c r="G357" i="1"/>
  <c r="G5125" i="1"/>
  <c r="G5126" i="1"/>
  <c r="G418" i="1"/>
  <c r="G5128" i="1"/>
  <c r="G5129" i="1"/>
  <c r="G956" i="1"/>
  <c r="G5131" i="1"/>
  <c r="G2849" i="1"/>
  <c r="G5133" i="1"/>
  <c r="G5134" i="1"/>
  <c r="G828" i="1"/>
  <c r="G5136" i="1"/>
  <c r="G5137" i="1"/>
  <c r="G4602" i="1"/>
  <c r="G5139" i="1"/>
  <c r="G517" i="1"/>
  <c r="G5141" i="1"/>
  <c r="G5142" i="1"/>
  <c r="G2314" i="1"/>
  <c r="G327" i="1"/>
  <c r="G2962" i="1"/>
  <c r="G5146" i="1"/>
  <c r="G5147" i="1"/>
  <c r="G5148" i="1"/>
  <c r="G822" i="1"/>
  <c r="G2748" i="1"/>
  <c r="G321" i="1"/>
  <c r="G5152" i="1"/>
  <c r="G5153" i="1"/>
  <c r="G5154" i="1"/>
  <c r="G5155" i="1"/>
  <c r="G5156" i="1"/>
  <c r="G5157" i="1"/>
  <c r="G2059" i="1"/>
  <c r="G2514" i="1"/>
  <c r="G5160" i="1"/>
  <c r="G3384" i="1"/>
  <c r="G1694" i="1"/>
  <c r="G5163" i="1"/>
  <c r="G925" i="1"/>
  <c r="G590" i="1"/>
  <c r="G2262" i="1"/>
  <c r="G1292" i="1"/>
  <c r="G5168" i="1"/>
  <c r="G5169" i="1"/>
  <c r="G1116" i="1"/>
  <c r="G5171" i="1"/>
  <c r="G5172" i="1"/>
  <c r="G2287" i="1"/>
  <c r="G1059" i="1"/>
  <c r="G5175" i="1"/>
  <c r="G5176" i="1"/>
  <c r="G5177" i="1"/>
  <c r="G5178" i="1"/>
  <c r="G1960" i="1"/>
  <c r="G3542" i="1"/>
  <c r="G5181" i="1"/>
  <c r="G1085" i="1"/>
  <c r="G5183" i="1"/>
  <c r="G5184" i="1"/>
  <c r="G2040" i="1"/>
  <c r="G3276" i="1"/>
  <c r="G5187" i="1"/>
  <c r="G5188" i="1"/>
  <c r="G5189" i="1"/>
  <c r="G1591" i="1"/>
  <c r="G2442" i="1"/>
  <c r="G5192" i="1"/>
  <c r="G5193" i="1"/>
  <c r="G527" i="1"/>
  <c r="G5195" i="1"/>
  <c r="G3042" i="1"/>
  <c r="G612" i="1"/>
  <c r="G5198" i="1"/>
  <c r="G2562" i="1"/>
  <c r="G3034" i="1"/>
  <c r="G1624" i="1"/>
  <c r="G5202" i="1"/>
  <c r="G5203" i="1"/>
  <c r="G5204" i="1"/>
  <c r="G5205" i="1"/>
  <c r="G5206" i="1"/>
  <c r="G5207" i="1"/>
  <c r="G1180" i="1"/>
  <c r="G5209" i="1"/>
  <c r="G1293" i="1"/>
  <c r="G4173" i="1"/>
  <c r="G5212" i="1"/>
  <c r="G895" i="1"/>
  <c r="G5214" i="1"/>
  <c r="G5215" i="1"/>
  <c r="G1719" i="1"/>
  <c r="G1105" i="1"/>
  <c r="G1410" i="1"/>
  <c r="G1169" i="1"/>
  <c r="G5220" i="1"/>
  <c r="G5221" i="1"/>
  <c r="G5222" i="1"/>
  <c r="G781" i="1"/>
  <c r="G5224" i="1"/>
  <c r="G5225" i="1"/>
  <c r="G2633" i="1"/>
  <c r="G5227" i="1"/>
  <c r="G239" i="1"/>
  <c r="G5229" i="1"/>
  <c r="G854" i="1"/>
  <c r="G3563" i="1"/>
  <c r="G2710" i="1"/>
  <c r="G3867" i="1"/>
  <c r="G254" i="1"/>
  <c r="G5235" i="1"/>
  <c r="G836" i="1"/>
  <c r="G2158" i="1"/>
  <c r="G5238" i="1"/>
  <c r="G5239" i="1"/>
  <c r="G5240" i="1"/>
  <c r="G5241" i="1"/>
  <c r="G2836" i="1"/>
  <c r="G5243" i="1"/>
  <c r="G5244" i="1"/>
  <c r="G2316" i="1"/>
  <c r="G5246" i="1"/>
  <c r="G5247" i="1"/>
  <c r="G2211" i="1"/>
  <c r="G4052" i="1"/>
  <c r="G3775" i="1"/>
  <c r="G5251" i="1"/>
  <c r="G4674" i="1"/>
  <c r="G4449" i="1"/>
  <c r="G3056" i="1"/>
  <c r="G5255" i="1"/>
  <c r="G5256" i="1"/>
  <c r="G2752" i="1"/>
  <c r="G1053" i="1"/>
  <c r="G5259" i="1"/>
  <c r="G225" i="1"/>
  <c r="G5261" i="1"/>
  <c r="G5262" i="1"/>
  <c r="G862" i="1"/>
  <c r="G2261" i="1"/>
  <c r="G5265" i="1"/>
  <c r="G1202" i="1"/>
  <c r="G5267" i="1"/>
  <c r="G118" i="1"/>
  <c r="G5269" i="1"/>
  <c r="G1222" i="1"/>
  <c r="G5271" i="1"/>
  <c r="G513" i="1"/>
  <c r="G5273" i="1"/>
  <c r="G5274" i="1"/>
  <c r="G5275" i="1"/>
  <c r="G1838" i="1"/>
  <c r="G2360" i="1"/>
  <c r="G3742" i="1"/>
  <c r="G1098" i="1"/>
  <c r="G1782" i="1"/>
  <c r="G5281" i="1"/>
  <c r="G1429" i="1"/>
  <c r="G2578" i="1"/>
  <c r="G5284" i="1"/>
  <c r="G580" i="1"/>
  <c r="G2465" i="1"/>
  <c r="G5287" i="1"/>
  <c r="G1795" i="1"/>
  <c r="G5289" i="1"/>
  <c r="G2489" i="1"/>
  <c r="G1811" i="1"/>
  <c r="G4276" i="1"/>
  <c r="G1218" i="1"/>
  <c r="G5294" i="1"/>
  <c r="G5295" i="1"/>
  <c r="G5296" i="1"/>
  <c r="G168" i="1"/>
  <c r="G4647" i="1"/>
  <c r="G3847" i="1"/>
  <c r="G2255" i="1"/>
  <c r="G3207" i="1"/>
  <c r="G703" i="1"/>
  <c r="G767" i="1"/>
  <c r="G2565" i="1"/>
  <c r="G1080" i="1"/>
  <c r="G5306" i="1"/>
  <c r="G192" i="1"/>
  <c r="G2556" i="1"/>
  <c r="G84" i="1"/>
  <c r="G554" i="1"/>
  <c r="G5311" i="1"/>
  <c r="G2451" i="1"/>
  <c r="G5313" i="1"/>
  <c r="G1938" i="1"/>
  <c r="G2171" i="1"/>
  <c r="G5316" i="1"/>
  <c r="G5317" i="1"/>
  <c r="G2129" i="1"/>
  <c r="G5319" i="1"/>
  <c r="G3769" i="1"/>
  <c r="G3386" i="1"/>
  <c r="G947" i="1"/>
  <c r="G2278" i="1"/>
  <c r="G2460" i="1"/>
  <c r="G4666" i="1"/>
  <c r="G1114" i="1"/>
  <c r="G2089" i="1"/>
  <c r="G2342" i="1"/>
  <c r="G3125" i="1"/>
  <c r="G2253" i="1"/>
  <c r="G1437" i="1"/>
  <c r="G2100" i="1"/>
  <c r="G1990" i="1"/>
  <c r="G5334" i="1"/>
  <c r="G3121" i="1"/>
  <c r="G3337" i="1"/>
  <c r="G5337" i="1"/>
  <c r="G2629" i="1"/>
  <c r="G5339" i="1"/>
  <c r="G5340" i="1"/>
  <c r="G1282" i="1"/>
  <c r="G1041" i="1"/>
  <c r="G68" i="1"/>
  <c r="G5344" i="1"/>
  <c r="G3258" i="1"/>
  <c r="G2284" i="1"/>
  <c r="G126" i="1"/>
  <c r="G1956" i="1"/>
  <c r="G5349" i="1"/>
  <c r="G5350" i="1"/>
  <c r="G26" i="1"/>
  <c r="G2892" i="1"/>
  <c r="G5353" i="1"/>
  <c r="G5354" i="1"/>
  <c r="G2435" i="1"/>
  <c r="G1000" i="1"/>
  <c r="G1252" i="1"/>
  <c r="G1593" i="1"/>
  <c r="G3627" i="1"/>
  <c r="G708" i="1"/>
  <c r="G5361" i="1"/>
  <c r="G2135" i="1"/>
  <c r="G1328" i="1"/>
  <c r="G5364" i="1"/>
  <c r="G2918" i="1"/>
  <c r="G1143" i="1"/>
  <c r="G5367" i="1"/>
  <c r="G5368" i="1"/>
  <c r="G2332" i="1"/>
  <c r="G2525" i="1"/>
  <c r="G359" i="1"/>
  <c r="G5372" i="1"/>
  <c r="G3288" i="1"/>
  <c r="G1693" i="1"/>
  <c r="G3013" i="1"/>
  <c r="G2112" i="1"/>
  <c r="G1899" i="1"/>
  <c r="G2143" i="1"/>
  <c r="G5379" i="1"/>
  <c r="G1763" i="1"/>
  <c r="G3455" i="1"/>
  <c r="G3591" i="1"/>
  <c r="G2010" i="1"/>
  <c r="G227" i="1"/>
  <c r="G5385" i="1"/>
  <c r="G5386" i="1"/>
  <c r="G1002" i="1"/>
  <c r="G4419" i="1"/>
  <c r="G5389" i="1"/>
  <c r="G5390" i="1"/>
  <c r="G4477" i="1"/>
  <c r="G2599" i="1"/>
  <c r="G5393" i="1"/>
  <c r="G5394" i="1"/>
  <c r="G1565" i="1"/>
  <c r="G1809" i="1"/>
  <c r="G388" i="1"/>
  <c r="G5398" i="1"/>
  <c r="G3020" i="1"/>
  <c r="G2749" i="1"/>
  <c r="G5401" i="1"/>
  <c r="G5402" i="1"/>
  <c r="G5403" i="1"/>
  <c r="G3278" i="1"/>
  <c r="G3585" i="1"/>
  <c r="G5406" i="1"/>
  <c r="G5407" i="1"/>
  <c r="G853" i="1"/>
  <c r="G3789" i="1"/>
  <c r="G1598" i="1"/>
  <c r="G1961" i="1"/>
  <c r="G3659" i="1"/>
  <c r="G5413" i="1"/>
  <c r="G5414" i="1"/>
  <c r="G5415" i="1"/>
  <c r="G801" i="1"/>
  <c r="G2052" i="1"/>
  <c r="G407" i="1"/>
  <c r="G4462" i="1"/>
  <c r="G5420" i="1"/>
  <c r="G4540" i="1"/>
  <c r="G5422" i="1"/>
  <c r="G5423" i="1"/>
  <c r="G1376" i="1"/>
  <c r="G2655" i="1"/>
  <c r="G1466" i="1"/>
  <c r="G2938" i="1"/>
  <c r="G5428" i="1"/>
  <c r="G5429" i="1"/>
  <c r="G1945" i="1"/>
  <c r="G5431" i="1"/>
  <c r="G5432" i="1"/>
  <c r="G5433" i="1"/>
  <c r="G2066" i="1"/>
  <c r="G1603" i="1"/>
  <c r="G1546" i="1"/>
  <c r="G3178" i="1"/>
  <c r="G5438" i="1"/>
  <c r="G5439" i="1"/>
  <c r="G3201" i="1"/>
  <c r="G1338" i="1"/>
  <c r="G5442" i="1"/>
  <c r="G5443" i="1"/>
  <c r="G5444" i="1"/>
  <c r="G2007" i="1"/>
  <c r="G3286" i="1"/>
  <c r="G3273" i="1"/>
  <c r="G4032" i="1"/>
  <c r="G5449" i="1"/>
  <c r="G5450" i="1"/>
  <c r="G1592" i="1"/>
  <c r="G1307" i="1"/>
  <c r="G5453" i="1"/>
  <c r="G1193" i="1"/>
  <c r="G807" i="1"/>
  <c r="G5456" i="1"/>
  <c r="G5457" i="1"/>
  <c r="G5458" i="1"/>
  <c r="G937" i="1"/>
  <c r="G760" i="1"/>
  <c r="G3524" i="1"/>
  <c r="G1648" i="1"/>
  <c r="G1864" i="1"/>
  <c r="G3516" i="1"/>
  <c r="G314" i="1"/>
  <c r="G2144" i="1"/>
  <c r="G5467" i="1"/>
  <c r="G5468" i="1"/>
  <c r="G5469" i="1"/>
  <c r="G810" i="1"/>
  <c r="G2663" i="1"/>
  <c r="G3198" i="1"/>
  <c r="G3993" i="1"/>
  <c r="G5474" i="1"/>
  <c r="G5475" i="1"/>
  <c r="G5476" i="1"/>
  <c r="G5477" i="1"/>
  <c r="G4148" i="1"/>
  <c r="G328" i="1"/>
  <c r="G133" i="1"/>
  <c r="G842" i="1"/>
  <c r="G2087" i="1"/>
  <c r="G829" i="1"/>
  <c r="G4507" i="1"/>
  <c r="G5485" i="1"/>
  <c r="G5486" i="1"/>
  <c r="G2559" i="1"/>
  <c r="G5488" i="1"/>
  <c r="G5489" i="1"/>
  <c r="G185" i="1"/>
  <c r="G127" i="1"/>
  <c r="G5492" i="1"/>
  <c r="G2099" i="1"/>
  <c r="G5494" i="1"/>
  <c r="G1347" i="1"/>
  <c r="G186" i="1"/>
  <c r="G5497" i="1"/>
  <c r="G5498" i="1"/>
  <c r="G1669" i="1"/>
  <c r="G3379" i="1"/>
  <c r="G3912" i="1"/>
  <c r="G5502" i="1"/>
  <c r="G3401" i="1"/>
  <c r="G2903" i="1"/>
  <c r="G1875" i="1"/>
  <c r="G4350" i="1"/>
  <c r="G4386" i="1"/>
  <c r="G480" i="1"/>
  <c r="G5509" i="1"/>
  <c r="G5510" i="1"/>
  <c r="G5511" i="1"/>
  <c r="G5512" i="1"/>
  <c r="G1992" i="1"/>
  <c r="G4579" i="1"/>
  <c r="G2182" i="1"/>
  <c r="G1678" i="1"/>
  <c r="G2041" i="1"/>
  <c r="G1619" i="1"/>
  <c r="G1356" i="1"/>
  <c r="G3765" i="1"/>
  <c r="G2675" i="1"/>
  <c r="G1405" i="1"/>
  <c r="G1662" i="1"/>
  <c r="G573" i="1"/>
  <c r="G2047" i="1"/>
  <c r="G5526" i="1"/>
  <c r="G2590" i="1"/>
  <c r="G3165" i="1"/>
  <c r="G5529" i="1"/>
  <c r="G2384" i="1"/>
  <c r="G2317" i="1"/>
  <c r="G992" i="1"/>
  <c r="G5533" i="1"/>
  <c r="G5534" i="1"/>
  <c r="G1773" i="1"/>
  <c r="G176" i="1"/>
  <c r="G1943" i="1"/>
  <c r="G2898" i="1"/>
  <c r="G5539" i="1"/>
  <c r="G2019" i="1"/>
  <c r="G4525" i="1"/>
  <c r="G3969" i="1"/>
  <c r="G2432" i="1"/>
  <c r="G4321" i="1"/>
  <c r="G3958" i="1"/>
  <c r="G5546" i="1"/>
  <c r="G3307" i="1"/>
  <c r="G5548" i="1"/>
  <c r="G5549" i="1"/>
  <c r="G3622" i="1"/>
  <c r="G3475" i="1"/>
  <c r="G5552" i="1"/>
  <c r="G3582" i="1"/>
  <c r="G5554" i="1"/>
  <c r="G3050" i="1"/>
  <c r="G2865" i="1"/>
  <c r="G3664" i="1"/>
  <c r="G5558" i="1"/>
  <c r="G5559" i="1"/>
  <c r="G4426" i="1"/>
  <c r="G4413" i="1"/>
  <c r="G501" i="1"/>
  <c r="G5563" i="1"/>
  <c r="G2853" i="1"/>
  <c r="G5565" i="1"/>
  <c r="G5566" i="1"/>
  <c r="G5567" i="1"/>
  <c r="G5568" i="1"/>
  <c r="G5569" i="1"/>
  <c r="G906" i="1"/>
  <c r="G1265" i="1"/>
  <c r="G1821" i="1"/>
  <c r="G5573" i="1"/>
  <c r="G258" i="1"/>
  <c r="G461" i="1"/>
  <c r="G2042" i="1"/>
  <c r="G5577" i="1"/>
  <c r="G5578" i="1"/>
  <c r="G467" i="1"/>
  <c r="G2043" i="1"/>
  <c r="G4598" i="1"/>
  <c r="G5582" i="1"/>
  <c r="G2478" i="1"/>
  <c r="G5584" i="1"/>
  <c r="G5585" i="1"/>
  <c r="G5586" i="1"/>
  <c r="G1731" i="1"/>
  <c r="G5588" i="1"/>
  <c r="G3902" i="1"/>
  <c r="G2440" i="1"/>
  <c r="G2736" i="1"/>
  <c r="G2184" i="1"/>
  <c r="G4474" i="1"/>
  <c r="G2835" i="1"/>
  <c r="G3753" i="1"/>
  <c r="G5596" i="1"/>
  <c r="G1352" i="1"/>
  <c r="G281" i="1"/>
  <c r="G5599" i="1"/>
  <c r="G5600" i="1"/>
  <c r="G5601" i="1"/>
  <c r="G5602" i="1"/>
  <c r="G5603" i="1"/>
  <c r="G5604" i="1"/>
  <c r="G112" i="1"/>
  <c r="G1081" i="1"/>
  <c r="G1365" i="1"/>
  <c r="G5608" i="1"/>
  <c r="G5609" i="1"/>
  <c r="G973" i="1"/>
  <c r="G3677" i="1"/>
  <c r="G5612" i="1"/>
  <c r="G5613" i="1"/>
  <c r="G2856" i="1"/>
  <c r="G5615" i="1"/>
  <c r="G5616" i="1"/>
  <c r="G588" i="1"/>
  <c r="G5618" i="1"/>
  <c r="G3183" i="1"/>
  <c r="G5620" i="1"/>
  <c r="G2012" i="1"/>
  <c r="G5622" i="1"/>
  <c r="G5623" i="1"/>
  <c r="G3004" i="1"/>
  <c r="G1233" i="1"/>
  <c r="G1699" i="1"/>
  <c r="G5627" i="1"/>
  <c r="G550" i="1"/>
  <c r="G5629" i="1"/>
  <c r="G2104" i="1"/>
  <c r="G5631" i="1"/>
  <c r="G1523" i="1"/>
  <c r="G931" i="1"/>
  <c r="G1467" i="1"/>
  <c r="G1177" i="1"/>
  <c r="G5636" i="1"/>
  <c r="G5637" i="1"/>
  <c r="G5638" i="1"/>
  <c r="G5639" i="1"/>
  <c r="G5640" i="1"/>
  <c r="G2737" i="1"/>
  <c r="G1142" i="1"/>
  <c r="G663" i="1"/>
  <c r="G3245" i="1"/>
  <c r="G2130" i="1"/>
  <c r="G2023" i="1"/>
  <c r="G5647" i="1"/>
  <c r="G5648" i="1"/>
  <c r="G5649" i="1"/>
  <c r="G5650" i="1"/>
  <c r="G170" i="1"/>
  <c r="G5652" i="1"/>
  <c r="G1269" i="1"/>
  <c r="G318" i="1"/>
  <c r="G5655" i="1"/>
  <c r="G1055" i="1"/>
  <c r="G5657" i="1"/>
  <c r="G2818" i="1"/>
  <c r="G319" i="1"/>
  <c r="G58" i="1"/>
  <c r="G1424" i="1"/>
  <c r="G5662" i="1"/>
  <c r="G5663" i="1"/>
  <c r="G5664" i="1"/>
  <c r="G5665" i="1"/>
  <c r="G732" i="1"/>
  <c r="G5667" i="1"/>
  <c r="G5668" i="1"/>
  <c r="G2118" i="1"/>
  <c r="G596" i="1"/>
  <c r="G750" i="1"/>
  <c r="G1484" i="1"/>
  <c r="G354" i="1"/>
  <c r="G45" i="1"/>
  <c r="G2311" i="1"/>
  <c r="G1672" i="1"/>
  <c r="G60" i="1"/>
  <c r="G456" i="1"/>
  <c r="G5679" i="1"/>
  <c r="G598" i="1"/>
  <c r="G5681" i="1"/>
  <c r="G775" i="1"/>
  <c r="G337" i="1"/>
  <c r="G5684" i="1"/>
  <c r="G38" i="1"/>
  <c r="G1251" i="1"/>
  <c r="G5687" i="1"/>
  <c r="G5688" i="1"/>
  <c r="G5689" i="1"/>
  <c r="G2297" i="1"/>
  <c r="G1562" i="1"/>
  <c r="G5692" i="1"/>
  <c r="G5693" i="1"/>
  <c r="G1417" i="1"/>
  <c r="G5695" i="1"/>
  <c r="G512" i="1"/>
  <c r="G699" i="1"/>
  <c r="G2444" i="1"/>
  <c r="G5699" i="1"/>
  <c r="G270" i="1"/>
  <c r="G5701" i="1"/>
  <c r="G2223" i="1"/>
  <c r="G139" i="1"/>
  <c r="G5704" i="1"/>
  <c r="G5705" i="1"/>
  <c r="G5706" i="1"/>
  <c r="G295" i="1"/>
  <c r="G5708" i="1"/>
  <c r="G5709" i="1"/>
  <c r="G1371" i="1"/>
  <c r="G5711" i="1"/>
  <c r="G332" i="1"/>
  <c r="G1167" i="1"/>
  <c r="G28" i="1"/>
  <c r="G5715" i="1"/>
  <c r="G1133" i="1"/>
  <c r="G5717" i="1"/>
  <c r="G755" i="1"/>
  <c r="G2840" i="1"/>
  <c r="G5720" i="1"/>
  <c r="G2845" i="1"/>
  <c r="G2558" i="1"/>
  <c r="G5723" i="1"/>
  <c r="G2183" i="1"/>
  <c r="G1967" i="1"/>
  <c r="G5726" i="1"/>
  <c r="G5727" i="1"/>
  <c r="G5728" i="1"/>
  <c r="G5729" i="1"/>
  <c r="G5730" i="1"/>
  <c r="G2450" i="1"/>
  <c r="G2083" i="1"/>
  <c r="G2653" i="1"/>
  <c r="G5734" i="1"/>
  <c r="G5735" i="1"/>
  <c r="G261" i="1"/>
  <c r="G5737" i="1"/>
  <c r="G5738" i="1"/>
  <c r="G4397" i="1"/>
  <c r="G5740" i="1"/>
  <c r="G650" i="1"/>
  <c r="G5742" i="1"/>
  <c r="G1089" i="1"/>
  <c r="G5744" i="1"/>
  <c r="G5745" i="1"/>
  <c r="G1201" i="1"/>
  <c r="G64" i="1"/>
  <c r="G962" i="1"/>
  <c r="G5749" i="1"/>
  <c r="G2387" i="1"/>
  <c r="G5751" i="1"/>
  <c r="G5752" i="1"/>
  <c r="G5753" i="1"/>
  <c r="G2979" i="1"/>
  <c r="G5755" i="1"/>
  <c r="G3825" i="1"/>
  <c r="G3700" i="1"/>
  <c r="G1411" i="1"/>
  <c r="G5759" i="1"/>
  <c r="G924" i="1"/>
  <c r="G1148" i="1"/>
  <c r="G5762" i="1"/>
  <c r="G5763" i="1"/>
  <c r="G5764" i="1"/>
  <c r="G3424" i="1"/>
  <c r="G1393" i="1"/>
  <c r="G5767" i="1"/>
  <c r="G765" i="1"/>
  <c r="G5769" i="1"/>
  <c r="G1691" i="1"/>
  <c r="G5771" i="1"/>
  <c r="G1781" i="1"/>
  <c r="G633" i="1"/>
  <c r="G5774" i="1"/>
  <c r="G5775" i="1"/>
  <c r="G5776" i="1"/>
  <c r="G5777" i="1"/>
  <c r="G5778" i="1"/>
  <c r="G5779" i="1"/>
  <c r="G5780" i="1"/>
  <c r="G5781" i="1"/>
  <c r="G940" i="1"/>
  <c r="G5783" i="1"/>
  <c r="G5784" i="1"/>
  <c r="G5785" i="1"/>
  <c r="G1030" i="1"/>
  <c r="G5787" i="1"/>
  <c r="G690" i="1"/>
  <c r="G5789" i="1"/>
  <c r="G5790" i="1"/>
  <c r="G1525" i="1"/>
  <c r="G5792" i="1"/>
  <c r="G1230" i="1"/>
  <c r="G1801" i="1"/>
  <c r="G5795" i="1"/>
  <c r="G1276" i="1"/>
  <c r="G5797" i="1"/>
  <c r="G2896" i="1"/>
  <c r="G586" i="1"/>
  <c r="G5800" i="1"/>
  <c r="G631" i="1"/>
  <c r="G5802" i="1"/>
  <c r="G291" i="1"/>
  <c r="G5804" i="1"/>
  <c r="G2438" i="1"/>
  <c r="G5806" i="1"/>
  <c r="G2914" i="1"/>
  <c r="G5808" i="1"/>
  <c r="G1359" i="1"/>
  <c r="G604" i="1"/>
  <c r="G1028" i="1"/>
  <c r="G5812" i="1"/>
  <c r="G2275" i="1"/>
  <c r="G5814" i="1"/>
  <c r="G2810" i="1"/>
  <c r="G2516" i="1"/>
  <c r="G5817" i="1"/>
  <c r="G5818" i="1"/>
  <c r="G1690" i="1"/>
  <c r="G5820" i="1"/>
  <c r="G879" i="1"/>
  <c r="G3613" i="1"/>
  <c r="G202" i="1"/>
  <c r="G3091" i="1"/>
  <c r="G5825" i="1"/>
  <c r="G5826" i="1"/>
  <c r="G5827" i="1"/>
  <c r="G1861" i="1"/>
  <c r="G2739" i="1"/>
  <c r="G2935" i="1"/>
  <c r="G5831" i="1"/>
  <c r="G1208" i="1"/>
  <c r="G3669" i="1"/>
  <c r="G3623" i="1"/>
  <c r="G1865" i="1"/>
  <c r="G2779" i="1"/>
  <c r="G4286" i="1"/>
  <c r="G2747" i="1"/>
  <c r="G1976" i="1"/>
  <c r="G3668" i="1"/>
  <c r="G1190" i="1"/>
  <c r="G4734" i="1"/>
  <c r="G1740" i="1"/>
  <c r="G5844" i="1"/>
  <c r="G3181" i="1"/>
  <c r="G5846" i="1"/>
  <c r="G2213" i="1"/>
  <c r="G5848" i="1"/>
  <c r="G5849" i="1"/>
  <c r="G5850" i="1"/>
  <c r="G4096" i="1"/>
  <c r="G3624" i="1"/>
  <c r="G54" i="1"/>
  <c r="G3147" i="1"/>
  <c r="G2944" i="1"/>
  <c r="G5856" i="1"/>
  <c r="G2581" i="1"/>
  <c r="G2766" i="1"/>
  <c r="G5859" i="1"/>
  <c r="G5860" i="1"/>
  <c r="G5861" i="1"/>
  <c r="G293" i="1"/>
  <c r="G1215" i="1"/>
  <c r="G5864" i="1"/>
  <c r="G549" i="1"/>
  <c r="G1903" i="1"/>
  <c r="G5867" i="1"/>
  <c r="G2841" i="1"/>
  <c r="G439" i="1"/>
  <c r="G5870" i="1"/>
  <c r="G3325" i="1"/>
  <c r="G2256" i="1"/>
  <c r="G374" i="1"/>
  <c r="G5874" i="1"/>
  <c r="G2530" i="1"/>
  <c r="G5876" i="1"/>
  <c r="G3666" i="1"/>
  <c r="G1953" i="1"/>
  <c r="G5879" i="1"/>
  <c r="G1721" i="1"/>
  <c r="G754" i="1"/>
  <c r="G2621" i="1"/>
  <c r="G5883" i="1"/>
  <c r="G510" i="1"/>
  <c r="G5885" i="1"/>
  <c r="G5886" i="1"/>
  <c r="G5887" i="1"/>
  <c r="G5888" i="1"/>
  <c r="G1020" i="1"/>
  <c r="G1980" i="1"/>
  <c r="G5891" i="1"/>
  <c r="G5892" i="1"/>
  <c r="G5893" i="1"/>
  <c r="G2454" i="1"/>
  <c r="G5895" i="1"/>
  <c r="G5896" i="1"/>
  <c r="G5897" i="1"/>
  <c r="G5898" i="1"/>
  <c r="G5899" i="1"/>
  <c r="G131" i="1"/>
  <c r="G5901" i="1"/>
  <c r="G465" i="1"/>
  <c r="G5903" i="1"/>
  <c r="G5904" i="1"/>
  <c r="G597" i="1"/>
  <c r="G2122" i="1"/>
  <c r="G5907" i="1"/>
  <c r="G1492" i="1"/>
  <c r="G136" i="1"/>
  <c r="G5910" i="1"/>
  <c r="G735" i="1"/>
  <c r="G5912" i="1"/>
  <c r="G5913" i="1"/>
  <c r="G2310" i="1"/>
  <c r="G5915" i="1"/>
  <c r="G4124" i="1"/>
  <c r="G452" i="1"/>
  <c r="G1986" i="1"/>
  <c r="G5919" i="1"/>
  <c r="G117" i="1"/>
  <c r="G5921" i="1"/>
  <c r="G3404" i="1"/>
  <c r="G5923" i="1"/>
  <c r="G3324" i="1"/>
  <c r="G5925" i="1"/>
  <c r="G5926" i="1"/>
  <c r="G1121" i="1"/>
  <c r="G155" i="1"/>
  <c r="G5929" i="1"/>
  <c r="G5930" i="1"/>
  <c r="G5931" i="1"/>
  <c r="G1779" i="1"/>
  <c r="G4246" i="1"/>
  <c r="G904" i="1"/>
  <c r="G851" i="1"/>
  <c r="G1528" i="1"/>
  <c r="G2702" i="1"/>
  <c r="G5938" i="1"/>
  <c r="G5939" i="1"/>
  <c r="G5940" i="1"/>
  <c r="G860" i="1"/>
  <c r="G5942" i="1"/>
  <c r="G234" i="1"/>
  <c r="G5944" i="1"/>
  <c r="G2095" i="1"/>
  <c r="G5946" i="1"/>
  <c r="G5947" i="1"/>
  <c r="G2080" i="1"/>
  <c r="G2585" i="1"/>
  <c r="G1930" i="1"/>
  <c r="G5951" i="1"/>
  <c r="G5952" i="1"/>
  <c r="G5953" i="1"/>
  <c r="G5954" i="1"/>
  <c r="G5955" i="1"/>
  <c r="G5956" i="1"/>
  <c r="G5957" i="1"/>
  <c r="G3241" i="1"/>
  <c r="G5959" i="1"/>
  <c r="G5960" i="1"/>
  <c r="G5961" i="1"/>
  <c r="G3928" i="1"/>
  <c r="G2367" i="1"/>
  <c r="G2062" i="1"/>
  <c r="G1892" i="1"/>
  <c r="G397" i="1"/>
  <c r="G1504" i="1"/>
  <c r="G5968" i="1"/>
  <c r="G1581" i="1"/>
  <c r="G5970" i="1"/>
  <c r="G5971" i="1"/>
  <c r="G1514" i="1"/>
  <c r="G5973" i="1"/>
  <c r="G676" i="1"/>
  <c r="G511" i="1"/>
  <c r="G288" i="1"/>
  <c r="G70" i="1"/>
  <c r="G1955" i="1"/>
  <c r="G2428" i="1"/>
  <c r="G353" i="1"/>
  <c r="G2965" i="1"/>
  <c r="G529" i="1"/>
  <c r="G2770" i="1"/>
  <c r="G5984" i="1"/>
  <c r="G3305" i="1"/>
  <c r="G5986" i="1"/>
  <c r="G1582" i="1"/>
  <c r="G5988" i="1"/>
  <c r="G3813" i="1"/>
  <c r="G2021" i="1"/>
  <c r="G1323" i="1"/>
  <c r="G2897" i="1"/>
  <c r="G5993" i="1"/>
  <c r="G195" i="1"/>
  <c r="G6" i="1"/>
  <c r="G1071" i="1"/>
  <c r="G69" i="1"/>
  <c r="G5998" i="1"/>
  <c r="G5999" i="1"/>
  <c r="G2674" i="1"/>
  <c r="G645" i="1"/>
  <c r="G6002" i="1"/>
  <c r="G6003" i="1"/>
  <c r="G473" i="1"/>
  <c r="G670" i="1"/>
  <c r="G1615" i="1"/>
  <c r="G2948" i="1"/>
  <c r="G6008" i="1"/>
  <c r="G606" i="1"/>
  <c r="G6010" i="1"/>
  <c r="G2677" i="1"/>
  <c r="G6012" i="1"/>
  <c r="G6013" i="1"/>
  <c r="G6014" i="1"/>
  <c r="G330" i="1"/>
  <c r="G790" i="1"/>
  <c r="G1273" i="1"/>
  <c r="G1807" i="1"/>
  <c r="G292" i="1"/>
  <c r="G3303" i="1"/>
  <c r="G6021" i="1"/>
  <c r="G2656" i="1"/>
  <c r="G6023" i="1"/>
  <c r="G6024" i="1"/>
  <c r="G98" i="1"/>
  <c r="G1904" i="1"/>
  <c r="G1940" i="1"/>
  <c r="G6028" i="1"/>
  <c r="G1714" i="1"/>
  <c r="G621" i="1"/>
  <c r="G3294" i="1"/>
  <c r="G1768" i="1"/>
  <c r="G3561" i="1"/>
  <c r="G6034" i="1"/>
  <c r="G6035" i="1"/>
  <c r="G1341" i="1"/>
  <c r="G141" i="1"/>
  <c r="G2503" i="1"/>
  <c r="G6039" i="1"/>
  <c r="G6040" i="1"/>
  <c r="G6041" i="1"/>
  <c r="G6042" i="1"/>
  <c r="G6043" i="1"/>
  <c r="G63" i="1"/>
  <c r="G6045" i="1"/>
  <c r="G6046" i="1"/>
  <c r="G62" i="1"/>
  <c r="G6048" i="1"/>
  <c r="G2214" i="1"/>
  <c r="G4218" i="1"/>
  <c r="G1742" i="1"/>
  <c r="G6052" i="1"/>
  <c r="G6053" i="1"/>
  <c r="G6054" i="1"/>
  <c r="G494" i="1"/>
  <c r="G2824" i="1"/>
  <c r="G1350" i="1"/>
  <c r="G6058" i="1"/>
  <c r="G1476" i="1"/>
  <c r="G6060" i="1"/>
  <c r="G832" i="1"/>
  <c r="G6062" i="1"/>
  <c r="G2932" i="1"/>
  <c r="G1314" i="1"/>
  <c r="G285" i="1"/>
  <c r="G2353" i="1"/>
  <c r="G1124" i="1"/>
  <c r="G2405" i="1"/>
  <c r="G6069" i="1"/>
  <c r="G6070" i="1"/>
  <c r="G6071" i="1"/>
  <c r="G2643" i="1"/>
  <c r="G2108" i="1"/>
  <c r="G6074" i="1"/>
  <c r="G2033" i="1"/>
  <c r="G6076" i="1"/>
  <c r="G6077" i="1"/>
  <c r="G6078" i="1"/>
  <c r="G908" i="1"/>
  <c r="G1639" i="1"/>
  <c r="G6081" i="1"/>
  <c r="G189" i="1"/>
  <c r="G6083" i="1"/>
  <c r="G632" i="1"/>
  <c r="G6085" i="1"/>
  <c r="G6086" i="1"/>
  <c r="G1527" i="1"/>
  <c r="G2001" i="1"/>
  <c r="G6089" i="1"/>
  <c r="G320" i="1"/>
  <c r="G6091" i="1"/>
  <c r="G3279" i="1"/>
  <c r="G2520" i="1"/>
  <c r="G301" i="1"/>
  <c r="G378" i="1"/>
  <c r="G6096" i="1"/>
  <c r="G169" i="1"/>
  <c r="G6098" i="1"/>
  <c r="G6099" i="1"/>
  <c r="G6100" i="1"/>
  <c r="G6101" i="1"/>
  <c r="G3" i="1"/>
  <c r="G965" i="1"/>
  <c r="G302" i="1"/>
  <c r="G654" i="1"/>
  <c r="G1638" i="1"/>
  <c r="G6107" i="1"/>
  <c r="G6108" i="1"/>
  <c r="G532" i="1"/>
  <c r="G6110" i="1"/>
  <c r="G79" i="1"/>
  <c r="G6112" i="1"/>
  <c r="G6113" i="1"/>
  <c r="G2457" i="1"/>
  <c r="G1805" i="1"/>
  <c r="G6116" i="1"/>
  <c r="G6117" i="1"/>
  <c r="G6118" i="1"/>
  <c r="G404" i="1"/>
  <c r="G6120" i="1"/>
  <c r="G979" i="1"/>
  <c r="G1612" i="1"/>
  <c r="G705" i="1"/>
  <c r="G6124" i="1"/>
  <c r="G2322" i="1"/>
  <c r="G188" i="1"/>
  <c r="G2140" i="1"/>
  <c r="G941" i="1"/>
  <c r="G3120" i="1"/>
  <c r="G1913" i="1"/>
  <c r="G6131" i="1"/>
  <c r="G6132" i="1"/>
  <c r="G73" i="1"/>
  <c r="G526" i="1"/>
  <c r="G6135" i="1"/>
  <c r="G2035" i="1"/>
  <c r="G6137" i="1"/>
  <c r="G6138" i="1"/>
  <c r="G6139" i="1"/>
  <c r="G6140" i="1"/>
  <c r="G369" i="1"/>
  <c r="G356" i="1"/>
  <c r="G2714" i="1"/>
  <c r="G245" i="1"/>
  <c r="G207" i="1"/>
  <c r="G6146" i="1"/>
  <c r="G6147" i="1"/>
  <c r="G6148" i="1"/>
  <c r="G6149" i="1"/>
  <c r="G282" i="1"/>
  <c r="G490" i="1"/>
  <c r="G6152" i="1"/>
  <c r="G338" i="1"/>
  <c r="G6154" i="1"/>
  <c r="G1291" i="1"/>
  <c r="G892" i="1"/>
  <c r="G1032" i="1"/>
  <c r="G6158" i="1"/>
  <c r="G6159" i="1"/>
  <c r="G6160" i="1"/>
  <c r="G912" i="1"/>
  <c r="G2097" i="1"/>
  <c r="G3263" i="1"/>
  <c r="G2647" i="1"/>
  <c r="G2204" i="1"/>
  <c r="G6166" i="1"/>
  <c r="G2753" i="1"/>
  <c r="G2803" i="1"/>
  <c r="G347" i="1"/>
  <c r="G6170" i="1"/>
  <c r="G2046" i="1"/>
  <c r="G1325" i="1"/>
  <c r="G91" i="1"/>
  <c r="G6174" i="1"/>
  <c r="G6175" i="1"/>
  <c r="G6176" i="1"/>
  <c r="G660" i="1"/>
  <c r="G6178" i="1"/>
  <c r="G3649" i="1"/>
  <c r="G256" i="1"/>
  <c r="G2966" i="1"/>
  <c r="G6182" i="1"/>
  <c r="G316" i="1"/>
  <c r="G6184" i="1"/>
  <c r="G107" i="1"/>
  <c r="G1236" i="1"/>
  <c r="G1367" i="1"/>
  <c r="G922" i="1"/>
  <c r="G730" i="1"/>
  <c r="G6190" i="1"/>
  <c r="G1732" i="1"/>
  <c r="G1651" i="1"/>
  <c r="G715" i="1"/>
  <c r="G661" i="1"/>
  <c r="G1188" i="1"/>
  <c r="G1869" i="1"/>
  <c r="G447" i="1"/>
  <c r="G1088" i="1"/>
  <c r="G6199" i="1"/>
  <c r="G635" i="1"/>
  <c r="G6201" i="1"/>
  <c r="G6202" i="1"/>
  <c r="G449" i="1"/>
  <c r="G6204" i="1"/>
  <c r="G1040" i="1"/>
  <c r="G6206" i="1"/>
  <c r="G6207" i="1"/>
  <c r="G6208" i="1"/>
  <c r="G6209" i="1"/>
  <c r="G6210" i="1"/>
  <c r="G240" i="1"/>
  <c r="G433" i="1"/>
  <c r="G6213" i="1"/>
  <c r="G3212" i="1"/>
  <c r="G2220" i="1"/>
  <c r="G6216" i="1"/>
  <c r="G1137" i="1"/>
  <c r="G6218" i="1"/>
  <c r="G6219" i="1"/>
  <c r="G340" i="1"/>
  <c r="G6221" i="1"/>
  <c r="G788" i="1"/>
  <c r="G6223" i="1"/>
  <c r="G2075" i="1"/>
  <c r="G1946" i="1"/>
  <c r="G6226" i="1"/>
  <c r="G6227" i="1"/>
  <c r="G17" i="1"/>
  <c r="G6229" i="1"/>
  <c r="G48" i="1"/>
  <c r="G77" i="1"/>
  <c r="G72" i="1"/>
  <c r="G6233" i="1"/>
  <c r="G6234" i="1"/>
  <c r="G6235" i="1"/>
  <c r="G125" i="1"/>
  <c r="G883" i="1"/>
  <c r="G6238" i="1"/>
  <c r="G6239" i="1"/>
  <c r="G6240" i="1"/>
  <c r="G2861" i="1"/>
  <c r="G6242" i="1"/>
  <c r="G6243" i="1"/>
  <c r="G6244" i="1"/>
  <c r="G6245" i="1"/>
  <c r="G1627" i="1"/>
  <c r="G6247" i="1"/>
  <c r="G6248" i="1"/>
  <c r="G2290" i="1"/>
  <c r="G6250" i="1"/>
  <c r="G6251" i="1"/>
  <c r="G823" i="1"/>
  <c r="G485" i="1"/>
  <c r="G6254" i="1"/>
  <c r="G6255" i="1"/>
  <c r="G6256" i="1"/>
  <c r="G1687" i="1"/>
  <c r="G6258" i="1"/>
  <c r="G6259" i="1"/>
  <c r="G6260" i="1"/>
  <c r="G243" i="1"/>
  <c r="G334" i="1"/>
  <c r="G6263" i="1"/>
  <c r="G1401" i="1"/>
  <c r="G6265" i="1"/>
  <c r="G6266" i="1"/>
  <c r="G1914" i="1"/>
  <c r="G6268" i="1"/>
  <c r="G201" i="1"/>
  <c r="G1824" i="1"/>
  <c r="G6271" i="1"/>
  <c r="G267" i="1"/>
  <c r="G6273" i="1"/>
  <c r="G143" i="1"/>
  <c r="G2422" i="1"/>
  <c r="G1220" i="1"/>
  <c r="G6277" i="1"/>
  <c r="G106" i="1"/>
  <c r="G6279" i="1"/>
  <c r="G156" i="1"/>
  <c r="G6281" i="1"/>
  <c r="G2243" i="1"/>
  <c r="G6283" i="1"/>
  <c r="G6284" i="1"/>
  <c r="G6285" i="1"/>
  <c r="G2379" i="1"/>
  <c r="G6287" i="1"/>
  <c r="G2192" i="1"/>
  <c r="G648" i="1"/>
  <c r="G999" i="1"/>
  <c r="G806" i="1"/>
  <c r="G858" i="1"/>
  <c r="G6293" i="1"/>
  <c r="G6294" i="1"/>
  <c r="G6295" i="1"/>
  <c r="G6296" i="1"/>
  <c r="G1814" i="1"/>
  <c r="G1404" i="1"/>
  <c r="G6299" i="1"/>
  <c r="G6300" i="1"/>
  <c r="G1158" i="1"/>
  <c r="G394" i="1"/>
  <c r="G373" i="1"/>
  <c r="G1464" i="1"/>
  <c r="G1966" i="1"/>
  <c r="G486" i="1"/>
  <c r="G1439" i="1"/>
  <c r="G6308" i="1"/>
  <c r="G1444" i="1"/>
  <c r="G2484" i="1"/>
  <c r="G6311" i="1"/>
  <c r="G6312" i="1"/>
  <c r="G6313" i="1"/>
  <c r="G6314" i="1"/>
  <c r="G1127" i="1"/>
  <c r="G6316" i="1"/>
  <c r="G6317" i="1"/>
  <c r="G1336" i="1"/>
  <c r="G492" i="1"/>
  <c r="G6320" i="1"/>
  <c r="G6321" i="1"/>
  <c r="G6322" i="1"/>
  <c r="G3611" i="1"/>
  <c r="G6324" i="1"/>
  <c r="G6325" i="1"/>
  <c r="G2703" i="1"/>
  <c r="G213" i="1"/>
  <c r="G6328" i="1"/>
  <c r="G6329" i="1"/>
  <c r="G843" i="1"/>
  <c r="G996" i="1"/>
  <c r="G1705" i="1"/>
  <c r="G6333" i="1"/>
  <c r="G6334" i="1"/>
  <c r="G6335" i="1"/>
  <c r="G6336" i="1"/>
  <c r="G1973" i="1"/>
  <c r="G6338" i="1"/>
  <c r="G6339" i="1"/>
  <c r="G528" i="1"/>
  <c r="G142" i="1"/>
  <c r="G6342" i="1"/>
  <c r="G6343" i="1"/>
  <c r="G6344" i="1"/>
  <c r="G6345" i="1"/>
  <c r="G6346" i="1"/>
  <c r="G145" i="1"/>
  <c r="G1178" i="1"/>
  <c r="G1853" i="1"/>
  <c r="G6350" i="1"/>
  <c r="G232" i="1"/>
  <c r="G9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charset val="1"/>
          </rPr>
          <t xml:space="preserve">
</t>
        </r>
        <r>
          <rPr>
            <sz val="12"/>
            <color rgb="FF000000"/>
            <rFont val="+mn-lt"/>
            <charset val="1"/>
          </rPr>
          <t>No need to analyze data again. Consider Part 3 of the homework and the extra material on the right. Use the summary table and histogram for each video category's average view count. Don't worry if you can't read them yet! This question is a preview of what you'll learn later. Try your best to answer it.</t>
        </r>
      </text>
    </comment>
  </commentList>
</comments>
</file>

<file path=xl/sharedStrings.xml><?xml version="1.0" encoding="utf-8"?>
<sst xmlns="http://schemas.openxmlformats.org/spreadsheetml/2006/main" count="25542" uniqueCount="20844">
  <si>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</si>
  <si>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</si>
  <si>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</si>
  <si>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</si>
  <si>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</si>
  <si>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</si>
  <si>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</si>
  <si>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</si>
  <si>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</si>
  <si>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</si>
  <si>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</si>
  <si>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</si>
  <si>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</si>
  <si>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</si>
  <si>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</si>
  <si>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</si>
  <si>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</si>
  <si>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</si>
  <si>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</si>
  <si>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</si>
  <si>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</si>
  <si>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</si>
  <si>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</si>
  <si>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</si>
  <si>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</si>
  <si>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</si>
  <si>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</si>
  <si>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</si>
  <si>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</si>
  <si>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</si>
  <si>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</si>
  <si>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</si>
  <si>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</si>
  <si>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</si>
  <si>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</si>
  <si>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</si>
  <si>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</si>
  <si>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</si>
  <si>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</si>
  <si>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</si>
  <si>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</si>
  <si>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</si>
  <si>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</si>
  <si>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</si>
  <si>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</si>
  <si>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</si>
  <si>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</si>
  <si>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</si>
  <si>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</si>
  <si>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</si>
  <si>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</si>
  <si>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</si>
  <si>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</si>
  <si>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</si>
  <si>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</si>
  <si>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</si>
  <si>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</si>
  <si>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</si>
  <si>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</si>
  <si>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</si>
  <si>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</si>
  <si>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</si>
  <si>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</si>
  <si>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</si>
  <si>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</si>
  <si>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</si>
  <si>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</si>
  <si>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</si>
  <si>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</si>
  <si>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</si>
  <si>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</si>
  <si>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</si>
  <si>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</si>
  <si>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</si>
  <si>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</si>
  <si>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</si>
  <si>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</si>
  <si>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</si>
  <si>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</si>
  <si>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</si>
  <si>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</si>
  <si>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</si>
  <si>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</si>
  <si>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</si>
  <si>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</si>
  <si>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</si>
  <si>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</si>
  <si>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</si>
  <si>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</si>
  <si>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</si>
  <si>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</si>
  <si>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</si>
  <si>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</si>
  <si>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</si>
  <si>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</si>
  <si>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</si>
  <si>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</si>
  <si>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</si>
  <si>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</si>
  <si>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</si>
  <si>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</si>
  <si>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</si>
  <si>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</si>
  <si>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</si>
  <si>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</si>
  <si>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</si>
  <si>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</si>
  <si>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</si>
  <si>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</si>
  <si>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</si>
  <si>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</si>
  <si>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</si>
  <si>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</si>
  <si>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</si>
  <si>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</si>
  <si>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</si>
  <si>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</si>
  <si>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</si>
  <si>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</si>
  <si>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</si>
  <si>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</si>
  <si>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</si>
  <si>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</si>
  <si>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</si>
  <si>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</si>
  <si>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</si>
  <si>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</si>
  <si>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</si>
  <si>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</si>
  <si>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</si>
  <si>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</si>
  <si>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</si>
  <si>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</si>
  <si>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</si>
  <si>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</si>
  <si>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</si>
  <si>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</si>
  <si>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</si>
  <si>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</si>
  <si>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</si>
  <si>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</si>
  <si>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</si>
  <si>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</si>
  <si>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</si>
  <si>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</si>
  <si>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</si>
  <si>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</si>
  <si>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</si>
  <si>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</si>
  <si>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</si>
  <si>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</si>
  <si>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</si>
  <si>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</si>
  <si>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</si>
  <si>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</si>
  <si>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</si>
  <si>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</si>
  <si>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</si>
  <si>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</si>
  <si>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</si>
  <si>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</si>
  <si>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</si>
  <si>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</si>
  <si>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</si>
  <si>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</si>
  <si>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</si>
  <si>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</si>
  <si>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</si>
  <si>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</si>
  <si>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</si>
  <si>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</si>
  <si>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</si>
  <si>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</si>
  <si>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</si>
  <si>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</si>
  <si>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</si>
  <si>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</si>
  <si>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</si>
  <si>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</si>
  <si>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</si>
  <si>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</si>
  <si>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</si>
  <si>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</si>
  <si>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</si>
  <si>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</si>
  <si>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</si>
  <si>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</si>
  <si>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</si>
  <si>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</si>
  <si>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</si>
  <si>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</si>
  <si>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</si>
  <si>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</si>
  <si>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</si>
  <si>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</si>
  <si>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</si>
  <si>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</si>
  <si>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</si>
  <si>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</si>
  <si>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</si>
  <si>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</si>
  <si>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</si>
  <si>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</si>
  <si>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</si>
  <si>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</si>
  <si>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</si>
  <si>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</si>
  <si>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</si>
  <si>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</si>
  <si>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</si>
  <si>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</si>
  <si>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</si>
  <si>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</si>
  <si>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</si>
  <si>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</si>
  <si>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</si>
  <si>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</si>
  <si>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</si>
  <si>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</si>
  <si>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</si>
  <si>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</si>
  <si>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</si>
  <si>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</si>
  <si>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</si>
  <si>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</si>
  <si>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</si>
  <si>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</si>
  <si>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</si>
  <si>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</si>
  <si>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</si>
  <si>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</si>
  <si>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</si>
  <si>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</si>
  <si>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</si>
  <si>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</si>
  <si>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</si>
  <si>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</si>
  <si>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</si>
  <si>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</si>
  <si>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</si>
  <si>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</si>
  <si>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</si>
  <si>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</si>
  <si>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</si>
  <si>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</si>
  <si>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</si>
  <si>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</si>
  <si>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</si>
  <si>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</si>
  <si>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</si>
  <si>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</si>
  <si>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</si>
  <si>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</si>
  <si>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</si>
  <si>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</si>
  <si>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</si>
  <si>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</si>
  <si>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</si>
  <si>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</si>
  <si>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</si>
  <si>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</si>
  <si>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</si>
  <si>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</si>
  <si>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</si>
  <si>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</si>
  <si>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</si>
  <si>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</si>
  <si>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</si>
  <si>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</si>
  <si>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</si>
  <si>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</si>
  <si>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</si>
  <si>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</si>
  <si>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</si>
  <si>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</si>
  <si>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</si>
  <si>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</si>
  <si>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</si>
  <si>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</si>
  <si>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</si>
  <si>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</si>
  <si>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</si>
  <si>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</si>
  <si>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</si>
  <si>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</si>
  <si>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</si>
  <si>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</si>
  <si>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</si>
  <si>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</si>
  <si>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</si>
  <si>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</si>
  <si>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</si>
  <si>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</si>
  <si>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</si>
  <si>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</si>
  <si>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</si>
  <si>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</si>
  <si>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</si>
  <si>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</si>
  <si>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</si>
  <si>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</si>
  <si>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</si>
  <si>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</si>
  <si>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</si>
  <si>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</si>
  <si>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</si>
  <si>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</si>
  <si>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</si>
  <si>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</si>
  <si>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</si>
  <si>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</si>
  <si>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</si>
  <si>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</si>
  <si>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</si>
  <si>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</si>
  <si>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</si>
  <si>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</si>
  <si>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</si>
  <si>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</si>
  <si>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</si>
  <si>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</si>
  <si>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</si>
  <si>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</si>
  <si>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</si>
  <si>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</si>
  <si>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</si>
  <si>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</si>
  <si>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</si>
  <si>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</si>
  <si>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</si>
  <si>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</si>
  <si>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</si>
  <si>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</si>
  <si>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</si>
  <si>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</si>
  <si>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</si>
  <si>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</si>
  <si>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</si>
  <si>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</si>
  <si>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</si>
  <si>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</si>
  <si>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</si>
  <si>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</si>
  <si>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</si>
  <si>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</si>
  <si>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</si>
  <si>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</si>
  <si>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</si>
  <si>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</si>
  <si>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</si>
  <si>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</si>
  <si>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</si>
  <si>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</si>
  <si>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</si>
  <si>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</si>
  <si>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</si>
  <si>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</si>
  <si>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</si>
  <si>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</si>
  <si>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</si>
  <si>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</si>
  <si>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</si>
  <si>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</si>
  <si>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</si>
  <si>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</si>
  <si>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</si>
  <si>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</si>
  <si>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</si>
  <si>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</si>
  <si>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</si>
  <si>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</si>
  <si>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</si>
  <si>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</si>
  <si>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</si>
  <si>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</si>
  <si>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</si>
  <si>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</si>
  <si>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</si>
  <si>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</si>
  <si>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</si>
  <si>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</si>
  <si>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</si>
  <si>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</si>
  <si>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</si>
  <si>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</si>
  <si>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</si>
  <si>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</si>
  <si>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</si>
  <si>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</si>
  <si>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</si>
  <si>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</si>
  <si>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</si>
  <si>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</si>
  <si>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</si>
  <si>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</si>
  <si>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</si>
  <si>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</si>
  <si>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</si>
  <si>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</si>
  <si>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</si>
  <si>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</si>
  <si>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</si>
  <si>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</si>
  <si>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</si>
  <si>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</si>
  <si>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</si>
  <si>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</si>
  <si>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</si>
  <si>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</si>
  <si>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</si>
  <si>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</si>
  <si>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</si>
  <si>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</si>
  <si>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</si>
  <si>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</si>
  <si>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</si>
  <si>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</si>
  <si>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</si>
  <si>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</si>
  <si>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</si>
  <si>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</si>
  <si>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</si>
  <si>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</si>
  <si>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</si>
  <si>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</si>
  <si>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</si>
  <si>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</si>
  <si>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</si>
  <si>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</si>
  <si>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</si>
  <si>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</si>
  <si>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</si>
  <si>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</si>
  <si>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</si>
  <si>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</si>
  <si>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</si>
  <si>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</si>
  <si>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</si>
  <si>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</si>
  <si>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</si>
  <si>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</si>
  <si>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</si>
  <si>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</si>
  <si>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</si>
  <si>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</si>
  <si>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</si>
  <si>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</si>
  <si>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</si>
  <si>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</si>
  <si>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</si>
  <si>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</si>
  <si>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</si>
  <si>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</si>
  <si>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</si>
  <si>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</si>
  <si>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</si>
  <si>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</si>
  <si>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</si>
  <si>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</si>
  <si>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</si>
  <si>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</si>
  <si>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</si>
  <si>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</si>
  <si>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</si>
  <si>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</si>
  <si>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</si>
  <si>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</si>
  <si>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</si>
  <si>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</si>
  <si>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</si>
  <si>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</si>
  <si>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</si>
  <si>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</si>
  <si>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</si>
  <si>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</si>
  <si>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</si>
  <si>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</si>
  <si>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</si>
  <si>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</si>
  <si>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</si>
  <si>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</si>
  <si>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</si>
  <si>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</si>
  <si>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</si>
  <si>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</si>
  <si>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</si>
  <si>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</si>
  <si>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</si>
  <si>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</si>
  <si>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</si>
  <si>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</si>
  <si>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</si>
  <si>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</si>
  <si>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</si>
  <si>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</si>
  <si>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</si>
  <si>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</si>
  <si>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</si>
  <si>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</si>
  <si>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</si>
  <si>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</si>
  <si>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</si>
  <si>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</si>
  <si>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</si>
  <si>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</si>
  <si>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</si>
  <si>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</si>
  <si>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</si>
  <si>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</si>
  <si>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</si>
  <si>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</si>
  <si>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</si>
  <si>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</si>
  <si>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</si>
  <si>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</si>
  <si>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</si>
  <si>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</si>
  <si>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</si>
  <si>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</si>
  <si>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</si>
  <si>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</si>
  <si>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</si>
  <si>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</si>
  <si>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</si>
  <si>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</si>
  <si>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</si>
  <si>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</si>
  <si>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</si>
  <si>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</si>
  <si>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</si>
  <si>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</si>
  <si>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</si>
  <si>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</si>
  <si>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</si>
  <si>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</si>
  <si>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</si>
  <si>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</si>
  <si>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</si>
  <si>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</si>
  <si>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</si>
  <si>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</si>
  <si>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</si>
  <si>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</si>
  <si>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</si>
  <si>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</si>
  <si>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</si>
  <si>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</si>
  <si>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</si>
  <si>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</si>
  <si>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</si>
  <si>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</si>
  <si>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</si>
  <si>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</si>
  <si>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</si>
  <si>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</si>
  <si>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</si>
  <si>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</si>
  <si>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</si>
  <si>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</si>
  <si>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</si>
  <si>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</si>
  <si>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</si>
  <si>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</si>
  <si>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</si>
  <si>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</si>
  <si>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</si>
  <si>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</si>
  <si>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</si>
  <si>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</si>
  <si>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</si>
  <si>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</si>
  <si>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</si>
  <si>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</si>
  <si>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</si>
  <si>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</si>
  <si>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</si>
  <si>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</si>
  <si>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</si>
  <si>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</si>
  <si>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</si>
  <si>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</si>
  <si>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</si>
  <si>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</si>
  <si>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</si>
  <si>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</si>
  <si>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</si>
  <si>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</si>
  <si>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</si>
  <si>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</si>
  <si>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</si>
  <si>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</si>
  <si>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</si>
  <si>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</si>
  <si>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</si>
  <si>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</si>
  <si>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</si>
  <si>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</si>
  <si>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</si>
  <si>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</si>
  <si>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</si>
  <si>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</si>
  <si>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</si>
  <si>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</si>
  <si>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</si>
  <si>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</si>
  <si>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</si>
  <si>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</si>
  <si>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</si>
  <si>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</si>
  <si>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</si>
  <si>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</si>
  <si>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</si>
  <si>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</si>
  <si>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</si>
  <si>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</si>
  <si>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</si>
  <si>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</si>
  <si>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</si>
  <si>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</si>
  <si>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</si>
  <si>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</si>
  <si>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</si>
  <si>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</si>
  <si>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</si>
  <si>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</si>
  <si>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</si>
  <si>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</si>
  <si>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</si>
  <si>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</si>
  <si>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</si>
  <si>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</si>
  <si>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</si>
  <si>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</si>
  <si>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</si>
  <si>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</si>
  <si>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</si>
  <si>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</si>
  <si>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</si>
  <si>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</si>
  <si>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</si>
  <si>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</si>
  <si>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</si>
  <si>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</si>
  <si>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</si>
  <si>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</si>
  <si>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</si>
  <si>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</si>
  <si>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</si>
  <si>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</si>
  <si>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</si>
  <si>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</si>
  <si>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</si>
  <si>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</si>
  <si>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</si>
  <si>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</si>
  <si>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</si>
  <si>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</si>
  <si>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</si>
  <si>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</si>
  <si>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</si>
  <si>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</si>
  <si>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</si>
  <si>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</si>
  <si>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</si>
  <si>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</si>
  <si>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</si>
  <si>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</si>
  <si>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</si>
  <si>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</si>
  <si>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</si>
  <si>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</si>
  <si>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</si>
  <si>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</si>
  <si>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</si>
  <si>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</si>
  <si>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</si>
  <si>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</si>
  <si>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</si>
  <si>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</si>
  <si>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</si>
  <si>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</si>
  <si>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</si>
  <si>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</si>
  <si>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</si>
  <si>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</si>
  <si>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</si>
  <si>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</si>
  <si>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</si>
  <si>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</si>
  <si>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</si>
  <si>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</si>
  <si>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</si>
  <si>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</si>
  <si>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</si>
  <si>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</si>
  <si>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</si>
  <si>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</si>
  <si>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</si>
  <si>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</si>
  <si>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</si>
  <si>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</si>
  <si>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</si>
  <si>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</si>
  <si>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</si>
  <si>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</si>
  <si>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</si>
  <si>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</si>
  <si>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</si>
  <si>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</si>
  <si>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</si>
  <si>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</si>
  <si>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</si>
  <si>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</si>
  <si>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</si>
  <si>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</si>
  <si>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</si>
  <si>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</si>
  <si>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</si>
  <si>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</si>
  <si>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</si>
  <si>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</si>
  <si>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</si>
  <si>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</si>
  <si>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</si>
  <si>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</si>
  <si>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</si>
  <si>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</si>
  <si>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</si>
  <si>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</si>
  <si>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</si>
  <si>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</si>
  <si>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</si>
  <si>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</si>
  <si>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</si>
  <si>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</si>
  <si>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</si>
  <si>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</si>
  <si>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</si>
  <si>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</si>
  <si>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</si>
  <si>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</si>
  <si>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</si>
  <si>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</si>
  <si>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</si>
  <si>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</si>
  <si>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</si>
  <si>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</si>
  <si>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</si>
  <si>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</si>
  <si>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</si>
  <si>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</si>
  <si>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</si>
  <si>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</si>
  <si>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</si>
  <si>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</si>
  <si>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</si>
  <si>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</si>
  <si>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</si>
  <si>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</si>
  <si>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</si>
  <si>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</si>
  <si>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</si>
  <si>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</si>
  <si>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</si>
  <si>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</si>
  <si>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</si>
  <si>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</si>
  <si>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</si>
  <si>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</si>
  <si>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</si>
  <si>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</si>
  <si>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</si>
  <si>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</si>
  <si>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</si>
  <si>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</si>
  <si>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</si>
  <si>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</si>
  <si>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</si>
  <si>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</si>
  <si>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</si>
  <si>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</si>
  <si>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</si>
  <si>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</si>
  <si>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</si>
  <si>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</si>
  <si>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</si>
  <si>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</si>
  <si>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</si>
  <si>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</si>
  <si>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</si>
  <si>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</si>
  <si>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</si>
  <si>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</si>
  <si>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</si>
  <si>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</si>
  <si>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</si>
  <si>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</si>
  <si>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</si>
  <si>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</si>
  <si>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</si>
  <si>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</si>
  <si>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</si>
  <si>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</si>
  <si>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</si>
  <si>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</si>
  <si>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</si>
  <si>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</si>
  <si>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</si>
  <si>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</si>
  <si>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</si>
  <si>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</si>
  <si>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</si>
  <si>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</si>
  <si>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</si>
  <si>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</si>
  <si>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</si>
  <si>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</si>
  <si>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</si>
  <si>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</si>
  <si>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</si>
  <si>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</si>
  <si>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</si>
  <si>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</si>
  <si>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</si>
  <si>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</si>
  <si>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</si>
  <si>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</si>
  <si>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</si>
  <si>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</si>
  <si>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</si>
  <si>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</si>
  <si>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</si>
  <si>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</si>
  <si>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</si>
  <si>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</si>
  <si>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</si>
  <si>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</si>
  <si>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</si>
  <si>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</si>
  <si>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</si>
  <si>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</si>
  <si>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</si>
  <si>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</si>
  <si>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</si>
  <si>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</si>
  <si>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</si>
  <si>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</si>
  <si>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</si>
  <si>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</si>
  <si>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</si>
  <si>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</si>
  <si>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</si>
  <si>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</si>
  <si>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</si>
  <si>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</si>
  <si>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</si>
  <si>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</si>
  <si>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</si>
  <si>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</si>
  <si>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</si>
  <si>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</si>
  <si>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</si>
  <si>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</si>
  <si>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</si>
  <si>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</si>
  <si>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</si>
  <si>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</si>
  <si>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</si>
  <si>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</si>
  <si>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</si>
  <si>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</si>
  <si>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</si>
  <si>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</si>
  <si>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</si>
  <si>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</si>
  <si>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</si>
  <si>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</si>
  <si>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</si>
  <si>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</si>
  <si>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</si>
  <si>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</si>
  <si>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</si>
  <si>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</si>
  <si>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</si>
  <si>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</si>
  <si>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</si>
  <si>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</si>
  <si>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</si>
  <si>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</si>
  <si>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</si>
  <si>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</si>
  <si>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</si>
  <si>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</si>
  <si>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</si>
  <si>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</si>
  <si>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</si>
  <si>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</si>
  <si>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</si>
  <si>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</si>
  <si>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</si>
  <si>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</si>
  <si>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</si>
  <si>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</si>
  <si>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</si>
  <si>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</si>
  <si>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</si>
  <si>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</si>
  <si>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</si>
  <si>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</si>
  <si>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</si>
  <si>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</si>
  <si>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</si>
  <si>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</si>
  <si>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</si>
  <si>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</si>
  <si>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</si>
  <si>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</si>
  <si>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</si>
  <si>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</si>
  <si>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</si>
  <si>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</si>
  <si>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</si>
  <si>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</si>
  <si>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</si>
  <si>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</si>
  <si>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</si>
  <si>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</si>
  <si>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</si>
  <si>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</si>
  <si>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</si>
  <si>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</si>
  <si>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</si>
  <si>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</si>
  <si>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</si>
  <si>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</si>
  <si>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</si>
  <si>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</si>
  <si>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</si>
  <si>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</si>
  <si>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</si>
  <si>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</si>
  <si>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</si>
  <si>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</si>
  <si>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</si>
  <si>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</si>
  <si>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</si>
  <si>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</si>
  <si>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</si>
  <si>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</si>
  <si>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</si>
  <si>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</si>
  <si>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</si>
  <si>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</si>
  <si>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</si>
  <si>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</si>
  <si>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</si>
  <si>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</si>
  <si>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</si>
  <si>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</si>
  <si>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</si>
  <si>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</si>
  <si>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</si>
  <si>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</si>
  <si>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</si>
  <si>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</si>
  <si>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</si>
  <si>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</si>
  <si>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</si>
  <si>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</si>
  <si>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</si>
  <si>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</si>
  <si>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</si>
  <si>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</si>
  <si>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</si>
  <si>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</si>
  <si>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</si>
  <si>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</si>
  <si>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</si>
  <si>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</si>
  <si>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</si>
  <si>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</si>
  <si>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</si>
  <si>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</si>
  <si>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</si>
  <si>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</si>
  <si>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</si>
  <si>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</si>
  <si>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</si>
  <si>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</si>
  <si>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</si>
  <si>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</si>
  <si>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</si>
  <si>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</si>
  <si>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</si>
  <si>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</si>
  <si>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</si>
  <si>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</si>
  <si>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</si>
  <si>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</si>
  <si>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</si>
  <si>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</si>
  <si>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</si>
  <si>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</si>
  <si>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</si>
  <si>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</si>
  <si>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</si>
  <si>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</si>
  <si>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</si>
  <si>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</si>
  <si>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</si>
  <si>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</si>
  <si>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</si>
  <si>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</si>
  <si>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</si>
  <si>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</si>
  <si>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</si>
  <si>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</si>
  <si>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</si>
  <si>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</si>
  <si>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</si>
  <si>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</si>
  <si>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</si>
  <si>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</si>
  <si>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</si>
  <si>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</si>
  <si>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</si>
  <si>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</si>
  <si>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</si>
  <si>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</si>
  <si>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</si>
  <si>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</si>
  <si>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</si>
  <si>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</si>
  <si>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</si>
  <si>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</si>
  <si>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</si>
  <si>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</si>
  <si>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</si>
  <si>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</si>
  <si>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</si>
  <si>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</si>
  <si>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</si>
  <si>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</si>
  <si>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</si>
  <si>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</si>
  <si>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</si>
  <si>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</si>
  <si>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</si>
  <si>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</si>
  <si>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</si>
  <si>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</si>
  <si>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</si>
  <si>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</si>
  <si>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</si>
  <si>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</si>
  <si>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</si>
  <si>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</si>
  <si>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</si>
  <si>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</si>
  <si>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</si>
  <si>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</si>
  <si>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</si>
  <si>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</si>
  <si>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</si>
  <si>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</si>
  <si>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</si>
  <si>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</si>
  <si>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</si>
  <si>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</si>
  <si>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</si>
  <si>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</si>
  <si>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</si>
  <si>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</si>
  <si>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</si>
  <si>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</si>
  <si>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</si>
  <si>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</si>
  <si>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</si>
  <si>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</si>
  <si>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</si>
  <si>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</si>
  <si>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</si>
  <si>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</si>
  <si>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</si>
  <si>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</si>
  <si>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</si>
  <si>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</si>
  <si>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</si>
  <si>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</si>
  <si>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</si>
  <si>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</si>
  <si>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</si>
  <si>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</si>
  <si>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</si>
  <si>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</si>
  <si>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</si>
  <si>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</si>
  <si>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</si>
  <si>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</si>
  <si>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</si>
  <si>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</si>
  <si>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</si>
  <si>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</si>
  <si>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</si>
  <si>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</si>
  <si>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</si>
  <si>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</si>
  <si>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</si>
  <si>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</si>
  <si>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</si>
  <si>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</si>
  <si>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</si>
  <si>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</si>
  <si>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</si>
  <si>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</si>
  <si>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</si>
  <si>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</si>
  <si>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</si>
  <si>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</si>
  <si>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</si>
  <si>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</si>
  <si>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</si>
  <si>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</si>
  <si>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</si>
  <si>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</si>
  <si>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</si>
  <si>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</si>
  <si>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</si>
  <si>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</si>
  <si>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</si>
  <si>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</si>
  <si>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</si>
  <si>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</si>
  <si>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</si>
  <si>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</si>
  <si>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</si>
  <si>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</si>
  <si>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</si>
  <si>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</si>
  <si>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</si>
  <si>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</si>
  <si>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</si>
  <si>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</si>
  <si>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</si>
  <si>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</si>
  <si>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</si>
  <si>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</si>
  <si>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</si>
  <si>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</si>
  <si>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</si>
  <si>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</si>
  <si>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</si>
  <si>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</si>
  <si>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</si>
  <si>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</si>
  <si>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</si>
  <si>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</si>
  <si>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</si>
  <si>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</si>
  <si>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</si>
  <si>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</si>
  <si>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</si>
  <si>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</si>
  <si>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</si>
  <si>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</si>
  <si>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</si>
  <si>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</si>
  <si>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</si>
  <si>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</si>
  <si>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</si>
  <si>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</si>
  <si>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</si>
  <si>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</si>
  <si>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</si>
  <si>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</si>
  <si>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</si>
  <si>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</si>
  <si>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</si>
  <si>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</si>
  <si>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</si>
  <si>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</si>
  <si>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</si>
  <si>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</si>
  <si>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</si>
  <si>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</si>
  <si>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</si>
  <si>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</si>
  <si>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</si>
  <si>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</si>
  <si>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</si>
  <si>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</si>
  <si>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</si>
  <si>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</si>
  <si>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</si>
  <si>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</si>
  <si>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</si>
  <si>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</si>
  <si>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</si>
  <si>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</si>
  <si>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</si>
  <si>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</si>
  <si>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</si>
  <si>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</si>
  <si>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</si>
  <si>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</si>
  <si>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</si>
  <si>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</si>
  <si>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</si>
  <si>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</si>
  <si>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</si>
  <si>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</si>
  <si>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</si>
  <si>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</si>
  <si>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</si>
  <si>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</si>
  <si>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</si>
  <si>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</si>
  <si>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</si>
  <si>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</si>
  <si>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</si>
  <si>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</si>
  <si>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</si>
  <si>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</si>
  <si>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</si>
  <si>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</si>
  <si>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</si>
  <si>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</si>
  <si>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</si>
  <si>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</si>
  <si>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</si>
  <si>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</si>
  <si>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</si>
  <si>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</si>
  <si>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</si>
  <si>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</si>
  <si>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</si>
  <si>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</si>
  <si>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</si>
  <si>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</si>
  <si>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</si>
  <si>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</si>
  <si>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</si>
  <si>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</si>
  <si>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</si>
  <si>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</si>
  <si>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</si>
  <si>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</si>
  <si>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</si>
  <si>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</si>
  <si>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</si>
  <si>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</si>
  <si>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</si>
  <si>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</si>
  <si>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</si>
  <si>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</si>
  <si>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</si>
  <si>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</si>
  <si>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</si>
  <si>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</si>
  <si>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</si>
  <si>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</si>
  <si>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</si>
  <si>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</si>
  <si>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</si>
  <si>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</si>
  <si>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</si>
  <si>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</si>
  <si>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</si>
  <si>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</si>
  <si>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</si>
  <si>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</si>
  <si>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</si>
  <si>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</si>
  <si>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</si>
  <si>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</si>
  <si>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</si>
  <si>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</si>
  <si>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</si>
  <si>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</si>
  <si>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</si>
  <si>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</si>
  <si>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</si>
  <si>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</si>
  <si>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</si>
  <si>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</si>
  <si>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</si>
  <si>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</si>
  <si>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</si>
  <si>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</si>
  <si>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</si>
  <si>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</si>
  <si>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</si>
  <si>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</si>
  <si>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</si>
  <si>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</si>
  <si>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</si>
  <si>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</si>
  <si>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</si>
  <si>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</si>
  <si>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</si>
  <si>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</si>
  <si>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</si>
  <si>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</si>
  <si>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</si>
  <si>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</si>
  <si>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</si>
  <si>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</si>
  <si>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</si>
  <si>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</si>
  <si>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</si>
  <si>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</si>
  <si>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</si>
  <si>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</si>
  <si>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</si>
  <si>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</si>
  <si>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</si>
  <si>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</si>
  <si>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</si>
  <si>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</si>
  <si>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</si>
  <si>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</si>
  <si>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</si>
  <si>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</si>
  <si>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</si>
  <si>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</si>
  <si>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</si>
  <si>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</si>
  <si>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</si>
  <si>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</si>
  <si>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</si>
  <si>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</si>
  <si>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</si>
  <si>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</si>
  <si>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</si>
  <si>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</si>
  <si>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</si>
  <si>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</si>
  <si>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</si>
  <si>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</si>
  <si>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</si>
  <si>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</si>
  <si>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</si>
  <si>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</si>
  <si>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</si>
  <si>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</si>
  <si>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</si>
  <si>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</si>
  <si>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</si>
  <si>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</si>
  <si>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</si>
  <si>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</si>
  <si>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</si>
  <si>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</si>
  <si>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</si>
  <si>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</si>
  <si>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</si>
  <si>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</si>
  <si>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</si>
  <si>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</si>
  <si>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</si>
  <si>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</si>
  <si>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</si>
  <si>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</si>
  <si>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</si>
  <si>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</si>
  <si>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</si>
  <si>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</si>
  <si>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</si>
  <si>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</si>
  <si>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</si>
  <si>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</si>
  <si>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</si>
  <si>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</si>
  <si>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</si>
  <si>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</si>
  <si>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</si>
  <si>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</si>
  <si>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</si>
  <si>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</si>
  <si>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</si>
  <si>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</si>
  <si>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</si>
  <si>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</si>
  <si>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</si>
  <si>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</si>
  <si>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</si>
  <si>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</si>
  <si>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</si>
  <si>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</si>
  <si>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</si>
  <si>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</si>
  <si>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</si>
  <si>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</si>
  <si>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</si>
  <si>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</si>
  <si>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</si>
  <si>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</si>
  <si>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</si>
  <si>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</si>
  <si>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</si>
  <si>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</si>
  <si>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</si>
  <si>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</si>
  <si>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</si>
  <si>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</si>
  <si>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</si>
  <si>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</si>
  <si>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</si>
  <si>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</si>
  <si>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</si>
  <si>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</si>
  <si>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</si>
  <si>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</si>
  <si>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</si>
  <si>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</si>
  <si>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</si>
  <si>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</si>
  <si>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</si>
  <si>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</si>
  <si>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</si>
  <si>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</si>
  <si>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</si>
  <si>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</si>
  <si>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</si>
  <si>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</si>
  <si>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</si>
  <si>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</si>
  <si>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</si>
  <si>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</si>
  <si>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</si>
  <si>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</si>
  <si>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</si>
  <si>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</si>
  <si>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</si>
  <si>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</si>
  <si>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</si>
  <si>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</si>
  <si>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</si>
  <si>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</si>
  <si>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</si>
  <si>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</si>
  <si>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</si>
  <si>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</si>
  <si>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</si>
  <si>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</si>
  <si>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</si>
  <si>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</si>
  <si>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</si>
  <si>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</si>
  <si>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</si>
  <si>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</si>
  <si>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</si>
  <si>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</si>
  <si>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</si>
  <si>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</si>
  <si>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</si>
  <si>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</si>
  <si>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</si>
  <si>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</si>
  <si>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</si>
  <si>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</si>
  <si>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</si>
  <si>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</si>
  <si>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</si>
  <si>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</si>
  <si>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</si>
  <si>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</si>
  <si>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</si>
  <si>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</si>
  <si>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</si>
  <si>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</si>
  <si>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</si>
  <si>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</si>
  <si>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</si>
  <si>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</si>
  <si>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</si>
  <si>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</si>
  <si>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</si>
  <si>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</si>
  <si>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</si>
  <si>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</si>
  <si>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</si>
  <si>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</si>
  <si>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</si>
  <si>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</si>
  <si>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</si>
  <si>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</si>
  <si>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</si>
  <si>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</si>
  <si>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</si>
  <si>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</si>
  <si>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</si>
  <si>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</si>
  <si>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</si>
  <si>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</si>
  <si>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</si>
  <si>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</si>
  <si>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</si>
  <si>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</si>
  <si>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</si>
  <si>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</si>
  <si>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</si>
  <si>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</si>
  <si>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</si>
  <si>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</si>
  <si>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</si>
  <si>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</si>
  <si>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</si>
  <si>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</si>
  <si>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</si>
  <si>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</si>
  <si>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</si>
  <si>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</si>
  <si>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</si>
  <si>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</si>
  <si>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</si>
  <si>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</si>
  <si>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</si>
  <si>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</si>
  <si>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</si>
  <si>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</si>
  <si>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</si>
  <si>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</si>
  <si>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</si>
  <si>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</si>
  <si>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</si>
  <si>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</si>
  <si>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</si>
  <si>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</si>
  <si>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</si>
  <si>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</si>
  <si>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</si>
  <si>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</si>
  <si>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</si>
  <si>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</si>
  <si>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</si>
  <si>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</si>
  <si>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</si>
  <si>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</si>
  <si>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</si>
  <si>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</si>
  <si>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</si>
  <si>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</si>
  <si>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</si>
  <si>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</si>
  <si>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</si>
  <si>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</si>
  <si>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</si>
  <si>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</si>
  <si>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</si>
  <si>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</si>
  <si>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</si>
  <si>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</si>
  <si>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</si>
  <si>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</si>
  <si>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</si>
  <si>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</si>
  <si>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</si>
  <si>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</si>
  <si>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</si>
  <si>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</si>
  <si>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</si>
  <si>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</si>
  <si>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</si>
  <si>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</si>
  <si>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</si>
  <si>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</si>
  <si>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</si>
  <si>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</si>
  <si>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</si>
  <si>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</si>
  <si>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</si>
  <si>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</si>
  <si>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</si>
  <si>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</si>
  <si>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</si>
  <si>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</si>
  <si>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</si>
  <si>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</si>
  <si>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</si>
  <si>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</si>
  <si>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</si>
  <si>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</si>
  <si>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</si>
  <si>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</si>
  <si>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</si>
  <si>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</si>
  <si>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</si>
  <si>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</si>
  <si>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</si>
  <si>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</si>
  <si>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</si>
  <si>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</si>
  <si>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</si>
  <si>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</si>
  <si>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</si>
  <si>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</si>
  <si>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</si>
  <si>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</si>
  <si>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</si>
  <si>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</si>
  <si>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</si>
  <si>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</si>
  <si>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</si>
  <si>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</si>
  <si>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</si>
  <si>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</si>
  <si>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</si>
  <si>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</si>
  <si>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</si>
  <si>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</si>
  <si>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</si>
  <si>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</si>
  <si>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</si>
  <si>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</si>
  <si>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</si>
  <si>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</si>
  <si>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</si>
  <si>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</si>
  <si>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</si>
  <si>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</si>
  <si>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</si>
  <si>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</si>
  <si>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</si>
  <si>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</si>
  <si>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</si>
  <si>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</si>
  <si>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</si>
  <si>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</si>
  <si>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</si>
  <si>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</si>
  <si>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</si>
  <si>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</si>
  <si>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</si>
  <si>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</si>
  <si>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</si>
  <si>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</si>
  <si>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</si>
  <si>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</si>
  <si>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</si>
  <si>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</si>
  <si>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</si>
  <si>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</si>
  <si>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</si>
  <si>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</si>
  <si>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</si>
  <si>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</si>
  <si>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</si>
  <si>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</si>
  <si>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</si>
  <si>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</si>
  <si>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</si>
  <si>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</si>
  <si>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</si>
  <si>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</si>
  <si>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</si>
  <si>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</si>
  <si>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</si>
  <si>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</si>
  <si>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</si>
  <si>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</si>
  <si>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</si>
  <si>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</si>
  <si>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</si>
  <si>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</si>
  <si>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</si>
  <si>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</si>
  <si>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</si>
  <si>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</si>
  <si>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</si>
  <si>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</si>
  <si>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</si>
  <si>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</si>
  <si>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</si>
  <si>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</si>
  <si>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</si>
  <si>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</si>
  <si>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</si>
  <si>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</si>
  <si>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</si>
  <si>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</si>
  <si>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</si>
  <si>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</si>
  <si>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</si>
  <si>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</si>
  <si>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</si>
  <si>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</si>
  <si>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</si>
  <si>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</si>
  <si>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</si>
  <si>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</si>
  <si>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</si>
  <si>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</si>
  <si>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</si>
  <si>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</si>
  <si>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</si>
  <si>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</si>
  <si>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</si>
  <si>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</si>
  <si>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</si>
  <si>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</si>
  <si>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</si>
  <si>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</si>
  <si>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</si>
  <si>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</si>
  <si>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</si>
  <si>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</si>
  <si>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</si>
  <si>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</si>
  <si>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</si>
  <si>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</si>
  <si>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</si>
  <si>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</si>
  <si>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</si>
  <si>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</si>
  <si>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</si>
  <si>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</si>
  <si>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</si>
  <si>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</si>
  <si>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</si>
  <si>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</si>
  <si>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</si>
  <si>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</si>
  <si>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</si>
  <si>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</si>
  <si>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</si>
  <si>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</si>
  <si>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</si>
  <si>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</si>
  <si>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</si>
  <si>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</si>
  <si>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</si>
  <si>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</si>
  <si>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</si>
  <si>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</si>
  <si>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</si>
  <si>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</si>
  <si>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</si>
  <si>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</si>
  <si>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</si>
  <si>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</si>
  <si>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</si>
  <si>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</si>
  <si>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</si>
  <si>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</si>
  <si>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</si>
  <si>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</si>
  <si>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</si>
  <si>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</si>
  <si>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</si>
  <si>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</si>
  <si>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</si>
  <si>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</si>
  <si>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</si>
  <si>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</si>
  <si>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</si>
  <si>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</si>
  <si>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</si>
  <si>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</si>
  <si>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</si>
  <si>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</si>
  <si>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</si>
  <si>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</si>
  <si>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</si>
  <si>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</si>
  <si>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</si>
  <si>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</si>
  <si>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</si>
  <si>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</si>
  <si>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</si>
  <si>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</si>
  <si>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</si>
  <si>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</si>
  <si>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</si>
  <si>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</si>
  <si>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</si>
  <si>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</si>
  <si>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</si>
  <si>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</si>
  <si>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</si>
  <si>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</si>
  <si>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</si>
  <si>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</si>
  <si>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</si>
  <si>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</si>
  <si>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</si>
  <si>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</si>
  <si>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</si>
  <si>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</si>
  <si>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</si>
  <si>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</si>
  <si>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</si>
  <si>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</si>
  <si>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</si>
  <si>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</si>
  <si>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</si>
  <si>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</si>
  <si>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</si>
  <si>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</si>
  <si>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</si>
  <si>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</si>
  <si>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</si>
  <si>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</si>
  <si>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</si>
  <si>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</si>
  <si>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</si>
  <si>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</si>
  <si>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</si>
  <si>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</si>
  <si>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</si>
  <si>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</si>
  <si>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</si>
  <si>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</si>
  <si>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</si>
  <si>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</si>
  <si>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</si>
  <si>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</si>
  <si>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</si>
  <si>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</si>
  <si>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</si>
  <si>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</si>
  <si>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</si>
  <si>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</si>
  <si>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</si>
  <si>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</si>
  <si>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</si>
  <si>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</si>
  <si>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</si>
  <si>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</si>
  <si>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</si>
  <si>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</si>
  <si>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</si>
  <si>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</si>
  <si>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</si>
  <si>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</si>
  <si>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</si>
  <si>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</si>
  <si>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</si>
  <si>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</si>
  <si>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</si>
  <si>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</si>
  <si>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</si>
  <si>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</si>
  <si>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</si>
  <si>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</si>
  <si>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</si>
  <si>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</si>
  <si>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</si>
  <si>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</si>
  <si>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</si>
  <si>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</si>
  <si>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</si>
  <si>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</si>
  <si>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</si>
  <si>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</si>
  <si>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</si>
  <si>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</si>
  <si>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</si>
  <si>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</si>
  <si>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</si>
  <si>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</si>
  <si>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</si>
  <si>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</si>
  <si>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</si>
  <si>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</si>
  <si>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</si>
  <si>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</si>
  <si>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</si>
  <si>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</si>
  <si>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</si>
  <si>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</si>
  <si>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</si>
  <si>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</si>
  <si>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</si>
  <si>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</si>
  <si>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</si>
  <si>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</si>
  <si>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</si>
  <si>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</si>
  <si>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</si>
  <si>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</si>
  <si>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</si>
  <si>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</si>
  <si>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</si>
  <si>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</si>
  <si>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</si>
  <si>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</si>
  <si>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</si>
  <si>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</si>
  <si>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</si>
  <si>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</si>
  <si>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</si>
  <si>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</si>
  <si>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</si>
  <si>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</si>
  <si>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</si>
  <si>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</si>
  <si>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</si>
  <si>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</si>
  <si>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</si>
  <si>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</si>
  <si>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</si>
  <si>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</si>
  <si>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</si>
  <si>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</si>
  <si>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</si>
  <si>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</si>
  <si>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</si>
  <si>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</si>
  <si>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</si>
  <si>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</si>
  <si>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</si>
  <si>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</si>
  <si>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</si>
  <si>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</si>
  <si>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</si>
  <si>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</si>
  <si>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</si>
  <si>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</si>
  <si>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</si>
  <si>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</si>
  <si>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</si>
  <si>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</si>
  <si>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</si>
  <si>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</si>
  <si>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</si>
  <si>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</si>
  <si>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</si>
  <si>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</si>
  <si>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</si>
  <si>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</si>
  <si>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</si>
  <si>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</si>
  <si>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</si>
  <si>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</si>
  <si>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</si>
  <si>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</si>
  <si>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</si>
  <si>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</si>
  <si>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</si>
  <si>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</si>
  <si>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</si>
  <si>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</si>
  <si>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</si>
  <si>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</si>
  <si>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</si>
  <si>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</si>
  <si>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</si>
  <si>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</si>
  <si>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</si>
  <si>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</si>
  <si>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</si>
  <si>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</si>
  <si>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</si>
  <si>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</si>
  <si>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</si>
  <si>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</si>
  <si>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</si>
  <si>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</si>
  <si>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</si>
  <si>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</si>
  <si>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</si>
  <si>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</si>
  <si>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</si>
  <si>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</si>
  <si>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</si>
  <si>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</si>
  <si>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</si>
  <si>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</si>
  <si>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</si>
  <si>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</si>
  <si>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</si>
  <si>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</si>
  <si>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</si>
  <si>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</si>
  <si>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</si>
  <si>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</si>
  <si>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</si>
  <si>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</si>
  <si>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</si>
  <si>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</si>
  <si>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</si>
  <si>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</si>
  <si>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</si>
  <si>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</si>
  <si>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</si>
  <si>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</si>
  <si>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</si>
  <si>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</si>
  <si>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</si>
  <si>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</si>
  <si>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</si>
  <si>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</si>
  <si>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</si>
  <si>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</si>
  <si>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</si>
  <si>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</si>
  <si>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</si>
  <si>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</si>
  <si>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</si>
  <si>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</si>
  <si>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</si>
  <si>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</si>
  <si>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</si>
  <si>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</si>
  <si>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</si>
  <si>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</si>
  <si>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</si>
  <si>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</si>
  <si>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</si>
  <si>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</si>
  <si>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</si>
  <si>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</si>
  <si>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</si>
  <si>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</si>
  <si>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</si>
  <si>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</si>
  <si>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</si>
  <si>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</si>
  <si>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</si>
  <si>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</si>
  <si>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</si>
  <si>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</si>
  <si>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</si>
  <si>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</si>
  <si>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</si>
  <si>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</si>
  <si>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</si>
  <si>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</si>
  <si>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</si>
  <si>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</si>
  <si>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</si>
  <si>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</si>
  <si>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</si>
  <si>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</si>
  <si>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</si>
  <si>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</si>
  <si>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</si>
  <si>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</si>
  <si>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</si>
  <si>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</si>
  <si>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</si>
  <si>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</si>
  <si>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</si>
  <si>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</si>
  <si>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</si>
  <si>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</si>
  <si>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</si>
  <si>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</si>
  <si>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</si>
  <si>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</si>
  <si>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</si>
  <si>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</si>
  <si>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</si>
  <si>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</si>
  <si>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</si>
  <si>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</si>
  <si>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</si>
  <si>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</si>
  <si>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</si>
  <si>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</si>
  <si>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</si>
  <si>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</si>
  <si>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</si>
  <si>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</si>
  <si>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</si>
  <si>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</si>
  <si>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</si>
  <si>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</si>
  <si>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</si>
  <si>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</si>
  <si>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</si>
  <si>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</si>
  <si>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</si>
  <si>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</si>
  <si>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</si>
  <si>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</si>
  <si>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</si>
  <si>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</si>
  <si>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</si>
  <si>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</si>
  <si>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</si>
  <si>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</si>
  <si>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</si>
  <si>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</si>
  <si>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</si>
  <si>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</si>
  <si>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</si>
  <si>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</si>
  <si>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</si>
  <si>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</si>
  <si>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</si>
  <si>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</si>
  <si>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</si>
  <si>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</si>
  <si>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</si>
  <si>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</si>
  <si>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</si>
  <si>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</si>
  <si>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</si>
  <si>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</si>
  <si>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</si>
  <si>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</si>
  <si>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</si>
  <si>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</si>
  <si>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</si>
  <si>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</si>
  <si>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</si>
  <si>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</si>
  <si>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</si>
  <si>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</si>
  <si>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</si>
  <si>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</si>
  <si>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</si>
  <si>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</si>
  <si>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</si>
  <si>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</si>
  <si>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</si>
  <si>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</si>
  <si>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</si>
  <si>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</si>
  <si>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</si>
  <si>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</si>
  <si>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</si>
  <si>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</si>
  <si>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</si>
  <si>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</si>
  <si>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</si>
  <si>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</si>
  <si>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</si>
  <si>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</si>
  <si>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</si>
  <si>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</si>
  <si>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</si>
  <si>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</si>
  <si>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</si>
  <si>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</si>
  <si>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</si>
  <si>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</si>
  <si>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</si>
  <si>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</si>
  <si>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</si>
  <si>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</si>
  <si>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</si>
  <si>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</si>
  <si>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</si>
  <si>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</si>
  <si>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</si>
  <si>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</si>
  <si>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</si>
  <si>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</si>
  <si>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</si>
  <si>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</si>
  <si>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</si>
  <si>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</si>
  <si>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</si>
  <si>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</si>
  <si>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</si>
  <si>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</si>
  <si>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</si>
  <si>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</si>
  <si>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</si>
  <si>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</si>
  <si>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</si>
  <si>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</si>
  <si>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</si>
  <si>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</si>
  <si>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</si>
  <si>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</si>
  <si>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</si>
  <si>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</si>
  <si>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</si>
  <si>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</si>
  <si>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</si>
  <si>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</si>
  <si>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</si>
  <si>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</si>
  <si>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</si>
  <si>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</si>
  <si>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</si>
  <si>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</si>
  <si>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</si>
  <si>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</si>
  <si>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</si>
  <si>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</si>
  <si>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</si>
  <si>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</si>
  <si>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</si>
  <si>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</si>
  <si>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</si>
  <si>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</si>
  <si>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</si>
  <si>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</si>
  <si>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</si>
  <si>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</si>
  <si>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</si>
  <si>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</si>
  <si>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</si>
  <si>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</si>
  <si>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</si>
  <si>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</si>
  <si>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</si>
  <si>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</si>
  <si>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</si>
  <si>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</si>
  <si>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</si>
  <si>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</si>
  <si>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</si>
  <si>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</si>
  <si>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</si>
  <si>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</si>
  <si>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</si>
  <si>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</si>
  <si>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</si>
  <si>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</si>
  <si>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</si>
  <si>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</si>
  <si>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</si>
  <si>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</si>
  <si>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</si>
  <si>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</si>
  <si>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</si>
  <si>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</si>
  <si>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</si>
  <si>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</si>
  <si>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</si>
  <si>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</si>
  <si>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</si>
  <si>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</si>
  <si>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</si>
  <si>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</si>
  <si>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</si>
  <si>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</si>
  <si>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</si>
  <si>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</si>
  <si>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</si>
  <si>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</si>
  <si>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</si>
  <si>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</si>
  <si>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</si>
  <si>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</si>
  <si>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</si>
  <si>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</si>
  <si>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</si>
  <si>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</si>
  <si>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</si>
  <si>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</si>
  <si>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</si>
  <si>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</si>
  <si>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</si>
  <si>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</si>
  <si>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</si>
  <si>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</si>
  <si>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</si>
  <si>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</si>
  <si>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</si>
  <si>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</si>
  <si>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</si>
  <si>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</si>
  <si>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</si>
  <si>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</si>
  <si>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</si>
  <si>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</si>
  <si>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</si>
  <si>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</si>
  <si>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</si>
  <si>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</si>
  <si>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</si>
  <si>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</si>
  <si>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</si>
  <si>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</si>
  <si>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</si>
  <si>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</si>
  <si>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</si>
  <si>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</si>
  <si>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</si>
  <si>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</si>
  <si>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</si>
  <si>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</si>
  <si>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</si>
  <si>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</si>
  <si>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</si>
  <si>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</si>
  <si>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</si>
  <si>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</si>
  <si>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</si>
  <si>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</si>
  <si>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</si>
  <si>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</si>
  <si>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</si>
  <si>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</si>
  <si>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</si>
  <si>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</si>
  <si>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</si>
  <si>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</si>
  <si>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</si>
  <si>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</si>
  <si>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</si>
  <si>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</si>
  <si>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</si>
  <si>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</si>
  <si>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</si>
  <si>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</si>
  <si>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</si>
  <si>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</si>
  <si>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</si>
  <si>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</si>
  <si>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</si>
  <si>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</si>
  <si>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</si>
  <si>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</si>
  <si>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</si>
  <si>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</si>
  <si>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</si>
  <si>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</si>
  <si>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</si>
  <si>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</si>
  <si>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</si>
  <si>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</si>
  <si>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</si>
  <si>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</si>
  <si>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</si>
  <si>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</si>
  <si>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</si>
  <si>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</si>
  <si>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</si>
  <si>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</si>
  <si>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</si>
  <si>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</si>
  <si>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</si>
  <si>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</si>
  <si>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</si>
  <si>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</si>
  <si>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</si>
  <si>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</si>
  <si>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</si>
  <si>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</si>
  <si>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</si>
  <si>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</si>
  <si>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</si>
  <si>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</si>
  <si>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</si>
  <si>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</si>
  <si>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</si>
  <si>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</si>
  <si>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</si>
  <si>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</si>
  <si>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</si>
  <si>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</si>
  <si>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</si>
  <si>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</si>
  <si>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</si>
  <si>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</si>
  <si>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</si>
  <si>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</si>
  <si>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</si>
  <si>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</si>
  <si>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</si>
  <si>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</si>
  <si>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</si>
  <si>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</si>
  <si>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</si>
  <si>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</si>
  <si>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</si>
  <si>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</si>
  <si>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</si>
  <si>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</si>
  <si>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</si>
  <si>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</si>
  <si>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</si>
  <si>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</si>
  <si>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</si>
  <si>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</si>
  <si>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</si>
  <si>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</si>
  <si>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</si>
  <si>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</si>
  <si>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</si>
  <si>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</si>
  <si>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</si>
  <si>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</si>
  <si>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</si>
  <si>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</si>
  <si>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</si>
  <si>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</si>
  <si>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</si>
  <si>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</si>
  <si>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</si>
  <si>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</si>
  <si>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</si>
  <si>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</si>
  <si>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</si>
  <si>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</si>
  <si>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</si>
  <si>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</si>
  <si>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</si>
  <si>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</si>
  <si>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</si>
  <si>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</si>
  <si>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</si>
  <si>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</si>
  <si>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</si>
  <si>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</si>
  <si>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</si>
  <si>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</si>
  <si>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</si>
  <si>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</si>
  <si>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</si>
  <si>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</si>
  <si>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</si>
  <si>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</si>
  <si>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</si>
  <si>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</si>
  <si>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</si>
  <si>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</si>
  <si>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</si>
  <si>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</si>
  <si>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</si>
  <si>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</si>
  <si>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</si>
  <si>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</si>
  <si>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</si>
  <si>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</si>
  <si>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</si>
  <si>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</si>
  <si>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</si>
  <si>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</si>
  <si>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</si>
  <si>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</si>
  <si>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</si>
  <si>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</si>
  <si>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</si>
  <si>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</si>
  <si>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</si>
  <si>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</si>
  <si>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</si>
  <si>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</si>
  <si>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</si>
  <si>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</si>
  <si>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</si>
  <si>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</si>
  <si>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</si>
  <si>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</si>
  <si>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</si>
  <si>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</si>
  <si>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</si>
  <si>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</si>
  <si>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</si>
  <si>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</si>
  <si>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</si>
  <si>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</si>
  <si>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</si>
  <si>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</si>
  <si>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</si>
  <si>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</si>
  <si>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</si>
  <si>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</si>
  <si>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</si>
  <si>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</si>
  <si>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</si>
  <si>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</si>
  <si>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</si>
  <si>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</si>
  <si>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</si>
  <si>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</si>
  <si>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</si>
  <si>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</si>
  <si>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</si>
  <si>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</si>
  <si>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</si>
  <si>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</si>
  <si>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</si>
  <si>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</si>
  <si>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</si>
  <si>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</si>
  <si>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</si>
  <si>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</si>
  <si>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</si>
  <si>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</si>
  <si>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</si>
  <si>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</si>
  <si>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</si>
  <si>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</si>
  <si>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</si>
  <si>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</si>
  <si>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</si>
  <si>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</si>
  <si>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</si>
  <si>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</si>
  <si>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</si>
  <si>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</si>
  <si>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</si>
  <si>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</si>
  <si>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</si>
  <si>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</si>
  <si>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</si>
  <si>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</si>
  <si>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</si>
  <si>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</si>
  <si>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</si>
  <si>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</si>
  <si>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</si>
  <si>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</si>
  <si>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</si>
  <si>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</si>
  <si>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</si>
  <si>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</si>
  <si>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</si>
  <si>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</si>
  <si>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</si>
  <si>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</si>
  <si>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</si>
  <si>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</si>
  <si>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</si>
  <si>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</si>
  <si>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</si>
  <si>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</si>
  <si>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</si>
  <si>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</si>
  <si>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</si>
  <si>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</si>
  <si>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</si>
  <si>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</si>
  <si>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</si>
  <si>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</si>
  <si>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</si>
  <si>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</si>
  <si>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</si>
  <si>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</si>
  <si>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</si>
  <si>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</si>
  <si>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</si>
  <si>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</si>
  <si>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</si>
  <si>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</si>
  <si>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</si>
  <si>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</si>
  <si>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</si>
  <si>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</si>
  <si>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</si>
  <si>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</si>
  <si>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</si>
  <si>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</si>
  <si>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</si>
  <si>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</si>
  <si>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</si>
  <si>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</si>
  <si>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</si>
  <si>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</si>
  <si>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</si>
  <si>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</si>
  <si>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</si>
  <si>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</si>
  <si>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</si>
  <si>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</si>
  <si>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</si>
  <si>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</si>
  <si>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</si>
  <si>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</si>
  <si>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</si>
  <si>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</si>
  <si>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</si>
  <si>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</si>
  <si>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</si>
  <si>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</si>
  <si>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</si>
  <si>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</si>
  <si>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</si>
  <si>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</si>
  <si>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</si>
  <si>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</si>
  <si>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</si>
  <si>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</si>
  <si>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</si>
  <si>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</si>
  <si>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</si>
  <si>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</si>
  <si>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</si>
  <si>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</si>
  <si>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</si>
  <si>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</si>
  <si>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</si>
  <si>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</si>
  <si>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</si>
  <si>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</si>
  <si>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</si>
  <si>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</si>
  <si>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</si>
  <si>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</si>
  <si>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</si>
  <si>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</si>
  <si>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</si>
  <si>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</si>
  <si>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</si>
  <si>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</si>
  <si>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</si>
  <si>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</si>
  <si>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</si>
  <si>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</si>
  <si>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</si>
  <si>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</si>
  <si>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</si>
  <si>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</si>
  <si>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</si>
  <si>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</si>
  <si>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</si>
  <si>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</si>
  <si>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</si>
  <si>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</si>
  <si>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</si>
  <si>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</si>
  <si>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</si>
  <si>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</si>
  <si>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</si>
  <si>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</si>
  <si>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</si>
  <si>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</si>
  <si>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</si>
  <si>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</si>
  <si>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</si>
  <si>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</si>
  <si>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</si>
  <si>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</si>
  <si>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</si>
  <si>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</si>
  <si>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</si>
  <si>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</si>
  <si>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</si>
  <si>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</si>
  <si>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</si>
  <si>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</si>
  <si>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</si>
  <si>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</si>
  <si>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</si>
  <si>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</si>
  <si>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</si>
  <si>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</si>
  <si>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</si>
  <si>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</si>
  <si>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</si>
  <si>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</si>
  <si>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</si>
  <si>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</si>
  <si>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</si>
  <si>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</si>
  <si>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</si>
  <si>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</si>
  <si>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</si>
  <si>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</si>
  <si>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</si>
  <si>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</si>
  <si>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</si>
  <si>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</si>
  <si>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</si>
  <si>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</si>
  <si>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</si>
  <si>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</si>
  <si>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</si>
  <si>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</si>
  <si>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</si>
  <si>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</si>
  <si>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</si>
  <si>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</si>
  <si>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</si>
  <si>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</si>
  <si>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</si>
  <si>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</si>
  <si>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</si>
  <si>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</si>
  <si>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</si>
  <si>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</si>
  <si>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</si>
  <si>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</si>
  <si>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</si>
  <si>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</si>
  <si>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</si>
  <si>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</si>
  <si>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</si>
  <si>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</si>
  <si>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</si>
  <si>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</si>
  <si>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</si>
  <si>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</si>
  <si>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</si>
  <si>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</si>
  <si>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</si>
  <si>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</si>
  <si>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</si>
  <si>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</si>
  <si>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</si>
  <si>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</si>
  <si>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</si>
  <si>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</si>
  <si>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</si>
  <si>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</si>
  <si>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</si>
  <si>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</si>
  <si>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</si>
  <si>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</si>
  <si>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</si>
  <si>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</si>
  <si>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</si>
  <si>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</si>
  <si>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</si>
  <si>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</si>
  <si>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</si>
  <si>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</si>
  <si>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</si>
  <si>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</si>
  <si>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</si>
  <si>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</si>
  <si>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</si>
  <si>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</si>
  <si>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</si>
  <si>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</si>
  <si>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</si>
  <si>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</si>
  <si>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</si>
  <si>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</si>
  <si>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</si>
  <si>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</si>
  <si>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</si>
  <si>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</si>
  <si>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</si>
  <si>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</si>
  <si>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</si>
  <si>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</si>
  <si>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</si>
  <si>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</si>
  <si>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</si>
  <si>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</si>
  <si>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</si>
  <si>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</si>
  <si>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</si>
  <si>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</si>
  <si>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</si>
  <si>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</si>
  <si>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</si>
  <si>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</si>
  <si>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</si>
  <si>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</si>
  <si>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</si>
  <si>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</si>
  <si>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</si>
  <si>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</si>
  <si>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</si>
  <si>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</si>
  <si>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</si>
  <si>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</si>
  <si>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</si>
  <si>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</si>
  <si>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</si>
  <si>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</si>
  <si>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</si>
  <si>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</si>
  <si>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</si>
  <si>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</si>
  <si>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</si>
  <si>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</si>
  <si>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</si>
  <si>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</si>
  <si>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</si>
  <si>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</si>
  <si>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</si>
  <si>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</si>
  <si>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</si>
  <si>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</si>
  <si>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</si>
  <si>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</si>
  <si>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</si>
  <si>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</si>
  <si>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</si>
  <si>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</si>
  <si>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</si>
  <si>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</si>
  <si>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</si>
  <si>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</si>
  <si>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</si>
  <si>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</si>
  <si>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</si>
  <si>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</si>
  <si>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</si>
  <si>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</si>
  <si>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</si>
  <si>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</si>
  <si>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</si>
  <si>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</si>
  <si>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</si>
  <si>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</si>
  <si>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</si>
  <si>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</si>
  <si>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</si>
  <si>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</si>
  <si>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</si>
  <si>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</si>
  <si>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</si>
  <si>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</si>
  <si>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</si>
  <si>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</si>
  <si>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</si>
  <si>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</si>
  <si>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</si>
  <si>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</si>
  <si>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</si>
  <si>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</si>
  <si>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</si>
  <si>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</si>
  <si>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</si>
  <si>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</si>
  <si>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</si>
  <si>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</si>
  <si>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</si>
  <si>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</si>
  <si>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</si>
  <si>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</si>
  <si>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</si>
  <si>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</si>
  <si>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</si>
  <si>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</si>
  <si>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</si>
  <si>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</si>
  <si>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</si>
  <si>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</si>
  <si>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</si>
  <si>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</si>
  <si>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</si>
  <si>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</si>
  <si>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</si>
  <si>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</si>
  <si>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</si>
  <si>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</si>
  <si>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</si>
  <si>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</si>
  <si>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</si>
  <si>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</si>
  <si>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</si>
  <si>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</si>
  <si>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</si>
  <si>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</si>
  <si>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</si>
  <si>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</si>
  <si>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</si>
  <si>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</si>
  <si>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</si>
  <si>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</si>
  <si>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</si>
  <si>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</si>
  <si>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</si>
  <si>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</si>
  <si>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</si>
  <si>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</si>
  <si>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</si>
  <si>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</si>
  <si>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</si>
  <si>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</si>
  <si>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</si>
  <si>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</si>
  <si>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</si>
  <si>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</si>
  <si>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</si>
  <si>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</si>
  <si>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</si>
  <si>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</si>
  <si>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</si>
  <si>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</si>
  <si>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</si>
  <si>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</si>
  <si>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</si>
  <si>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</si>
  <si>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</si>
  <si>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</si>
  <si>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</si>
  <si>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</si>
  <si>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</si>
  <si>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</si>
  <si>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</si>
  <si>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</si>
  <si>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</si>
  <si>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</si>
  <si>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</si>
  <si>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</si>
  <si>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</si>
  <si>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</si>
  <si>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</si>
  <si>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</si>
  <si>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</si>
  <si>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</si>
  <si>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</si>
  <si>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</si>
  <si>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</si>
  <si>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</si>
  <si>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</si>
  <si>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</si>
  <si>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</si>
  <si>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</si>
  <si>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</si>
  <si>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</si>
  <si>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</si>
  <si>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</si>
  <si>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</si>
  <si>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</si>
  <si>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</si>
  <si>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</si>
  <si>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</si>
  <si>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</si>
  <si>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</si>
  <si>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</si>
  <si>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</si>
  <si>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</si>
  <si>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</si>
  <si>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</si>
  <si>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</si>
  <si>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</si>
  <si>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</si>
  <si>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</si>
  <si>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</si>
  <si>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</si>
  <si>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</si>
  <si>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</si>
  <si>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</si>
  <si>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</si>
  <si>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</si>
  <si>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</si>
  <si>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</si>
  <si>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</si>
  <si>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</si>
  <si>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</si>
  <si>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</si>
  <si>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</si>
  <si>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</si>
  <si>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</si>
  <si>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</si>
  <si>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</si>
  <si>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</si>
  <si>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</si>
  <si>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</si>
  <si>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</si>
  <si>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</si>
  <si>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</si>
  <si>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</si>
  <si>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</si>
  <si>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</si>
  <si>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</si>
  <si>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</si>
  <si>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</si>
  <si>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</si>
  <si>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</si>
  <si>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</si>
  <si>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</si>
  <si>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</si>
  <si>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</si>
  <si>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</si>
  <si>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</si>
  <si>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</si>
  <si>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</si>
  <si>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</si>
  <si>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</si>
  <si>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</si>
  <si>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</si>
  <si>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</si>
  <si>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</si>
  <si>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</si>
  <si>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</si>
  <si>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</si>
  <si>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</si>
  <si>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</si>
  <si>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</si>
  <si>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</si>
  <si>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</si>
  <si>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</si>
  <si>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</si>
  <si>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</si>
  <si>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</si>
  <si>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</si>
  <si>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</si>
  <si>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</si>
  <si>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</si>
  <si>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</si>
  <si>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</si>
  <si>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</si>
  <si>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</si>
  <si>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</si>
  <si>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</si>
  <si>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</si>
  <si>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</si>
  <si>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</si>
  <si>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</si>
  <si>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</si>
  <si>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</si>
  <si>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</si>
  <si>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</si>
  <si>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</si>
  <si>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</si>
  <si>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</si>
  <si>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</si>
  <si>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</si>
  <si>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</si>
  <si>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</si>
  <si>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</si>
  <si>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</si>
  <si>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</si>
  <si>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</si>
  <si>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</si>
  <si>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</si>
  <si>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</si>
  <si>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</si>
  <si>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</si>
  <si>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</si>
  <si>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</si>
  <si>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</si>
  <si>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</si>
  <si>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</si>
  <si>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</si>
  <si>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</si>
  <si>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</si>
  <si>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</si>
  <si>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</si>
  <si>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</si>
  <si>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</si>
  <si>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</si>
  <si>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</si>
  <si>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</si>
  <si>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</si>
  <si>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</si>
  <si>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</si>
  <si>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</si>
  <si>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</si>
  <si>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</si>
  <si>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</si>
  <si>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</si>
  <si>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</si>
  <si>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</si>
  <si>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</si>
  <si>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</si>
  <si>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</si>
  <si>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</si>
  <si>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</si>
  <si>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</si>
  <si>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</si>
  <si>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</si>
  <si>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</si>
  <si>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</si>
  <si>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</si>
  <si>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</si>
  <si>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</si>
  <si>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</si>
  <si>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</si>
  <si>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</si>
  <si>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</si>
  <si>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</si>
  <si>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</si>
  <si>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</si>
  <si>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</si>
  <si>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</si>
  <si>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</si>
  <si>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</si>
  <si>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</si>
  <si>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</si>
  <si>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</si>
  <si>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</si>
  <si>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</si>
  <si>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</si>
  <si>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</si>
  <si>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</si>
  <si>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</si>
  <si>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</si>
  <si>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</si>
  <si>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</si>
  <si>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</si>
  <si>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</si>
  <si>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</si>
  <si>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</si>
  <si>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</si>
  <si>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</si>
  <si>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</si>
  <si>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</si>
  <si>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</si>
  <si>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</si>
  <si>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</si>
  <si>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</si>
  <si>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</si>
  <si>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</si>
  <si>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</si>
  <si>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</si>
  <si>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</si>
  <si>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</si>
  <si>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</si>
  <si>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</si>
  <si>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</si>
  <si>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</si>
  <si>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</si>
  <si>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</si>
  <si>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</si>
  <si>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</si>
  <si>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</si>
  <si>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</si>
  <si>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</si>
  <si>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</si>
  <si>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</si>
  <si>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</si>
  <si>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</si>
  <si>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</si>
  <si>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</si>
  <si>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</si>
  <si>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</si>
  <si>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</si>
  <si>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</si>
  <si>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</si>
  <si>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</si>
  <si>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</si>
  <si>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</si>
  <si>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</si>
  <si>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</si>
  <si>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</si>
  <si>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</si>
  <si>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</si>
  <si>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</si>
  <si>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</si>
  <si>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</si>
  <si>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</si>
  <si>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</si>
  <si>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</si>
  <si>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</si>
  <si>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</si>
  <si>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</si>
  <si>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</si>
  <si>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</si>
  <si>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</si>
  <si>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</si>
  <si>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</si>
  <si>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</si>
  <si>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</si>
  <si>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</si>
  <si>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</si>
  <si>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</si>
  <si>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</si>
  <si>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</si>
  <si>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</si>
  <si>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</si>
  <si>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</si>
  <si>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</si>
  <si>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</si>
  <si>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</si>
  <si>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</si>
  <si>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</si>
  <si>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</si>
  <si>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</si>
  <si>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</si>
  <si>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</si>
  <si>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</si>
  <si>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</si>
  <si>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</si>
  <si>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</si>
  <si>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</si>
  <si>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</si>
  <si>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</si>
  <si>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</si>
  <si>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</si>
  <si>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</si>
  <si>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</si>
  <si>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</si>
  <si>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</si>
  <si>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</si>
  <si>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</si>
  <si>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</si>
  <si>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</si>
  <si>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</si>
  <si>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</si>
  <si>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</si>
  <si>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</si>
  <si>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</si>
  <si>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</si>
  <si>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</si>
  <si>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</si>
  <si>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</si>
  <si>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</si>
  <si>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</si>
  <si>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</si>
  <si>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</si>
  <si>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</si>
  <si>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</si>
  <si>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</si>
  <si>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</si>
  <si>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</si>
  <si>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</si>
  <si>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</si>
  <si>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</si>
  <si>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</si>
  <si>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</si>
  <si>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</si>
  <si>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</si>
  <si>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</si>
  <si>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</si>
  <si>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</si>
  <si>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</si>
  <si>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</si>
  <si>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</si>
  <si>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</si>
  <si>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</si>
  <si>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</si>
  <si>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</si>
  <si>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</si>
  <si>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</si>
  <si>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</si>
  <si>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</si>
  <si>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</si>
  <si>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</si>
  <si>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</si>
  <si>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</si>
  <si>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</si>
  <si>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</si>
  <si>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</si>
  <si>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</si>
  <si>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</si>
  <si>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</si>
  <si>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</si>
  <si>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</si>
  <si>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</si>
  <si>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</si>
  <si>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</si>
  <si>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</si>
  <si>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</si>
  <si>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</si>
  <si>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</si>
  <si>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</si>
  <si>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</si>
  <si>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</si>
  <si>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</si>
  <si>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</si>
  <si>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</si>
  <si>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</si>
  <si>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</si>
  <si>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</si>
  <si>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</si>
  <si>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</si>
  <si>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</si>
  <si>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</si>
  <si>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</si>
  <si>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</si>
  <si>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</si>
  <si>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</si>
  <si>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</si>
  <si>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</si>
  <si>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</si>
  <si>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</si>
  <si>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</si>
  <si>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</si>
  <si>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</si>
  <si>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</si>
  <si>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</si>
  <si>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</si>
  <si>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</si>
  <si>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</si>
  <si>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</si>
  <si>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</si>
  <si>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</si>
  <si>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</si>
  <si>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</si>
  <si>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</si>
  <si>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</si>
  <si>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</si>
  <si>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</si>
  <si>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</si>
  <si>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</si>
  <si>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</si>
  <si>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</si>
  <si>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</si>
  <si>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</si>
  <si>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</si>
  <si>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</si>
  <si>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</si>
  <si>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</si>
  <si>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</si>
  <si>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</si>
  <si>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</si>
  <si>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</si>
  <si>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</si>
  <si>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</si>
  <si>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</si>
  <si>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</si>
  <si>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</si>
  <si>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</si>
  <si>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</si>
  <si>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</si>
  <si>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</si>
  <si>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</si>
  <si>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</si>
  <si>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</si>
  <si>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</si>
  <si>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</si>
  <si>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</si>
  <si>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</si>
  <si>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</si>
  <si>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</si>
  <si>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</si>
  <si>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</si>
  <si>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</si>
  <si>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</si>
  <si>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</si>
  <si>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</si>
  <si>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</si>
  <si>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</si>
  <si>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</si>
  <si>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</si>
  <si>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</si>
  <si>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</si>
  <si>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</si>
  <si>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</si>
  <si>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</si>
  <si>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</si>
  <si>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</si>
  <si>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</si>
  <si>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</si>
  <si>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</si>
  <si>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</si>
  <si>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</si>
  <si>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</si>
  <si>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</si>
  <si>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</si>
  <si>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</si>
  <si>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</si>
  <si>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</si>
  <si>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</si>
  <si>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</si>
  <si>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</si>
  <si>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</si>
  <si>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</si>
  <si>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</si>
  <si>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</si>
  <si>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</si>
  <si>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</si>
  <si>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</si>
  <si>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</si>
  <si>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</si>
  <si>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</si>
  <si>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</si>
  <si>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</si>
  <si>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</si>
  <si>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</si>
  <si>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</si>
  <si>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</si>
  <si>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</si>
  <si>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</si>
  <si>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</si>
  <si>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</si>
  <si>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</si>
  <si>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</si>
  <si>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</si>
  <si>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</si>
  <si>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</si>
  <si>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</si>
  <si>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</si>
  <si>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</si>
  <si>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</si>
  <si>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</si>
  <si>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</si>
  <si>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</si>
  <si>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</si>
  <si>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</si>
  <si>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</si>
  <si>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</si>
  <si>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</si>
  <si>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</si>
  <si>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</si>
  <si>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</si>
  <si>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</si>
  <si>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</si>
  <si>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</si>
  <si>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</si>
  <si>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</si>
  <si>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</si>
  <si>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</si>
  <si>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</si>
  <si>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</si>
  <si>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</si>
  <si>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</si>
  <si>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</si>
  <si>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</si>
  <si>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</si>
  <si>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</si>
  <si>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</si>
  <si>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</si>
  <si>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</si>
  <si>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</si>
  <si>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</si>
  <si>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</si>
  <si>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</si>
  <si>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</si>
  <si>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</si>
  <si>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</si>
  <si>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</si>
  <si>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</si>
  <si>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</si>
  <si>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</si>
  <si>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</si>
  <si>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</si>
  <si>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</si>
  <si>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</si>
  <si>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</si>
  <si>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</si>
  <si>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</si>
  <si>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</si>
  <si>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</si>
  <si>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</si>
  <si>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</si>
  <si>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</si>
  <si>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</si>
  <si>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</si>
  <si>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</si>
  <si>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</si>
  <si>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</si>
  <si>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</si>
  <si>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</si>
  <si>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</si>
  <si>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</si>
  <si>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</si>
  <si>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</si>
  <si>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</si>
  <si>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</si>
  <si>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</si>
  <si>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</si>
  <si>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</si>
  <si>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</si>
  <si>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</si>
  <si>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</si>
  <si>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</si>
  <si>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</si>
  <si>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</si>
  <si>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</si>
  <si>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</si>
  <si>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</si>
  <si>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</si>
  <si>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</si>
  <si>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</si>
  <si>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</si>
  <si>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</si>
  <si>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</si>
  <si>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</si>
  <si>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</si>
  <si>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</si>
  <si>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</si>
  <si>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</si>
  <si>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</si>
  <si>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</si>
  <si>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</si>
  <si>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</si>
  <si>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</si>
  <si>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</si>
  <si>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</si>
  <si>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</si>
  <si>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</si>
  <si>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</si>
  <si>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</si>
  <si>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</si>
  <si>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</si>
  <si>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</si>
  <si>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</si>
  <si>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</si>
  <si>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</si>
  <si>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</si>
  <si>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</si>
  <si>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</si>
  <si>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</si>
  <si>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</si>
  <si>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</si>
  <si>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</si>
  <si>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</si>
  <si>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</si>
  <si>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</si>
  <si>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</si>
  <si>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</si>
  <si>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</si>
  <si>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</si>
  <si>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</si>
  <si>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</si>
  <si>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</si>
  <si>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</si>
  <si>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</si>
  <si>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</si>
  <si>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</si>
  <si>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</si>
  <si>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</si>
  <si>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</si>
  <si>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</si>
  <si>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</si>
  <si>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</si>
  <si>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</si>
  <si>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</si>
  <si>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</si>
  <si>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</si>
  <si>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</si>
  <si>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</si>
  <si>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</si>
  <si>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</si>
  <si>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</si>
  <si>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</si>
  <si>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</si>
  <si>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</si>
  <si>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</si>
  <si>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</si>
  <si>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</si>
  <si>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</si>
  <si>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</si>
  <si>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</si>
  <si>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</si>
  <si>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</si>
  <si>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</si>
  <si>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</si>
  <si>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</si>
  <si>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</si>
  <si>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</si>
  <si>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</si>
  <si>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</si>
  <si>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</si>
  <si>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</si>
  <si>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</si>
  <si>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</si>
  <si>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</si>
  <si>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</si>
  <si>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</si>
  <si>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</si>
  <si>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</si>
  <si>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</si>
  <si>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</si>
  <si>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</si>
  <si>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</si>
  <si>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</si>
  <si>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</si>
  <si>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</si>
  <si>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</si>
  <si>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</si>
  <si>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</si>
  <si>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</si>
  <si>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</si>
  <si>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</si>
  <si>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</si>
  <si>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</si>
  <si>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</si>
  <si>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</si>
  <si>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</si>
  <si>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</si>
  <si>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</si>
  <si>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</si>
  <si>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</si>
  <si>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</si>
  <si>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</si>
  <si>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</si>
  <si>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</si>
  <si>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</si>
  <si>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</si>
  <si>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</si>
  <si>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</si>
  <si>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</si>
  <si>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</si>
  <si>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</si>
  <si>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</si>
  <si>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</si>
  <si>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</si>
  <si>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</si>
  <si>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</si>
  <si>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</si>
  <si>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</si>
  <si>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</si>
  <si>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</si>
  <si>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</si>
  <si>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</si>
  <si>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</si>
  <si>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</si>
  <si>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</si>
  <si>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</si>
  <si>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</si>
  <si>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</si>
  <si>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</si>
  <si>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</si>
  <si>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</si>
  <si>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</si>
  <si>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</si>
  <si>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</si>
  <si>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</si>
  <si>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</si>
  <si>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</si>
  <si>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</si>
  <si>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</si>
  <si>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</si>
  <si>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</si>
  <si>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</si>
  <si>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</si>
  <si>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</si>
  <si>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</si>
  <si>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</si>
  <si>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</si>
  <si>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</si>
  <si>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</si>
  <si>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</si>
  <si>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</si>
  <si>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</si>
  <si>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</si>
  <si>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</si>
  <si>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</si>
  <si>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</si>
  <si>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</si>
  <si>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</si>
  <si>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</si>
  <si>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</si>
  <si>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</si>
  <si>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</si>
  <si>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</si>
  <si>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</si>
  <si>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</si>
  <si>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</si>
  <si>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</si>
  <si>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</si>
  <si>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</si>
  <si>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</si>
  <si>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</si>
  <si>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</si>
  <si>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</si>
  <si>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</si>
  <si>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</si>
  <si>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</si>
  <si>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</si>
  <si>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</si>
  <si>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</si>
  <si>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</si>
  <si>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</si>
  <si>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</si>
  <si>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</si>
  <si>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</si>
  <si>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</si>
  <si>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</si>
  <si>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</si>
  <si>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</si>
  <si>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</si>
  <si>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</si>
  <si>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</si>
  <si>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</si>
  <si>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</si>
  <si>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</si>
  <si>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</si>
  <si>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</si>
  <si>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</si>
  <si>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</si>
  <si>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</si>
  <si>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</si>
  <si>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</si>
  <si>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</si>
  <si>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</si>
  <si>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</si>
  <si>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</si>
  <si>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</si>
  <si>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</si>
  <si>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</si>
  <si>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</si>
  <si>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</si>
  <si>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</si>
  <si>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</si>
  <si>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</si>
  <si>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</si>
  <si>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</si>
  <si>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</si>
  <si>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</si>
  <si>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</si>
  <si>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</si>
  <si>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</si>
  <si>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</si>
  <si>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</si>
  <si>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</si>
  <si>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</si>
  <si>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</si>
  <si>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</si>
  <si>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</si>
  <si>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</si>
  <si>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</si>
  <si>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</si>
  <si>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</si>
  <si>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</si>
  <si>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</si>
  <si>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</si>
  <si>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</si>
  <si>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</si>
  <si>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</si>
  <si>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</si>
  <si>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</si>
  <si>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</si>
  <si>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</si>
  <si>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</si>
  <si>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</si>
  <si>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</si>
  <si>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</si>
  <si>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</si>
  <si>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</si>
  <si>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</si>
  <si>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</si>
  <si>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</si>
  <si>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</si>
  <si>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</si>
  <si>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</si>
  <si>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</si>
  <si>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</si>
  <si>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</si>
  <si>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</si>
  <si>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</si>
  <si>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</si>
  <si>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</si>
  <si>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</si>
  <si>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</si>
  <si>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</si>
  <si>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</si>
  <si>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</si>
  <si>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</si>
  <si>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</si>
  <si>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</si>
  <si>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</si>
  <si>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</si>
  <si>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</si>
  <si>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</si>
  <si>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</si>
  <si>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</si>
  <si>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</si>
  <si>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</si>
  <si>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</si>
  <si>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</si>
  <si>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</si>
  <si>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</si>
  <si>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</si>
  <si>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</si>
  <si>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</si>
  <si>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</si>
  <si>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</si>
  <si>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</si>
  <si>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</si>
  <si>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</si>
  <si>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</si>
  <si>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</si>
  <si>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</si>
  <si>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</si>
  <si>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</si>
  <si>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</si>
  <si>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</si>
  <si>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</si>
  <si>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</si>
  <si>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</si>
  <si>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</si>
  <si>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</si>
  <si>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</si>
  <si>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</si>
  <si>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</si>
  <si>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</si>
  <si>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</si>
  <si>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</si>
  <si>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</si>
  <si>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</si>
  <si>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</si>
  <si>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</si>
  <si>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</si>
  <si>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</si>
  <si>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</si>
  <si>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</si>
  <si>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</si>
  <si>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</si>
  <si>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</si>
  <si>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</si>
  <si>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</si>
  <si>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</si>
  <si>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</si>
  <si>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</si>
  <si>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</si>
  <si>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</si>
  <si>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</si>
  <si>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</si>
  <si>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</si>
  <si>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</si>
  <si>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</si>
  <si>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</si>
  <si>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</si>
  <si>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</si>
  <si>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</si>
  <si>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</si>
  <si>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</si>
  <si>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</si>
  <si>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</si>
  <si>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</si>
  <si>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</si>
  <si>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</si>
  <si>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</si>
  <si>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</si>
  <si>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</si>
  <si>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</si>
  <si>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</si>
  <si>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</si>
  <si>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</si>
  <si>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</si>
  <si>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</si>
  <si>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</si>
  <si>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</si>
  <si>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</si>
  <si>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</si>
  <si>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</si>
  <si>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</si>
  <si>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</si>
  <si>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</si>
  <si>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</si>
  <si>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</si>
  <si>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</si>
  <si>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</si>
  <si>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</si>
  <si>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</si>
  <si>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</si>
  <si>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</si>
  <si>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</si>
  <si>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</si>
  <si>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</si>
  <si>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</si>
  <si>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</si>
  <si>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</si>
  <si>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</si>
  <si>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</si>
  <si>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</si>
  <si>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</si>
  <si>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</si>
  <si>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</si>
  <si>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</si>
  <si>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</si>
  <si>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</si>
  <si>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</si>
  <si>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</si>
  <si>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</si>
  <si>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</si>
  <si>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</si>
  <si>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</si>
  <si>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</si>
  <si>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</si>
  <si>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</si>
  <si>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</si>
  <si>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</si>
  <si>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</si>
  <si>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</si>
  <si>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</si>
  <si>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</si>
  <si>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</si>
  <si>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</si>
  <si>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</si>
  <si>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</si>
  <si>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</si>
  <si>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</si>
  <si>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</si>
  <si>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</si>
  <si>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</si>
  <si>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</si>
  <si>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</si>
  <si>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</si>
  <si>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</si>
  <si>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</si>
  <si>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</si>
  <si>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</si>
  <si>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</si>
  <si>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</si>
  <si>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</si>
  <si>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</si>
  <si>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</si>
  <si>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</si>
  <si>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</si>
  <si>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</si>
  <si>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</si>
  <si>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</si>
  <si>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</si>
  <si>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</si>
  <si>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</si>
  <si>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</si>
  <si>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</si>
  <si>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</si>
  <si>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</si>
  <si>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</si>
  <si>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</si>
  <si>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</si>
  <si>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</si>
  <si>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</si>
  <si>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</si>
  <si>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</si>
  <si>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</si>
  <si>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</si>
  <si>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</si>
  <si>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</si>
  <si>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</si>
  <si>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</si>
  <si>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</si>
  <si>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</si>
  <si>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</si>
  <si>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</si>
  <si>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</si>
  <si>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</si>
  <si>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</si>
  <si>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</si>
  <si>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</si>
  <si>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</si>
  <si>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</si>
  <si>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</si>
  <si>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</si>
  <si>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</si>
  <si>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</si>
  <si>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</si>
  <si>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</si>
  <si>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</si>
  <si>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</si>
  <si>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</si>
  <si>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</si>
  <si>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</si>
  <si>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</si>
  <si>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</si>
  <si>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</si>
  <si>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</si>
  <si>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</si>
  <si>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</si>
  <si>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</si>
  <si>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</si>
  <si>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</si>
  <si>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</si>
  <si>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</si>
  <si>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</si>
  <si>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</si>
  <si>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</si>
  <si>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</si>
  <si>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</si>
  <si>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</si>
  <si>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</si>
  <si>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</si>
  <si>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</si>
  <si>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</si>
  <si>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</si>
  <si>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</si>
  <si>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</si>
  <si>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</si>
  <si>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</si>
  <si>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</si>
  <si>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</si>
  <si>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</si>
  <si>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</si>
  <si>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</si>
  <si>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</si>
  <si>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</si>
  <si>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</si>
  <si>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</si>
  <si>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</si>
  <si>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</si>
  <si>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</si>
  <si>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</si>
  <si>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</si>
  <si>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</si>
  <si>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</si>
  <si>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</si>
  <si>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</si>
  <si>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</si>
  <si>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</si>
  <si>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</si>
  <si>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</si>
  <si>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</si>
  <si>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</si>
  <si>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</si>
  <si>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</si>
  <si>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</si>
  <si>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</si>
  <si>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</si>
  <si>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</si>
  <si>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</si>
  <si>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</si>
  <si>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</si>
  <si>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</si>
  <si>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</si>
  <si>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</si>
  <si>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</si>
  <si>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</si>
  <si>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</si>
  <si>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</si>
  <si>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</si>
  <si>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</si>
  <si>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</si>
  <si>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</si>
  <si>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</si>
  <si>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</si>
  <si>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</si>
  <si>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</si>
  <si>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</si>
  <si>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</si>
  <si>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</si>
  <si>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</si>
  <si>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</si>
  <si>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</si>
  <si>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</si>
  <si>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</si>
  <si>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</si>
  <si>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</si>
  <si>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</si>
  <si>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</si>
  <si>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</si>
  <si>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</si>
  <si>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</si>
  <si>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</si>
  <si>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</si>
  <si>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</si>
  <si>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</si>
  <si>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</si>
  <si>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</si>
  <si>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</si>
  <si>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</si>
  <si>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</si>
  <si>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</si>
  <si>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</si>
  <si>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</si>
  <si>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</si>
  <si>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</si>
  <si>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</si>
  <si>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</si>
  <si>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</si>
  <si>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</si>
  <si>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</si>
  <si>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</si>
  <si>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</si>
  <si>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</si>
  <si>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</si>
  <si>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</si>
  <si>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</si>
  <si>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</si>
  <si>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</si>
  <si>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</si>
  <si>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</si>
  <si>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</si>
  <si>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</si>
  <si>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</si>
  <si>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</si>
  <si>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</si>
  <si>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</si>
  <si>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</si>
  <si>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</si>
  <si>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</si>
  <si>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</si>
  <si>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</si>
  <si>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</si>
  <si>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</si>
  <si>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</si>
  <si>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</si>
  <si>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</si>
  <si>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</si>
  <si>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</si>
  <si>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</si>
  <si>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</si>
  <si>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</si>
  <si>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</si>
  <si>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</si>
  <si>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</si>
  <si>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</si>
  <si>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</si>
  <si>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</si>
  <si>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</si>
  <si>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</si>
  <si>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</si>
  <si>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</si>
  <si>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</si>
  <si>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</si>
  <si>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</si>
  <si>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</si>
  <si>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</si>
  <si>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</si>
  <si>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</si>
  <si>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</si>
  <si>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</si>
  <si>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</si>
  <si>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</si>
  <si>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</si>
  <si>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</si>
  <si>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</si>
  <si>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</si>
  <si>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</si>
  <si>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</si>
  <si>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</si>
  <si>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</si>
  <si>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</si>
  <si>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</si>
  <si>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</si>
  <si>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</si>
  <si>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</si>
  <si>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</si>
  <si>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</si>
  <si>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</si>
  <si>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</si>
  <si>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</si>
  <si>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</si>
  <si>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</si>
  <si>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</si>
  <si>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</si>
  <si>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</si>
  <si>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</si>
  <si>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</si>
  <si>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</si>
  <si>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</si>
  <si>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</si>
  <si>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</si>
  <si>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</si>
  <si>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</si>
  <si>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</si>
  <si>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</si>
  <si>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</si>
  <si>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</si>
  <si>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</si>
  <si>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</si>
  <si>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</si>
  <si>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</si>
  <si>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</si>
  <si>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</si>
  <si>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</si>
  <si>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</si>
  <si>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</si>
  <si>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</si>
  <si>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</si>
  <si>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</si>
  <si>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</si>
  <si>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</si>
  <si>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</si>
  <si>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</si>
  <si>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</si>
  <si>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</si>
  <si>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</si>
  <si>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</si>
  <si>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</si>
  <si>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</si>
  <si>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</si>
  <si>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</si>
  <si>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</si>
  <si>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</si>
  <si>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</si>
  <si>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</si>
  <si>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</si>
  <si>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</si>
  <si>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</si>
  <si>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</si>
  <si>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</si>
  <si>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</si>
  <si>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</si>
  <si>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</si>
  <si>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</si>
  <si>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</si>
  <si>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</si>
  <si>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</si>
  <si>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</si>
  <si>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</si>
  <si>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</si>
  <si>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</si>
  <si>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</si>
  <si>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</si>
  <si>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</si>
  <si>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</si>
  <si>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</si>
  <si>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</si>
  <si>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</si>
  <si>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</si>
  <si>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</si>
  <si>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</si>
  <si>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</si>
  <si>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</si>
  <si>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</si>
  <si>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</si>
  <si>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</si>
  <si>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</si>
  <si>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</si>
  <si>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</si>
  <si>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</si>
  <si>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</si>
  <si>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</si>
  <si>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</si>
  <si>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</si>
  <si>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</si>
  <si>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</si>
  <si>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</si>
  <si>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</si>
  <si>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</si>
  <si>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</si>
  <si>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</si>
  <si>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</si>
  <si>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</si>
  <si>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</si>
  <si>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</si>
  <si>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</si>
  <si>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</si>
  <si>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</si>
  <si>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</si>
  <si>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</si>
  <si>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</si>
  <si>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</si>
  <si>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</si>
  <si>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</si>
  <si>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</si>
  <si>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</si>
  <si>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</si>
  <si>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</si>
  <si>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</si>
  <si>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</si>
  <si>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</si>
  <si>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</si>
  <si>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</si>
  <si>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</si>
  <si>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</si>
  <si>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</si>
  <si>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</si>
  <si>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</si>
  <si>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</si>
  <si>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</si>
  <si>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</si>
  <si>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</si>
  <si>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</si>
  <si>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</si>
  <si>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</si>
  <si>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</si>
  <si>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</si>
  <si>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</si>
  <si>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</si>
  <si>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</si>
  <si>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</si>
  <si>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</si>
  <si>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</si>
  <si>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</si>
  <si>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</si>
  <si>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</si>
  <si>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</si>
  <si>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</si>
  <si>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</si>
  <si>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</si>
  <si>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</si>
  <si>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</si>
  <si>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</si>
  <si>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</si>
  <si>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</si>
  <si>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</si>
  <si>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</si>
  <si>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</si>
  <si>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</si>
  <si>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</si>
  <si>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</si>
  <si>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</si>
  <si>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</si>
  <si>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</si>
  <si>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</si>
  <si>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</si>
  <si>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</si>
  <si>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</si>
  <si>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</si>
  <si>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</si>
  <si>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</si>
  <si>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</si>
  <si>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</si>
  <si>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</si>
  <si>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</si>
  <si>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</si>
  <si>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</si>
  <si>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</si>
  <si>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</si>
  <si>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</si>
  <si>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</si>
  <si>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</si>
  <si>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</si>
  <si>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</si>
  <si>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</si>
  <si>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</si>
  <si>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</si>
  <si>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</si>
  <si>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</si>
  <si>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</si>
  <si>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</si>
  <si>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</si>
  <si>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</si>
  <si>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</si>
  <si>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</si>
  <si>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</si>
  <si>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</si>
  <si>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</si>
  <si>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</si>
  <si>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</si>
  <si>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</si>
  <si>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</si>
  <si>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</si>
  <si>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</si>
  <si>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</si>
  <si>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</si>
  <si>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</si>
  <si>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</si>
  <si>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</si>
  <si>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</si>
  <si>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</si>
  <si>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</si>
  <si>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</si>
  <si>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</si>
  <si>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</si>
  <si>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</si>
  <si>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</si>
  <si>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</si>
  <si>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</si>
  <si>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</si>
  <si>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</si>
  <si>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</si>
  <si>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</si>
  <si>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</si>
  <si>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</si>
  <si>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</si>
  <si>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</si>
  <si>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</si>
  <si>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</si>
  <si>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</si>
  <si>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</si>
  <si>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</si>
  <si>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</si>
  <si>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</si>
  <si>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</si>
  <si>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</si>
  <si>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</si>
  <si>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</si>
  <si>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</si>
  <si>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</si>
  <si>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</si>
  <si>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</si>
  <si>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</si>
  <si>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</si>
  <si>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</si>
  <si>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</si>
  <si>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</si>
  <si>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</si>
  <si>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</si>
  <si>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</si>
  <si>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</si>
  <si>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</si>
  <si>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</si>
  <si>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</si>
  <si>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</si>
  <si>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</si>
  <si>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</si>
  <si>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</si>
  <si>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</si>
  <si>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</si>
  <si>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</si>
  <si>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</si>
  <si>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</si>
  <si>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</si>
  <si>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</si>
  <si>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</si>
  <si>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</si>
  <si>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</si>
  <si>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</si>
  <si>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</si>
  <si>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</si>
  <si>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</si>
  <si>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</si>
  <si>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</si>
  <si>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</si>
  <si>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</si>
  <si>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</si>
  <si>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</si>
  <si>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</si>
  <si>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</si>
  <si>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</si>
  <si>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</si>
  <si>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</si>
  <si>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</si>
  <si>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</si>
  <si>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</si>
  <si>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</si>
  <si>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</si>
  <si>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</si>
  <si>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</si>
  <si>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</si>
  <si>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</si>
  <si>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</si>
  <si>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</si>
  <si>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</si>
  <si>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</si>
  <si>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</si>
  <si>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</si>
  <si>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</si>
  <si>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</si>
  <si>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</si>
  <si>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</si>
  <si>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</si>
  <si>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</si>
  <si>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</si>
  <si>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</si>
  <si>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</si>
  <si>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</si>
  <si>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</si>
  <si>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</si>
  <si>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</si>
  <si>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</si>
  <si>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</si>
  <si>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</si>
  <si>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</si>
  <si>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</si>
  <si>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</si>
  <si>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</si>
  <si>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</si>
  <si>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</si>
  <si>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</si>
  <si>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</si>
  <si>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</si>
  <si>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</si>
  <si>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</si>
  <si>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</si>
  <si>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</si>
  <si>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</si>
  <si>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</si>
  <si>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</si>
  <si>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</si>
  <si>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</si>
  <si>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</si>
  <si>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</si>
  <si>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</si>
  <si>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</si>
  <si>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</si>
  <si>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</si>
  <si>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</si>
  <si>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</si>
  <si>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</si>
  <si>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</si>
  <si>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</si>
  <si>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</si>
  <si>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</si>
  <si>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</si>
  <si>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</si>
  <si>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</si>
  <si>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</si>
  <si>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</si>
  <si>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</si>
  <si>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</si>
  <si>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</si>
  <si>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</si>
  <si>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</si>
  <si>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</si>
  <si>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</si>
  <si>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</si>
  <si>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</si>
  <si>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</si>
  <si>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</si>
  <si>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</si>
  <si>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</si>
  <si>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</si>
  <si>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</si>
  <si>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</si>
  <si>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</si>
  <si>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</si>
  <si>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</si>
  <si>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</si>
  <si>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</si>
  <si>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</si>
  <si>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</si>
  <si>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</si>
  <si>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</si>
  <si>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</si>
  <si>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</si>
  <si>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</si>
  <si>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</si>
  <si>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</si>
  <si>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</si>
  <si>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</si>
  <si>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</si>
  <si>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</si>
  <si>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</si>
  <si>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</si>
  <si>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</si>
  <si>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</si>
  <si>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</si>
  <si>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</si>
  <si>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</si>
  <si>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</si>
  <si>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</si>
  <si>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</si>
  <si>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</si>
  <si>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</si>
  <si>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</si>
  <si>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</si>
  <si>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</si>
  <si>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</si>
  <si>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</si>
  <si>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</si>
  <si>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</si>
  <si>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</si>
  <si>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</si>
  <si>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</si>
  <si>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</si>
  <si>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</si>
  <si>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</si>
  <si>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</si>
  <si>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</si>
  <si>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</si>
  <si>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</si>
  <si>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</si>
  <si>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</si>
  <si>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</si>
  <si>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</si>
  <si>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</si>
  <si>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</si>
  <si>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</si>
  <si>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</si>
  <si>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</si>
  <si>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</si>
  <si>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</si>
  <si>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</si>
  <si>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</si>
  <si>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</si>
  <si>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</si>
  <si>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</si>
  <si>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</si>
  <si>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</si>
  <si>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</si>
  <si>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</si>
  <si>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</si>
  <si>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</si>
  <si>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</si>
  <si>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</si>
  <si>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</si>
  <si>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</si>
  <si>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</si>
  <si>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</si>
  <si>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</si>
  <si>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</si>
  <si>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</si>
  <si>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</si>
  <si>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</si>
  <si>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</si>
  <si>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</si>
  <si>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</si>
  <si>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</si>
  <si>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</si>
  <si>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</si>
  <si>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</si>
  <si>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</si>
  <si>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</si>
  <si>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</si>
  <si>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</si>
  <si>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</si>
  <si>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</si>
  <si>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</si>
  <si>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</si>
  <si>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</si>
  <si>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</si>
  <si>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</si>
  <si>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</si>
  <si>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</si>
  <si>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</si>
  <si>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</si>
  <si>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</si>
  <si>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</si>
  <si>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</si>
  <si>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</si>
  <si>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</si>
  <si>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</si>
  <si>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</si>
  <si>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</si>
  <si>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</si>
  <si>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</si>
  <si>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</si>
  <si>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</si>
  <si>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</si>
  <si>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</si>
  <si>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</si>
  <si>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</si>
  <si>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</si>
  <si>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</si>
  <si>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</si>
  <si>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</si>
  <si>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</si>
  <si>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</si>
  <si>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</si>
  <si>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</si>
  <si>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</si>
  <si>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</si>
  <si>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</si>
  <si>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</si>
  <si>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</si>
  <si>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</si>
  <si>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</si>
  <si>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</si>
  <si>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</si>
  <si>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</si>
  <si>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</si>
  <si>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</si>
  <si>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</si>
  <si>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</si>
  <si>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</si>
  <si>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</si>
  <si>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</si>
  <si>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</si>
  <si>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</si>
  <si>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</si>
  <si>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</si>
  <si>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</si>
  <si>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</si>
  <si>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</si>
  <si>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</si>
  <si>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</si>
  <si>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</si>
  <si>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</si>
  <si>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</si>
  <si>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</si>
  <si>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</si>
  <si>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</si>
  <si>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</si>
  <si>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</si>
  <si>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</si>
  <si>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</si>
  <si>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</si>
  <si>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</si>
  <si>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</si>
  <si>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</si>
  <si>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</si>
  <si>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</si>
  <si>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</si>
  <si>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</si>
  <si>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</si>
  <si>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</si>
  <si>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</si>
  <si>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</si>
  <si>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</si>
  <si>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</si>
  <si>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</si>
  <si>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</si>
  <si>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</si>
  <si>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</si>
  <si>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</si>
  <si>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</si>
  <si>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</si>
  <si>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</si>
  <si>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</si>
  <si>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</si>
  <si>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</si>
  <si>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</si>
  <si>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</si>
  <si>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</si>
  <si>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</si>
  <si>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</si>
  <si>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</si>
  <si>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</si>
  <si>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</si>
  <si>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</si>
  <si>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</si>
  <si>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</si>
  <si>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</si>
  <si>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</si>
  <si>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</si>
  <si>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</si>
  <si>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</si>
  <si>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</si>
  <si>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</si>
  <si>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</si>
  <si>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</si>
  <si>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</si>
  <si>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</si>
  <si>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</si>
  <si>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</si>
  <si>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</si>
  <si>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</si>
  <si>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</si>
  <si>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</si>
  <si>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</si>
  <si>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</si>
  <si>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</si>
  <si>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</si>
  <si>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</si>
  <si>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</si>
  <si>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</si>
  <si>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</si>
  <si>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</si>
  <si>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</si>
  <si>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</si>
  <si>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</si>
  <si>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</si>
  <si>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</si>
  <si>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</si>
  <si>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</si>
  <si>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</si>
  <si>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</si>
  <si>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</si>
  <si>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</si>
  <si>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</si>
  <si>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</si>
  <si>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</si>
  <si>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</si>
  <si>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</si>
  <si>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</si>
  <si>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</si>
  <si>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</si>
  <si>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</si>
  <si>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</si>
  <si>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</si>
  <si>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</si>
  <si>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</si>
  <si>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</si>
  <si>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</si>
  <si>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</si>
  <si>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</si>
  <si>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</si>
  <si>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</si>
  <si>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</si>
  <si>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</si>
  <si>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</si>
  <si>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</si>
  <si>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</si>
  <si>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</si>
  <si>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</si>
  <si>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</si>
  <si>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</si>
  <si>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</si>
  <si>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</si>
  <si>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</si>
  <si>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</si>
  <si>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</si>
  <si>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</si>
  <si>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</si>
  <si>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</si>
  <si>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</si>
  <si>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</si>
  <si>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</si>
  <si>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</si>
  <si>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</si>
  <si>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</si>
  <si>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</si>
  <si>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</si>
  <si>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</si>
  <si>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</si>
  <si>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</si>
  <si>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</si>
  <si>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</si>
  <si>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</si>
  <si>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</si>
  <si>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</si>
  <si>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</si>
  <si>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</si>
  <si>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</si>
  <si>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</si>
  <si>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</si>
  <si>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</si>
  <si>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</si>
  <si>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</si>
  <si>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</si>
  <si>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</si>
  <si>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</si>
  <si>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</si>
  <si>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</si>
  <si>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</si>
  <si>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</si>
  <si>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</si>
  <si>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</si>
  <si>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</si>
  <si>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</si>
  <si>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</si>
  <si>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</si>
  <si>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</si>
  <si>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</si>
  <si>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</si>
  <si>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</si>
  <si>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</si>
  <si>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</si>
  <si>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</si>
  <si>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</si>
  <si>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</si>
  <si>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</si>
  <si>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</si>
  <si>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</si>
  <si>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</si>
  <si>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</si>
  <si>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</si>
  <si>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</si>
  <si>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</si>
  <si>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</si>
  <si>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</si>
  <si>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</si>
  <si>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</si>
  <si>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</si>
  <si>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</si>
  <si>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</si>
  <si>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</si>
  <si>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</si>
  <si>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</si>
  <si>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</si>
  <si>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</si>
  <si>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</si>
  <si>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</si>
  <si>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</si>
  <si>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</si>
  <si>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</si>
  <si>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</si>
  <si>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</si>
  <si>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</si>
  <si>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</si>
  <si>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</si>
  <si>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</si>
  <si>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</si>
  <si>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</si>
  <si>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</si>
  <si>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</si>
  <si>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</si>
  <si>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</si>
  <si>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</si>
  <si>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</si>
  <si>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</si>
  <si>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</si>
  <si>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</si>
  <si>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</si>
  <si>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</si>
  <si>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</si>
  <si>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</si>
  <si>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</si>
  <si>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</si>
  <si>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</si>
  <si>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</si>
  <si>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</si>
  <si>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</si>
  <si>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</si>
  <si>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</si>
  <si>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</si>
  <si>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</si>
  <si>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</si>
  <si>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</si>
  <si>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</si>
  <si>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</si>
  <si>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</si>
  <si>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</si>
  <si>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</si>
  <si>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</si>
  <si>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</si>
  <si>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</si>
  <si>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</si>
  <si>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</si>
  <si>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</si>
  <si>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</si>
  <si>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</si>
  <si>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</si>
  <si>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</si>
  <si>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</si>
  <si>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</si>
  <si>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</si>
  <si>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</si>
  <si>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</si>
  <si>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</si>
  <si>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</si>
  <si>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</si>
  <si>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</si>
  <si>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</si>
  <si>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</si>
  <si>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</si>
  <si>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</si>
  <si>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</si>
  <si>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</si>
  <si>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</si>
  <si>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</si>
  <si>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</si>
  <si>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</si>
  <si>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</si>
  <si>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</si>
  <si>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</si>
  <si>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</si>
  <si>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</si>
  <si>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</si>
  <si>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</si>
  <si>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</si>
  <si>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</si>
  <si>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</si>
  <si>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</si>
  <si>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</si>
  <si>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</si>
  <si>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</si>
  <si>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</si>
  <si>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</si>
  <si>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</si>
  <si>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</si>
  <si>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</si>
  <si>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</si>
  <si>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</si>
  <si>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</si>
  <si>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</si>
  <si>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</si>
  <si>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</si>
  <si>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</si>
  <si>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</si>
  <si>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</si>
  <si>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</si>
  <si>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</si>
  <si>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</si>
  <si>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</si>
  <si>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</si>
  <si>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</si>
  <si>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</si>
  <si>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</si>
  <si>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</si>
  <si>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</si>
  <si>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</si>
  <si>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</si>
  <si>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</si>
  <si>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</si>
  <si>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</si>
  <si>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</si>
  <si>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</si>
  <si>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</si>
  <si>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</si>
  <si>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</si>
  <si>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</si>
  <si>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</si>
  <si>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</si>
  <si>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</si>
  <si>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</si>
  <si>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</si>
  <si>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</si>
  <si>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</si>
  <si>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</si>
  <si>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</si>
  <si>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</si>
  <si>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</si>
  <si>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</si>
  <si>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</si>
  <si>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</si>
  <si>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</si>
  <si>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</si>
  <si>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</si>
  <si>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</si>
  <si>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</si>
  <si>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</si>
  <si>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</si>
  <si>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</si>
  <si>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</si>
  <si>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</si>
  <si>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</si>
  <si>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</si>
  <si>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</si>
  <si>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</si>
  <si>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</si>
  <si>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</si>
  <si>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</si>
  <si>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</si>
  <si>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</si>
  <si>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</si>
  <si>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</si>
  <si>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</si>
  <si>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</si>
  <si>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</si>
  <si>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</si>
  <si>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</si>
  <si>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</si>
  <si>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</si>
  <si>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</si>
  <si>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</si>
  <si>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</si>
  <si>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</si>
  <si>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</si>
  <si>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</si>
  <si>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</si>
  <si>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</si>
  <si>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</si>
  <si>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</si>
  <si>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</si>
  <si>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</si>
  <si>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</si>
  <si>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</si>
  <si>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</si>
  <si>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</si>
  <si>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</si>
  <si>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</si>
  <si>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</si>
  <si>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</si>
  <si>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</si>
  <si>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</si>
  <si>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</si>
  <si>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</si>
  <si>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</si>
  <si>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</si>
  <si>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</si>
  <si>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</si>
  <si>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</si>
  <si>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</si>
  <si>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</si>
  <si>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</si>
  <si>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</si>
  <si>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</si>
  <si>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</si>
  <si>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</si>
  <si>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</si>
  <si>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</si>
  <si>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</si>
  <si>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</si>
  <si>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</si>
  <si>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</si>
  <si>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</si>
  <si>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</si>
  <si>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</si>
  <si>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</si>
  <si>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</si>
  <si>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</si>
  <si>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</si>
  <si>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</si>
  <si>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</si>
  <si>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</si>
  <si>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</si>
  <si>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</si>
  <si>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</si>
  <si>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</si>
  <si>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</si>
  <si>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</si>
  <si>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</si>
  <si>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</si>
  <si>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</si>
  <si>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</si>
  <si>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</si>
  <si>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</si>
  <si>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</si>
  <si>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</si>
  <si>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</si>
  <si>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</si>
  <si>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</si>
  <si>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</si>
  <si>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</si>
  <si>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</si>
  <si>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</si>
  <si>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</si>
  <si>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</si>
  <si>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</si>
  <si>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</si>
  <si>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</si>
  <si>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</si>
  <si>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</si>
  <si>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</si>
  <si>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</si>
  <si>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</si>
  <si>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</si>
  <si>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</si>
  <si>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</si>
  <si>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</si>
  <si>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</si>
  <si>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</si>
  <si>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</si>
  <si>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</si>
  <si>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</si>
  <si>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</si>
  <si>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</si>
  <si>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</si>
  <si>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</si>
  <si>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</si>
  <si>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</si>
  <si>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</si>
  <si>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</si>
  <si>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</si>
  <si>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</si>
  <si>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</si>
  <si>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</si>
  <si>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</si>
  <si>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</si>
  <si>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</si>
  <si>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</si>
  <si>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</si>
  <si>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</si>
  <si>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</si>
  <si>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</si>
  <si>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</si>
  <si>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</si>
  <si>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</si>
  <si>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</si>
  <si>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</si>
  <si>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</si>
  <si>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</si>
  <si>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</si>
  <si>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</si>
  <si>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</si>
  <si>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</si>
  <si>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</si>
  <si>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</si>
  <si>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</si>
  <si>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</si>
  <si>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</si>
  <si>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</si>
  <si>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</si>
  <si>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</si>
  <si>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</si>
  <si>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</si>
  <si>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</si>
  <si>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</si>
  <si>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</si>
  <si>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</si>
  <si>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</si>
  <si>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</si>
  <si>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</si>
  <si>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</si>
  <si>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</si>
  <si>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</si>
  <si>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</si>
  <si>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</si>
  <si>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</si>
  <si>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</si>
  <si>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</si>
  <si>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</si>
  <si>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</si>
  <si>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</si>
  <si>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</si>
  <si>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</si>
  <si>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</si>
  <si>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</si>
  <si>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</si>
  <si>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</si>
  <si>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</si>
  <si>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</si>
  <si>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</si>
  <si>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</si>
  <si>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</si>
  <si>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</si>
  <si>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</si>
  <si>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</si>
  <si>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</si>
  <si>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</si>
  <si>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</si>
  <si>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</si>
  <si>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</si>
  <si>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</si>
  <si>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</si>
  <si>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</si>
  <si>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</si>
  <si>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</si>
  <si>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</si>
  <si>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</si>
  <si>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</si>
  <si>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</si>
  <si>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</si>
  <si>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</si>
  <si>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</si>
  <si>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</si>
  <si>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</si>
  <si>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</si>
  <si>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</si>
  <si>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</si>
  <si>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</si>
  <si>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</si>
  <si>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</si>
  <si>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</si>
  <si>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</si>
  <si>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</si>
  <si>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</si>
  <si>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</si>
  <si>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</si>
  <si>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</si>
  <si>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</si>
  <si>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</si>
  <si>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</si>
  <si>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</si>
  <si>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</si>
  <si>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</si>
  <si>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</si>
  <si>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</si>
  <si>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</si>
  <si>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</si>
  <si>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</si>
  <si>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</si>
  <si>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</si>
  <si>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</si>
  <si>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</si>
  <si>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</si>
  <si>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</si>
  <si>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</si>
  <si>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</si>
  <si>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</si>
  <si>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</si>
  <si>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</si>
  <si>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</si>
  <si>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</si>
  <si>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</si>
  <si>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</si>
  <si>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</si>
  <si>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</si>
  <si>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</si>
  <si>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</si>
  <si>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</si>
  <si>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</si>
  <si>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</si>
  <si>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</si>
  <si>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</si>
  <si>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</si>
  <si>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</si>
  <si>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</si>
  <si>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</si>
  <si>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</si>
  <si>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</si>
  <si>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</si>
  <si>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</si>
  <si>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</si>
  <si>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</si>
  <si>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</si>
  <si>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</si>
  <si>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</si>
  <si>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</si>
  <si>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</si>
  <si>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</si>
  <si>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</si>
  <si>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</si>
  <si>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</si>
  <si>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</si>
  <si>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</si>
  <si>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</si>
  <si>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</si>
  <si>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</si>
  <si>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</si>
  <si>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</si>
  <si>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</si>
  <si>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</si>
  <si>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</si>
  <si>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</si>
  <si>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</si>
  <si>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</si>
  <si>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</si>
  <si>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</si>
  <si>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</si>
  <si>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</si>
  <si>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</si>
  <si>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</si>
  <si>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</si>
  <si>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</si>
  <si>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</si>
  <si>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</si>
  <si>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</si>
  <si>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</si>
  <si>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</si>
  <si>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</si>
  <si>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</si>
  <si>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</si>
  <si>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</si>
  <si>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</si>
  <si>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</si>
  <si>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</si>
  <si>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</si>
  <si>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</si>
  <si>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</si>
  <si>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</si>
  <si>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</si>
  <si>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</si>
  <si>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</si>
  <si>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</si>
  <si>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</si>
  <si>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</si>
  <si>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</si>
  <si>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</si>
  <si>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</si>
  <si>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</si>
  <si>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</si>
  <si>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</si>
  <si>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</si>
  <si>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</si>
  <si>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</si>
  <si>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</si>
  <si>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</si>
  <si>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</si>
  <si>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</si>
  <si>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</si>
  <si>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</si>
  <si>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</si>
  <si>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</si>
  <si>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</si>
  <si>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</si>
  <si>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</si>
  <si>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</si>
  <si>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</si>
  <si>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</si>
  <si>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</si>
  <si>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</si>
  <si>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</si>
  <si>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</si>
  <si>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</si>
  <si>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</si>
  <si>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</si>
  <si>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</si>
  <si>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</si>
  <si>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</si>
  <si>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</si>
  <si>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</si>
  <si>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</si>
  <si>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</si>
  <si>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</si>
  <si>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</si>
  <si>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</si>
  <si>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</si>
  <si>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</si>
  <si>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</si>
  <si>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</si>
  <si>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</si>
  <si>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</si>
  <si>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</si>
  <si>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</si>
  <si>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</si>
  <si>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</si>
  <si>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</si>
  <si>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</si>
  <si>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</si>
  <si>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</si>
  <si>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</si>
  <si>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</si>
  <si>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</si>
  <si>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</si>
  <si>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</si>
  <si>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</si>
  <si>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</si>
  <si>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</si>
  <si>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</si>
  <si>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</si>
  <si>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</si>
  <si>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</si>
  <si>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</si>
  <si>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</si>
  <si>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</si>
  <si>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</si>
  <si>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</si>
  <si>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</si>
  <si>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</si>
  <si>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</si>
  <si>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</si>
  <si>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</si>
  <si>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</si>
  <si>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</si>
  <si>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</si>
  <si>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</si>
  <si>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</si>
  <si>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</si>
  <si>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</si>
  <si>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</si>
  <si>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</si>
  <si>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</si>
  <si>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</si>
  <si>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</si>
  <si>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</si>
  <si>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</si>
  <si>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</si>
  <si>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</si>
  <si>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</si>
  <si>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</si>
  <si>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</si>
  <si>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</si>
  <si>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</si>
  <si>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</si>
  <si>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</si>
  <si>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</si>
  <si>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</si>
  <si>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</si>
  <si>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</si>
  <si>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</si>
  <si>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</si>
  <si>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</si>
  <si>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</si>
  <si>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</si>
  <si>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</si>
  <si>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</si>
  <si>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</si>
  <si>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</si>
  <si>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</si>
  <si>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</si>
  <si>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</si>
  <si>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</si>
  <si>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</si>
  <si>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</si>
  <si>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</si>
  <si>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</si>
  <si>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</si>
  <si>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</si>
  <si>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</si>
  <si>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</si>
  <si>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</si>
  <si>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</si>
  <si>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</si>
  <si>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</si>
  <si>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</si>
  <si>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</si>
  <si>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</si>
  <si>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</si>
  <si>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</si>
  <si>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</si>
  <si>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</si>
  <si>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</si>
  <si>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</si>
  <si>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</si>
  <si>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</si>
  <si>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</si>
  <si>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</si>
  <si>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</si>
  <si>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</si>
  <si>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</si>
  <si>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</si>
  <si>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</si>
  <si>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</si>
  <si>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</si>
  <si>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</si>
  <si>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</si>
  <si>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</si>
  <si>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</si>
  <si>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</si>
  <si>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</si>
  <si>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</si>
  <si>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</si>
  <si>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</si>
  <si>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</si>
  <si>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</si>
  <si>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</si>
  <si>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</si>
  <si>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</si>
  <si>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</si>
  <si>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</si>
  <si>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</si>
  <si>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</si>
  <si>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</si>
  <si>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</si>
  <si>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</si>
  <si>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</si>
  <si>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</si>
  <si>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</si>
  <si>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</si>
  <si>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</si>
  <si>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</si>
  <si>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</si>
  <si>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</si>
  <si>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</si>
  <si>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</si>
  <si>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</si>
  <si>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</si>
  <si>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</si>
  <si>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</si>
  <si>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</si>
  <si>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</si>
  <si>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</si>
  <si>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</si>
  <si>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</si>
  <si>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</si>
  <si>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</si>
  <si>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</si>
  <si>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</si>
  <si>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</si>
  <si>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</si>
  <si>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</si>
  <si>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</si>
  <si>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</si>
  <si>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</si>
  <si>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</si>
  <si>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</si>
  <si>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</si>
  <si>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</si>
  <si>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</si>
  <si>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</si>
  <si>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</si>
  <si>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</si>
  <si>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</si>
  <si>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</si>
  <si>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</si>
  <si>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</si>
  <si>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</si>
  <si>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</si>
  <si>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</si>
  <si>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</si>
  <si>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</si>
  <si>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</si>
  <si>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</si>
  <si>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</si>
  <si>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</si>
  <si>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</si>
  <si>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</si>
  <si>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</si>
  <si>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</si>
  <si>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</si>
  <si>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</si>
  <si>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</si>
  <si>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</si>
  <si>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</si>
  <si>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</si>
  <si>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</si>
  <si>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</si>
  <si>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</si>
  <si>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</si>
  <si>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</si>
  <si>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</si>
  <si>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</si>
  <si>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</si>
  <si>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</si>
  <si>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</si>
  <si>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</si>
  <si>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</si>
  <si>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</si>
  <si>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</si>
  <si>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</si>
  <si>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</si>
  <si>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</si>
  <si>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</si>
  <si>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</si>
  <si>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</si>
  <si>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</si>
  <si>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</si>
  <si>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</si>
  <si>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</si>
  <si>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</si>
  <si>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</si>
  <si>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</si>
  <si>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</si>
  <si>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</si>
  <si>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</si>
  <si>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</si>
  <si>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</si>
  <si>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</si>
  <si>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</si>
  <si>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</si>
  <si>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</si>
  <si>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</si>
  <si>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</si>
  <si>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</si>
  <si>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</si>
  <si>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</si>
  <si>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</si>
  <si>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</si>
  <si>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</si>
  <si>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</si>
  <si>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</si>
  <si>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</si>
  <si>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</si>
  <si>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</si>
  <si>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</si>
  <si>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</si>
  <si>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</si>
  <si>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</si>
  <si>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</si>
  <si>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</si>
  <si>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</si>
  <si>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</si>
  <si>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</si>
  <si>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</si>
  <si>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</si>
  <si>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</si>
  <si>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</si>
  <si>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</si>
  <si>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</si>
  <si>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</si>
  <si>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</si>
  <si>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</si>
  <si>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</si>
  <si>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</si>
  <si>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</si>
  <si>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</si>
  <si>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</si>
  <si>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</si>
  <si>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</si>
  <si>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</si>
  <si>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</si>
  <si>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</si>
  <si>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</si>
  <si>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</si>
  <si>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</si>
  <si>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</si>
  <si>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</si>
  <si>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</si>
  <si>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</si>
  <si>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</si>
  <si>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</si>
  <si>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</si>
  <si>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</si>
  <si>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</si>
  <si>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</si>
  <si>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</si>
  <si>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</si>
  <si>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</si>
  <si>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</si>
  <si>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</si>
  <si>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</si>
  <si>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</si>
  <si>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</si>
  <si>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</si>
  <si>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</si>
  <si>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</si>
  <si>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</si>
  <si>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</si>
  <si>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</si>
  <si>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</si>
  <si>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</si>
  <si>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</si>
  <si>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</si>
  <si>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</si>
  <si>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</si>
  <si>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</si>
  <si>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</si>
  <si>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</si>
  <si>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</si>
  <si>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</si>
  <si>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</si>
  <si>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</si>
  <si>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</si>
  <si>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</si>
  <si>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</si>
  <si>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</si>
  <si>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</si>
  <si>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</si>
  <si>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</si>
  <si>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</si>
  <si>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</si>
  <si>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</si>
  <si>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</si>
  <si>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</si>
  <si>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</si>
  <si>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</si>
  <si>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</si>
  <si>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</si>
  <si>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</si>
  <si>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</si>
  <si>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</si>
  <si>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</si>
  <si>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</si>
  <si>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</si>
  <si>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</si>
  <si>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</si>
  <si>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</si>
  <si>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</si>
  <si>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</si>
  <si>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</si>
  <si>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</si>
  <si>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</si>
  <si>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</si>
  <si>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</si>
  <si>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</si>
  <si>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</si>
  <si>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</si>
  <si>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</si>
  <si>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</si>
  <si>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</si>
  <si>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</si>
  <si>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</si>
  <si>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</si>
  <si>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</si>
  <si>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</si>
  <si>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</si>
  <si>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</si>
  <si>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</si>
  <si>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</si>
  <si>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</si>
  <si>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</si>
  <si>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</si>
  <si>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</si>
  <si>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</si>
  <si>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</si>
  <si>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</si>
  <si>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</si>
  <si>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</si>
  <si>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</si>
  <si>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</si>
  <si>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</si>
  <si>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</si>
  <si>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</si>
  <si>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</si>
  <si>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</si>
  <si>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</si>
  <si>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</si>
  <si>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</si>
  <si>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</si>
  <si>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</si>
  <si>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</si>
  <si>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</si>
  <si>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</si>
  <si>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</si>
  <si>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</si>
  <si>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</si>
  <si>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</si>
  <si>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</si>
  <si>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</si>
  <si>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</si>
  <si>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</si>
  <si>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</si>
  <si>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</si>
  <si>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</si>
  <si>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</si>
  <si>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</si>
  <si>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</si>
  <si>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</si>
  <si>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</si>
  <si>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</si>
  <si>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</si>
  <si>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</si>
  <si>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</si>
  <si>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</si>
  <si>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</si>
  <si>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</si>
  <si>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</si>
  <si>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</si>
  <si>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</si>
  <si>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</si>
  <si>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</si>
  <si>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</si>
  <si>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</si>
  <si>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</si>
  <si>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</si>
  <si>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</si>
  <si>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</si>
  <si>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</si>
  <si>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</si>
  <si>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</si>
  <si>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</si>
  <si>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</si>
  <si>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</si>
  <si>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</si>
  <si>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</si>
  <si>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</si>
  <si>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</si>
  <si>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</si>
  <si>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</si>
  <si>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</si>
  <si>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</si>
  <si>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</si>
  <si>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</si>
  <si>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</si>
  <si>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</si>
  <si>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</si>
  <si>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</si>
  <si>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</si>
  <si>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</si>
  <si>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</si>
  <si>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</si>
  <si>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</si>
  <si>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</si>
  <si>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</si>
  <si>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</si>
  <si>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</si>
  <si>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</si>
  <si>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</si>
  <si>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</si>
  <si>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</si>
  <si>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</si>
  <si>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</si>
  <si>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</si>
  <si>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</si>
  <si>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</si>
  <si>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</si>
  <si>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</si>
  <si>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</si>
  <si>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</si>
  <si>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</si>
  <si>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</si>
  <si>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</si>
  <si>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</si>
  <si>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</si>
  <si>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</si>
  <si>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</si>
  <si>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</si>
  <si>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</si>
  <si>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</si>
  <si>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</si>
  <si>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</si>
  <si>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</si>
  <si>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</si>
  <si>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</si>
  <si>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</si>
  <si>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</si>
  <si>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</si>
  <si>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</si>
  <si>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</si>
  <si>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</si>
  <si>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</si>
  <si>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</si>
  <si>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</si>
  <si>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</si>
  <si>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</si>
  <si>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</si>
  <si>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</si>
  <si>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</si>
  <si>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</si>
  <si>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</si>
  <si>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</si>
  <si>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</si>
  <si>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</si>
  <si>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</si>
  <si>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</si>
  <si>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</si>
  <si>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</si>
  <si>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</si>
  <si>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</si>
  <si>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</si>
  <si>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</si>
  <si>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</si>
  <si>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</si>
  <si>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</si>
  <si>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</si>
  <si>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</si>
  <si>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</si>
  <si>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</si>
  <si>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</si>
  <si>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</si>
  <si>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</si>
  <si>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</si>
  <si>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</si>
  <si>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</si>
  <si>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</si>
  <si>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</si>
  <si>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</si>
  <si>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</si>
  <si>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</si>
  <si>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</si>
  <si>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</si>
  <si>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</si>
  <si>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</si>
  <si>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</si>
  <si>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</si>
  <si>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</si>
  <si>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</si>
  <si>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</si>
  <si>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</si>
  <si>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</si>
  <si>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</si>
  <si>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</si>
  <si>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</si>
  <si>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</si>
  <si>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</si>
  <si>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</si>
  <si>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</si>
  <si>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</si>
  <si>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</si>
  <si>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</si>
  <si>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</si>
  <si>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</si>
  <si>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</si>
  <si>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</si>
  <si>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</si>
  <si>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</si>
  <si>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</si>
  <si>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</si>
  <si>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</si>
  <si>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</si>
  <si>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</si>
  <si>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</si>
  <si>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</si>
  <si>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</si>
  <si>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</si>
  <si>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</si>
  <si>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</si>
  <si>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</si>
  <si>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</si>
  <si>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</si>
  <si>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</si>
  <si>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</si>
  <si>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</si>
  <si>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</si>
  <si>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</si>
  <si>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</si>
  <si>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</si>
  <si>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</si>
  <si>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</si>
  <si>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</si>
  <si>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</si>
  <si>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</si>
  <si>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</si>
  <si>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</si>
  <si>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</si>
  <si>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</si>
  <si>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</si>
  <si>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</si>
  <si>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</si>
  <si>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</si>
  <si>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</si>
  <si>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</si>
  <si>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</si>
  <si>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</si>
  <si>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</si>
  <si>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</si>
  <si>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</si>
  <si>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</si>
  <si>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</si>
  <si>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</si>
  <si>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</si>
  <si>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</si>
  <si>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</si>
  <si>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</si>
  <si>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</si>
  <si>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</si>
  <si>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</si>
  <si>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</si>
  <si>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</si>
  <si>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</si>
  <si>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</si>
  <si>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</si>
  <si>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</si>
  <si>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</si>
  <si>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</si>
  <si>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</si>
  <si>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</si>
  <si>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</si>
  <si>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</si>
  <si>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</si>
  <si>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</si>
  <si>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</si>
  <si>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</si>
  <si>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</si>
  <si>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</si>
  <si>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</si>
  <si>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</si>
  <si>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</si>
  <si>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</si>
  <si>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</si>
  <si>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</si>
  <si>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</si>
  <si>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</si>
  <si>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</si>
  <si>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</si>
  <si>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</si>
  <si>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</si>
  <si>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</si>
  <si>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</si>
  <si>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</si>
  <si>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</si>
  <si>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</si>
  <si>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</si>
  <si>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</si>
  <si>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</si>
  <si>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</si>
  <si>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</si>
  <si>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</si>
  <si>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</si>
  <si>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</si>
  <si>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</si>
  <si>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</si>
  <si>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</si>
  <si>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</si>
  <si>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</si>
  <si>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</si>
  <si>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</si>
  <si>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</si>
  <si>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</si>
  <si>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</si>
  <si>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</si>
  <si>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</si>
  <si>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</si>
  <si>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</si>
  <si>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</si>
  <si>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</si>
  <si>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</si>
  <si>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</si>
  <si>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</si>
  <si>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</si>
  <si>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</si>
  <si>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</si>
  <si>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</si>
  <si>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</si>
  <si>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</si>
  <si>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</si>
  <si>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</si>
  <si>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</si>
  <si>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</si>
  <si>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</si>
  <si>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</si>
  <si>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</si>
  <si>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</si>
  <si>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</si>
  <si>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</si>
  <si>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</si>
  <si>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</si>
  <si>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</si>
  <si>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</si>
  <si>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</si>
  <si>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</si>
  <si>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</si>
  <si>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</si>
  <si>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</si>
  <si>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</si>
  <si>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</si>
  <si>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</si>
  <si>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</si>
  <si>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</si>
  <si>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</si>
  <si>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</si>
  <si>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</si>
  <si>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</si>
  <si>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</si>
  <si>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</si>
  <si>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</si>
  <si>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</si>
  <si>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</si>
  <si>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</si>
  <si>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</si>
  <si>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</si>
  <si>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</si>
  <si>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</si>
  <si>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</si>
  <si>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</si>
  <si>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</si>
  <si>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</si>
  <si>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</si>
  <si>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</si>
  <si>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</si>
  <si>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</si>
  <si>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</si>
  <si>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</si>
  <si>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</si>
  <si>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</si>
  <si>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</si>
  <si>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</si>
  <si>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</si>
  <si>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</si>
  <si>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</si>
  <si>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</si>
  <si>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</si>
  <si>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</si>
  <si>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</si>
  <si>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</si>
  <si>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</si>
  <si>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</si>
  <si>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</si>
  <si>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</si>
  <si>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</si>
  <si>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</si>
  <si>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</si>
  <si>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</si>
  <si>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</si>
  <si>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</si>
  <si>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</si>
  <si>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</si>
  <si>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</si>
  <si>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</si>
  <si>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</si>
  <si>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</si>
  <si>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</si>
  <si>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</si>
  <si>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</si>
  <si>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</si>
  <si>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</si>
  <si>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</si>
  <si>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</si>
  <si>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</si>
  <si>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</si>
  <si>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</si>
  <si>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</si>
  <si>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</si>
  <si>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</si>
  <si>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</si>
  <si>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</si>
  <si>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</si>
  <si>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</si>
  <si>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</si>
  <si>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</si>
  <si>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</si>
  <si>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</si>
  <si>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</si>
  <si>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</si>
  <si>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</si>
  <si>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</si>
  <si>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</si>
  <si>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</si>
  <si>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</si>
  <si>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</si>
  <si>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</si>
  <si>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</si>
  <si>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</si>
  <si>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</si>
  <si>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</si>
  <si>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</si>
  <si>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</si>
  <si>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</si>
  <si>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</si>
  <si>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</si>
  <si>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</si>
  <si>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</si>
  <si>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</si>
  <si>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</si>
  <si>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</si>
  <si>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</si>
  <si>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</si>
  <si>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</si>
  <si>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</si>
  <si>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</si>
  <si>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</si>
  <si>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</si>
  <si>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</si>
  <si>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</si>
  <si>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</si>
  <si>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</si>
  <si>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</si>
  <si>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</si>
  <si>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</si>
  <si>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</si>
  <si>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</si>
  <si>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</si>
  <si>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</si>
  <si>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</si>
  <si>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</si>
  <si>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</si>
  <si>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</si>
  <si>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</si>
  <si>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</si>
  <si>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</si>
  <si>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</si>
  <si>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</si>
  <si>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</si>
  <si>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</si>
  <si>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</si>
  <si>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</si>
  <si>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</si>
  <si>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</si>
  <si>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</si>
  <si>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</si>
  <si>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</si>
  <si>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</si>
  <si>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</si>
  <si>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</si>
  <si>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</si>
  <si>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</si>
  <si>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</si>
  <si>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</si>
  <si>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</si>
  <si>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</si>
  <si>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</si>
  <si>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</si>
  <si>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</si>
  <si>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</si>
  <si>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</si>
  <si>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</si>
  <si>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</si>
  <si>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</si>
  <si>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</si>
  <si>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</si>
  <si>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</si>
  <si>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</si>
  <si>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</si>
  <si>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</si>
  <si>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</si>
  <si>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</si>
  <si>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</si>
  <si>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</si>
  <si>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</si>
  <si>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</si>
  <si>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</si>
  <si>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</si>
  <si>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</si>
  <si>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</si>
  <si>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</si>
  <si>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</si>
  <si>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</si>
  <si>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</si>
  <si>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</si>
  <si>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</si>
  <si>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</si>
  <si>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</si>
  <si>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</si>
  <si>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</si>
  <si>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</si>
  <si>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</si>
  <si>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</si>
  <si>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</si>
  <si>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</si>
  <si>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</si>
  <si>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</si>
  <si>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</si>
  <si>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</si>
  <si>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</si>
  <si>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</si>
  <si>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</si>
  <si>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</si>
  <si>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</si>
  <si>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</si>
  <si>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</si>
  <si>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</si>
  <si>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</si>
  <si>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</si>
  <si>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</si>
  <si>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</si>
  <si>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</si>
  <si>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</si>
  <si>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</si>
  <si>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</si>
  <si>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</si>
  <si>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</si>
  <si>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</si>
  <si>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</si>
  <si>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</si>
  <si>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</si>
  <si>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</si>
  <si>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</si>
  <si>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</si>
  <si>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</si>
  <si>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</si>
  <si>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</si>
  <si>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</si>
  <si>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</si>
  <si>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</si>
  <si>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</si>
  <si>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</si>
  <si>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</si>
  <si>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</si>
  <si>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</si>
  <si>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</si>
  <si>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</si>
  <si>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</si>
  <si>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</si>
  <si>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</si>
  <si>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</si>
  <si>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</si>
  <si>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</si>
  <si>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</si>
  <si>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</si>
  <si>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</si>
  <si>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</si>
  <si>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</si>
  <si>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</si>
  <si>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</si>
  <si>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</si>
  <si>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</si>
  <si>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</si>
  <si>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</si>
  <si>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</si>
  <si>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</si>
  <si>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</si>
  <si>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</si>
  <si>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</si>
  <si>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</si>
  <si>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</si>
  <si>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</si>
  <si>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</si>
  <si>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</si>
  <si>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</si>
  <si>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</si>
  <si>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</si>
  <si>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</si>
  <si>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</si>
  <si>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</si>
  <si>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</si>
  <si>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</si>
  <si>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</si>
  <si>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</si>
  <si>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</si>
  <si>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</si>
  <si>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</si>
  <si>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</si>
  <si>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</si>
  <si>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</si>
  <si>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</si>
  <si>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</si>
  <si>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</si>
  <si>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</si>
  <si>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</si>
  <si>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</si>
  <si>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</si>
  <si>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</si>
  <si>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</si>
  <si>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</si>
  <si>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</si>
  <si>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</si>
  <si>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</si>
  <si>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</si>
  <si>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</si>
  <si>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</si>
  <si>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</si>
  <si>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</si>
  <si>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</si>
  <si>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</si>
  <si>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</si>
  <si>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</si>
  <si>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</si>
  <si>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</si>
  <si>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</si>
  <si>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</si>
  <si>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</si>
  <si>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</si>
  <si>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</si>
  <si>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</si>
  <si>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</si>
  <si>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</si>
  <si>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</si>
  <si>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</si>
  <si>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</si>
  <si>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</si>
  <si>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</si>
  <si>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</si>
  <si>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</si>
  <si>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</si>
  <si>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</si>
  <si>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</si>
  <si>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</si>
  <si>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</si>
  <si>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</si>
  <si>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</si>
  <si>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</si>
  <si>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</si>
  <si>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</si>
  <si>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</si>
  <si>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</si>
  <si>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</si>
  <si>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</si>
  <si>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</si>
  <si>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</si>
  <si>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</si>
  <si>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</si>
  <si>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</si>
  <si>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</si>
  <si>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</si>
  <si>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</si>
  <si>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</si>
  <si>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</si>
  <si>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</si>
  <si>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</si>
  <si>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</si>
  <si>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</si>
  <si>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</si>
  <si>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</si>
  <si>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</si>
  <si>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</si>
  <si>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</si>
  <si>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</si>
  <si>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</si>
  <si>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</si>
  <si>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</si>
  <si>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</si>
  <si>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</si>
  <si>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</si>
  <si>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</si>
  <si>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</si>
  <si>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</si>
  <si>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</si>
  <si>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</si>
  <si>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</si>
  <si>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</si>
  <si>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</si>
  <si>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</si>
  <si>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</si>
  <si>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</si>
  <si>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</si>
  <si>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</si>
  <si>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</si>
  <si>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</si>
  <si>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</si>
  <si>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</si>
  <si>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</si>
  <si>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</si>
  <si>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</si>
  <si>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</si>
  <si>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</si>
  <si>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</si>
  <si>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</si>
  <si>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</si>
  <si>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</si>
  <si>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</si>
  <si>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</si>
  <si>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</si>
  <si>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</si>
  <si>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</si>
  <si>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</si>
  <si>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</si>
  <si>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</si>
  <si>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</si>
  <si>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</si>
  <si>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</si>
  <si>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</si>
  <si>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</si>
  <si>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</si>
  <si>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</si>
  <si>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</si>
  <si>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</si>
  <si>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</si>
  <si>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</si>
  <si>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</si>
  <si>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</si>
  <si>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</si>
  <si>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</si>
  <si>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</si>
  <si>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</si>
  <si>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</si>
  <si>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</si>
  <si>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</si>
  <si>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</si>
  <si>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</si>
  <si>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</si>
  <si>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</si>
  <si>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</si>
  <si>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</si>
  <si>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</si>
  <si>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</si>
  <si>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</si>
  <si>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</si>
  <si>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</si>
  <si>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</si>
  <si>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</si>
  <si>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</si>
  <si>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</si>
  <si>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</si>
  <si>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</si>
  <si>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</si>
  <si>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</si>
  <si>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</si>
  <si>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</si>
  <si>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</si>
  <si>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</si>
  <si>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</si>
  <si>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</si>
  <si>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</si>
  <si>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</si>
  <si>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</si>
  <si>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</si>
  <si>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</si>
  <si>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</si>
  <si>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</si>
  <si>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</si>
  <si>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</si>
  <si>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</si>
  <si>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</si>
  <si>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</si>
  <si>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</si>
  <si>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</si>
  <si>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</si>
  <si>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</si>
  <si>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</si>
  <si>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</si>
  <si>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</si>
  <si>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</si>
  <si>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</si>
  <si>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</si>
  <si>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</si>
  <si>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</si>
  <si>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</si>
  <si>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</si>
  <si>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</si>
  <si>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</si>
  <si>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</si>
  <si>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</si>
  <si>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</si>
  <si>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</si>
  <si>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</si>
  <si>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</si>
  <si>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</si>
  <si>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</si>
  <si>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</si>
  <si>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</si>
  <si>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</si>
  <si>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</si>
  <si>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</si>
  <si>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</si>
  <si>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</si>
  <si>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</si>
  <si>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</si>
  <si>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</si>
  <si>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</si>
  <si>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</si>
  <si>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</si>
  <si>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</si>
  <si>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</si>
  <si>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</si>
  <si>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</si>
  <si>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</si>
  <si>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</si>
  <si>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</si>
  <si>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</si>
  <si>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</si>
  <si>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</si>
  <si>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</si>
  <si>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</si>
  <si>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</si>
  <si>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</si>
  <si>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</si>
  <si>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</si>
  <si>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</si>
  <si>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</si>
  <si>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</si>
  <si>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</si>
  <si>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</si>
  <si>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</si>
  <si>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</si>
  <si>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</si>
  <si>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</si>
  <si>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</si>
  <si>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</si>
  <si>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</si>
  <si>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</si>
  <si>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</si>
  <si>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</si>
  <si>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</si>
  <si>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</si>
  <si>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</si>
  <si>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</si>
  <si>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</si>
  <si>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</si>
  <si>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</si>
  <si>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</si>
  <si>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</si>
  <si>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</si>
  <si>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</si>
  <si>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</si>
  <si>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</si>
  <si>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</si>
  <si>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</si>
  <si>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</si>
  <si>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</si>
  <si>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</si>
  <si>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</si>
  <si>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</si>
  <si>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</si>
  <si>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</si>
  <si>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</si>
  <si>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</si>
  <si>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</si>
  <si>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</si>
  <si>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</si>
  <si>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</si>
  <si>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</si>
  <si>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</si>
  <si>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</si>
  <si>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</si>
  <si>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</si>
  <si>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</si>
  <si>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</si>
  <si>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</si>
  <si>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</si>
  <si>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</si>
  <si>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</si>
  <si>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</si>
  <si>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</si>
  <si>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</si>
  <si>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</si>
  <si>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</si>
  <si>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</si>
  <si>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</si>
  <si>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</si>
  <si>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</si>
  <si>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</si>
  <si>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</si>
  <si>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</si>
  <si>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</si>
  <si>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</si>
  <si>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</si>
  <si>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</si>
  <si>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</si>
  <si>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</si>
  <si>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</si>
  <si>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</si>
  <si>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</si>
  <si>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</si>
  <si>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</si>
  <si>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</si>
  <si>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</si>
  <si>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</si>
  <si>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</si>
  <si>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</si>
  <si>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</si>
  <si>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</si>
  <si>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</si>
  <si>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</si>
  <si>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</si>
  <si>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</si>
  <si>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</si>
  <si>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</si>
  <si>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</si>
  <si>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</si>
  <si>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</si>
  <si>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</si>
  <si>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</si>
  <si>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</si>
  <si>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</si>
  <si>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</si>
  <si>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</si>
  <si>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</si>
  <si>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</si>
  <si>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</si>
  <si>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</si>
  <si>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</si>
  <si>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</si>
  <si>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</si>
  <si>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</si>
  <si>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</si>
  <si>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</si>
  <si>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</si>
  <si>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</si>
  <si>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</si>
  <si>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</si>
  <si>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</si>
  <si>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</si>
  <si>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</si>
  <si>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</si>
  <si>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</si>
  <si>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</si>
  <si>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</si>
  <si>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</si>
  <si>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</si>
  <si>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</si>
  <si>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</si>
  <si>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</si>
  <si>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</si>
  <si>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</si>
  <si>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</si>
  <si>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</si>
  <si>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</si>
  <si>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</si>
  <si>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</si>
  <si>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</si>
  <si>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</si>
  <si>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</si>
  <si>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</si>
  <si>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</si>
  <si>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</si>
  <si>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</si>
  <si>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</si>
  <si>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</si>
  <si>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</si>
  <si>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</si>
  <si>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</si>
  <si>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</si>
  <si>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</si>
  <si>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</si>
  <si>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</si>
  <si>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</si>
  <si>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</si>
  <si>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</si>
  <si>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</si>
  <si>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</si>
  <si>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</si>
  <si>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</si>
  <si>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</si>
  <si>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</si>
  <si>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</si>
  <si>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</si>
  <si>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</si>
  <si>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</si>
  <si>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</si>
  <si>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</si>
  <si>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</si>
  <si>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</si>
  <si>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</si>
  <si>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</si>
  <si>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</si>
  <si>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</si>
  <si>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</si>
  <si>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</si>
  <si>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</si>
  <si>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</si>
  <si>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</si>
  <si>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</si>
  <si>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</si>
  <si>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</si>
  <si>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</si>
  <si>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</si>
  <si>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</si>
  <si>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</si>
  <si>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</si>
  <si>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</si>
  <si>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</si>
  <si>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</si>
  <si>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</si>
  <si>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</si>
  <si>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</si>
  <si>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</si>
  <si>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</si>
  <si>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</si>
  <si>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</si>
  <si>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</si>
  <si>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</si>
  <si>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</si>
  <si>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</si>
  <si>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</si>
  <si>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</si>
  <si>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</si>
  <si>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</si>
  <si>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</si>
  <si>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</si>
  <si>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</si>
  <si>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</si>
  <si>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</si>
  <si>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</si>
  <si>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</si>
  <si>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</si>
  <si>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</si>
  <si>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</si>
  <si>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</si>
  <si>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</si>
  <si>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</si>
  <si>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</si>
  <si>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</si>
  <si>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</si>
  <si>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</si>
  <si>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</si>
  <si>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</si>
  <si>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</si>
  <si>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</si>
  <si>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</si>
  <si>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</si>
  <si>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</si>
  <si>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</si>
  <si>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</si>
  <si>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</si>
  <si>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</si>
  <si>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</si>
  <si>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</si>
  <si>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</si>
  <si>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</si>
  <si>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</si>
  <si>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</si>
  <si>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</si>
  <si>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</si>
  <si>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</si>
  <si>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</si>
  <si>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</si>
  <si>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</si>
  <si>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</si>
  <si>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</si>
  <si>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</si>
  <si>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</si>
  <si>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</si>
  <si>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</si>
  <si>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</si>
  <si>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</si>
  <si>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</si>
  <si>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</si>
  <si>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</si>
  <si>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</si>
  <si>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</si>
  <si>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</si>
  <si>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</si>
  <si>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</si>
  <si>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</si>
  <si>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</si>
  <si>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</si>
  <si>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</si>
  <si>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</si>
  <si>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</si>
  <si>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</si>
  <si>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</si>
  <si>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</si>
  <si>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</si>
  <si>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</si>
  <si>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</si>
  <si>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</si>
  <si>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</si>
  <si>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</si>
  <si>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</si>
  <si>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</si>
  <si>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</si>
  <si>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</si>
  <si>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</si>
  <si>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</si>
  <si>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</si>
  <si>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</si>
  <si>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</si>
  <si>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</si>
  <si>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</si>
  <si>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</si>
  <si>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</si>
  <si>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</si>
  <si>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</si>
  <si>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</si>
  <si>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</si>
  <si>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</si>
  <si>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</si>
  <si>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</si>
  <si>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</si>
  <si>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</si>
  <si>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</si>
  <si>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</si>
  <si>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</si>
  <si>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</si>
  <si>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</si>
  <si>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</si>
  <si>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</si>
  <si>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</si>
  <si>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</si>
  <si>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</si>
  <si>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</si>
  <si>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</si>
  <si>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</si>
  <si>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</si>
  <si>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</si>
  <si>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</si>
  <si>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</si>
  <si>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</si>
  <si>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</si>
  <si>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</si>
  <si>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</si>
  <si>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</si>
  <si>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</si>
  <si>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</si>
  <si>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</si>
  <si>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</si>
  <si>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</si>
  <si>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</si>
  <si>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</si>
  <si>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</si>
  <si>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</si>
  <si>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</si>
  <si>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</si>
  <si>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</si>
  <si>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</si>
  <si>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</si>
  <si>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</si>
  <si>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</si>
  <si>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</si>
  <si>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</si>
  <si>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</si>
  <si>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</si>
  <si>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</si>
  <si>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</si>
  <si>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</si>
  <si>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</si>
  <si>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</si>
  <si>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</si>
  <si>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</si>
  <si>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</si>
  <si>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</si>
  <si>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</si>
  <si>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</si>
  <si>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</si>
  <si>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</si>
  <si>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</si>
  <si>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</si>
  <si>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</si>
  <si>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</si>
  <si>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</si>
  <si>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</si>
  <si>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</si>
  <si>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</si>
  <si>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</si>
  <si>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</si>
  <si>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</si>
  <si>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</si>
  <si>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</si>
  <si>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</si>
  <si>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</si>
  <si>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</si>
  <si>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</si>
  <si>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</si>
  <si>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</si>
  <si>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</si>
  <si>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</si>
  <si>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</si>
  <si>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</si>
  <si>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</si>
  <si>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</si>
  <si>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</si>
  <si>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</si>
  <si>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</si>
  <si>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</si>
  <si>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</si>
  <si>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</si>
  <si>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</si>
  <si>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</si>
  <si>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</si>
  <si>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</si>
  <si>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</si>
  <si>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</si>
  <si>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</si>
  <si>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</si>
  <si>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</si>
  <si>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</si>
  <si>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</si>
  <si>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</si>
  <si>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</si>
  <si>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</si>
  <si>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</si>
  <si>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</si>
  <si>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</si>
  <si>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</si>
  <si>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</si>
  <si>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</si>
  <si>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</si>
  <si>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</si>
  <si>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</si>
  <si>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</si>
  <si>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</si>
  <si>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</si>
  <si>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</si>
  <si>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</si>
  <si>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</si>
  <si>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</si>
  <si>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</si>
  <si>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</si>
  <si>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</si>
  <si>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</si>
  <si>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</si>
  <si>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</si>
  <si>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</si>
  <si>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</si>
  <si>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</si>
  <si>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</si>
  <si>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</si>
  <si>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</si>
  <si>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</si>
  <si>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</si>
  <si>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</si>
  <si>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</si>
  <si>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</si>
  <si>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</si>
  <si>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</si>
  <si>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</si>
  <si>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</si>
  <si>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</si>
  <si>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</si>
  <si>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</si>
  <si>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</si>
  <si>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</si>
  <si>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</si>
  <si>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</si>
  <si>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</si>
  <si>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</si>
  <si>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</si>
  <si>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</si>
  <si>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</si>
  <si>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</si>
  <si>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</si>
  <si>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</si>
  <si>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</si>
  <si>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</si>
  <si>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</si>
  <si>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</si>
  <si>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</si>
  <si>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</si>
  <si>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</si>
  <si>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</si>
  <si>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</si>
  <si>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</si>
  <si>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</si>
  <si>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</si>
  <si>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</si>
  <si>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</si>
  <si>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</si>
  <si>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</si>
  <si>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</si>
  <si>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</si>
  <si>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</si>
  <si>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</si>
  <si>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</si>
  <si>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</si>
  <si>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</si>
  <si>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</si>
  <si>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</si>
  <si>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</si>
  <si>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</si>
  <si>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</si>
  <si>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</si>
  <si>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</si>
  <si>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</si>
  <si>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</si>
  <si>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</si>
  <si>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</si>
  <si>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</si>
  <si>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</si>
  <si>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</si>
  <si>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</si>
  <si>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</si>
  <si>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</si>
  <si>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</si>
  <si>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</si>
  <si>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</si>
  <si>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</si>
  <si>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</si>
  <si>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</si>
  <si>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</si>
  <si>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</si>
  <si>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</si>
  <si>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</si>
  <si>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</si>
  <si>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</si>
  <si>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</si>
  <si>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</si>
  <si>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</si>
  <si>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</si>
  <si>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</si>
  <si>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</si>
  <si>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</si>
  <si>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</si>
  <si>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</si>
  <si>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</si>
  <si>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</si>
  <si>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</si>
  <si>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</si>
  <si>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</si>
  <si>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</si>
  <si>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</si>
  <si>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</si>
  <si>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</si>
  <si>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</si>
  <si>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</si>
  <si>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</si>
  <si>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</si>
  <si>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</si>
  <si>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</si>
  <si>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</si>
  <si>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</si>
  <si>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</si>
  <si>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</si>
  <si>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</si>
  <si>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</si>
  <si>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</si>
  <si>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</si>
  <si>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</si>
  <si>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</si>
  <si>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</si>
  <si>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</si>
  <si>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</si>
  <si>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</si>
  <si>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</si>
  <si>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</si>
  <si>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</si>
  <si>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</si>
  <si>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</si>
  <si>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</si>
  <si>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</si>
  <si>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</si>
  <si>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</si>
  <si>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</si>
  <si>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</si>
  <si>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</si>
  <si>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</si>
  <si>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</si>
  <si>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</si>
  <si>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</si>
  <si>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</si>
  <si>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</si>
  <si>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</si>
  <si>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</si>
  <si>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</si>
  <si>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</si>
  <si>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</si>
  <si>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</si>
  <si>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</si>
  <si>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</si>
  <si>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</si>
  <si>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</si>
  <si>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</si>
  <si>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</si>
  <si>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</si>
  <si>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</si>
  <si>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</si>
  <si>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</si>
  <si>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</si>
  <si>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</si>
  <si>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</si>
  <si>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</si>
  <si>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</si>
  <si>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</si>
  <si>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</si>
  <si>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</si>
  <si>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</si>
  <si>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</si>
  <si>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</si>
  <si>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</si>
  <si>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</si>
  <si>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</si>
  <si>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</si>
  <si>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</si>
  <si>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</si>
  <si>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</si>
  <si>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</si>
  <si>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</si>
  <si>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</si>
  <si>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</si>
  <si>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</si>
  <si>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</si>
  <si>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</si>
  <si>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</si>
  <si>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</si>
  <si>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</si>
  <si>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</si>
  <si>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</si>
  <si>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</si>
  <si>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</si>
  <si>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</si>
  <si>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</si>
  <si>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</si>
  <si>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</si>
  <si>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</si>
  <si>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</si>
  <si>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</si>
  <si>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</si>
  <si>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</si>
  <si>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</si>
  <si>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</si>
  <si>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</si>
  <si>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</si>
  <si>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</si>
  <si>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</si>
  <si>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</si>
  <si>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</si>
  <si>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</si>
  <si>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</si>
  <si>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</si>
  <si>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</si>
  <si>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</si>
  <si>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</si>
  <si>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</si>
  <si>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</si>
  <si>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</si>
  <si>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</si>
  <si>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</si>
  <si>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</si>
  <si>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</si>
  <si>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</si>
  <si>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</si>
  <si>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</si>
  <si>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</si>
  <si>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</si>
  <si>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</si>
  <si>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</si>
  <si>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</si>
  <si>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</si>
  <si>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</si>
  <si>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</si>
  <si>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</si>
  <si>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</si>
  <si>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</si>
  <si>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</si>
  <si>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</si>
  <si>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</si>
  <si>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</si>
  <si>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</si>
  <si>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</si>
  <si>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</si>
  <si>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</si>
  <si>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</si>
  <si>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</si>
  <si>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</si>
  <si>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</si>
  <si>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</si>
  <si>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</si>
  <si>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</si>
  <si>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</si>
  <si>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</si>
  <si>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</si>
  <si>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</si>
  <si>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</si>
  <si>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</si>
  <si>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</si>
  <si>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</si>
  <si>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</si>
  <si>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</si>
  <si>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</si>
  <si>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</si>
  <si>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</si>
  <si>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</si>
  <si>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</si>
  <si>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</si>
  <si>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</si>
  <si>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</si>
  <si>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</si>
  <si>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</si>
  <si>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</si>
  <si>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</si>
  <si>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</si>
  <si>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</si>
  <si>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</si>
  <si>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</si>
  <si>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</si>
  <si>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</si>
  <si>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</si>
  <si>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</si>
  <si>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</si>
  <si>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</si>
  <si>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</si>
  <si>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</si>
  <si>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</si>
  <si>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</si>
  <si>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</si>
  <si>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</si>
  <si>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</si>
  <si>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</si>
  <si>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</si>
  <si>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</si>
  <si>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</si>
  <si>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</si>
  <si>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</si>
  <si>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</si>
  <si>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</si>
  <si>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</si>
  <si>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</si>
  <si>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</si>
  <si>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</si>
  <si>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</si>
  <si>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</si>
  <si>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</si>
  <si>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</si>
  <si>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</si>
  <si>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</si>
  <si>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</si>
  <si>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</si>
  <si>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</si>
  <si>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</si>
  <si>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</si>
  <si>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</si>
  <si>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</si>
  <si>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</si>
  <si>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</si>
  <si>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</si>
  <si>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</si>
  <si>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</si>
  <si>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</si>
  <si>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</si>
  <si>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</si>
  <si>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</si>
  <si>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</si>
  <si>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</si>
  <si>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</si>
  <si>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</si>
  <si>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</si>
  <si>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</si>
  <si>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</si>
  <si>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</si>
  <si>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</si>
  <si>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</si>
  <si>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</si>
  <si>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</si>
  <si>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</si>
  <si>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</si>
  <si>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</si>
  <si>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</si>
  <si>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</si>
  <si>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</si>
  <si>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</si>
  <si>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</si>
  <si>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</si>
  <si>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</si>
  <si>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</si>
  <si>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</si>
  <si>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</si>
  <si>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</si>
  <si>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</si>
  <si>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</si>
  <si>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</si>
  <si>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</si>
  <si>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</si>
  <si>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</si>
  <si>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</si>
  <si>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</si>
  <si>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</si>
  <si>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</si>
  <si>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</si>
  <si>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</si>
  <si>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</si>
  <si>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</si>
  <si>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</si>
  <si>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</si>
  <si>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</si>
  <si>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</si>
  <si>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</si>
  <si>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</si>
  <si>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</si>
  <si>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</si>
  <si>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</si>
  <si>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</si>
  <si>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</si>
  <si>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</si>
  <si>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</si>
  <si>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</si>
  <si>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</si>
  <si>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</si>
  <si>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</si>
  <si>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</si>
  <si>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</si>
  <si>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</si>
  <si>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</si>
  <si>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</si>
  <si>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</si>
  <si>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</si>
  <si>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</si>
  <si>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</si>
  <si>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</si>
  <si>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</si>
  <si>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</si>
  <si>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</si>
  <si>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</si>
  <si>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</si>
  <si>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</si>
  <si>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</si>
  <si>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</si>
  <si>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</si>
  <si>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</si>
  <si>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</si>
  <si>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</si>
  <si>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</si>
  <si>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</si>
  <si>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</si>
  <si>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</si>
  <si>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</si>
  <si>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</si>
  <si>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</si>
  <si>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</si>
  <si>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</si>
  <si>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</si>
  <si>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</si>
  <si>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</si>
  <si>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</si>
  <si>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</si>
  <si>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</si>
  <si>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</si>
  <si>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</si>
  <si>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</si>
  <si>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</si>
  <si>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</si>
  <si>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</si>
  <si>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</si>
  <si>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</si>
  <si>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</si>
  <si>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</si>
  <si>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</si>
  <si>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</si>
  <si>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</si>
  <si>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</si>
  <si>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</si>
  <si>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</si>
  <si>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</si>
  <si>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</si>
  <si>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</si>
  <si>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</si>
  <si>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</si>
  <si>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</si>
  <si>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</si>
  <si>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</si>
  <si>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</si>
  <si>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</si>
  <si>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</si>
  <si>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</si>
  <si>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</si>
  <si>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</si>
  <si>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</si>
  <si>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</si>
  <si>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</si>
  <si>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</si>
  <si>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</si>
  <si>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</si>
  <si>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</si>
  <si>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</si>
  <si>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</si>
  <si>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</si>
  <si>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</si>
  <si>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</si>
  <si>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</si>
  <si>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</si>
  <si>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</si>
  <si>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</si>
  <si>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</si>
  <si>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</si>
  <si>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</si>
  <si>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</si>
  <si>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</si>
  <si>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</si>
  <si>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</si>
  <si>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</si>
  <si>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</si>
  <si>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</si>
  <si>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</si>
  <si>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</si>
  <si>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</si>
  <si>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</si>
  <si>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</si>
  <si>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</si>
  <si>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</si>
  <si>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</si>
  <si>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</si>
  <si>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</si>
  <si>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</si>
  <si>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</si>
  <si>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</si>
  <si>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</si>
  <si>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</si>
  <si>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</si>
  <si>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</si>
  <si>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</si>
  <si>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</si>
  <si>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</si>
  <si>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</si>
  <si>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</si>
  <si>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</si>
  <si>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</si>
  <si>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</si>
  <si>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</si>
  <si>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</si>
  <si>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</si>
  <si>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</si>
  <si>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</si>
  <si>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</si>
  <si>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</si>
  <si>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</si>
  <si>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</si>
  <si>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</si>
  <si>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</si>
  <si>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</si>
  <si>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</si>
  <si>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</si>
  <si>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</si>
  <si>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</si>
  <si>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</si>
  <si>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</si>
  <si>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</si>
  <si>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</si>
  <si>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</si>
  <si>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</si>
  <si>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</si>
  <si>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</si>
  <si>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</si>
  <si>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</si>
  <si>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</si>
  <si>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</si>
  <si>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</si>
  <si>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</si>
  <si>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</si>
  <si>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</si>
  <si>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</si>
  <si>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</si>
  <si>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</si>
  <si>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</si>
  <si>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</si>
  <si>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</si>
  <si>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</si>
  <si>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</si>
  <si>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</si>
  <si>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</si>
  <si>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</si>
  <si>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</si>
  <si>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</si>
  <si>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</si>
  <si>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</si>
  <si>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</si>
  <si>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</si>
  <si>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</si>
  <si>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</si>
  <si>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</si>
  <si>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</si>
  <si>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</si>
  <si>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</si>
  <si>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</si>
  <si>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</si>
  <si>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</si>
  <si>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</si>
  <si>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</si>
  <si>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</si>
  <si>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</si>
  <si>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</si>
  <si>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</si>
  <si>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</si>
  <si>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</si>
  <si>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</si>
  <si>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</si>
  <si>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</si>
  <si>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</si>
  <si>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</si>
  <si>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</si>
  <si>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</si>
  <si>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</si>
  <si>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</si>
  <si>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</si>
  <si>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</si>
  <si>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</si>
  <si>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</si>
  <si>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</si>
  <si>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</si>
  <si>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</si>
  <si>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</si>
  <si>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</si>
  <si>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</si>
  <si>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</si>
  <si>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</si>
  <si>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</si>
  <si>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</si>
  <si>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</si>
  <si>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</si>
  <si>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</si>
  <si>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</si>
  <si>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</si>
  <si>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</si>
  <si>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</si>
  <si>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</si>
  <si>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</si>
  <si>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</si>
  <si>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</si>
  <si>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</si>
  <si>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</si>
  <si>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</si>
  <si>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</si>
  <si>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</si>
  <si>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</si>
  <si>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</si>
  <si>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</si>
  <si>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</si>
  <si>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</si>
  <si>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</si>
  <si>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</si>
  <si>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</si>
  <si>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</si>
  <si>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</si>
  <si>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</si>
  <si>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</si>
  <si>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</si>
  <si>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</si>
  <si>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</si>
  <si>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</si>
  <si>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</si>
  <si>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</si>
  <si>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</si>
  <si>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</si>
  <si>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</si>
  <si>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</si>
  <si>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</si>
  <si>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</si>
  <si>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</si>
  <si>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</si>
  <si>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</si>
  <si>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</si>
  <si>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</si>
  <si>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</si>
  <si>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</si>
  <si>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</si>
  <si>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</si>
  <si>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</si>
  <si>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</si>
  <si>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</si>
  <si>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</si>
  <si>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</si>
  <si>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</si>
  <si>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</si>
  <si>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</si>
  <si>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</si>
  <si>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</si>
  <si>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</si>
  <si>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</si>
  <si>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</si>
  <si>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</si>
  <si>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</si>
  <si>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</si>
  <si>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</si>
  <si>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</si>
  <si>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</si>
  <si>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</si>
  <si>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</si>
  <si>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</si>
  <si>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</si>
  <si>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</si>
  <si>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</si>
  <si>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</si>
  <si>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</si>
  <si>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</si>
  <si>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</si>
  <si>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</si>
  <si>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</si>
  <si>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</si>
  <si>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</si>
  <si>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</si>
  <si>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</si>
  <si>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</si>
  <si>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</si>
  <si>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</si>
  <si>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</si>
  <si>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</si>
  <si>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</si>
  <si>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</si>
  <si>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</si>
  <si>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</si>
  <si>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</si>
  <si>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</si>
  <si>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</si>
  <si>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</si>
  <si>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</si>
  <si>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</si>
  <si>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</si>
  <si>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</si>
  <si>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</si>
  <si>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</si>
  <si>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</si>
  <si>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</si>
  <si>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</si>
  <si>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</si>
  <si>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</si>
  <si>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</si>
  <si>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</si>
  <si>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</si>
  <si>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</si>
  <si>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</si>
  <si>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</si>
  <si>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</si>
  <si>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</si>
  <si>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</si>
  <si>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</si>
  <si>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</si>
  <si>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</si>
  <si>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</si>
  <si>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</si>
  <si>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</si>
  <si>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</si>
  <si>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</si>
  <si>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</si>
  <si>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</si>
  <si>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</si>
  <si>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</si>
  <si>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</si>
  <si>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</si>
  <si>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</si>
  <si>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</si>
  <si>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</si>
  <si>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</si>
  <si>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</si>
  <si>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</si>
  <si>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</si>
  <si>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</si>
  <si>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</si>
  <si>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</si>
  <si>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</si>
  <si>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</si>
  <si>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</si>
  <si>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</si>
  <si>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</si>
  <si>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</si>
  <si>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</si>
  <si>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</si>
  <si>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</si>
  <si>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</si>
  <si>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</si>
  <si>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</si>
  <si>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</si>
  <si>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</si>
  <si>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</si>
  <si>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</si>
  <si>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</si>
  <si>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</si>
  <si>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</si>
  <si>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</si>
  <si>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</si>
  <si>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</si>
  <si>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</si>
  <si>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</si>
  <si>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</si>
  <si>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</si>
  <si>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</si>
  <si>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</si>
  <si>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</si>
  <si>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</si>
  <si>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</si>
  <si>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</si>
  <si>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</si>
  <si>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</si>
  <si>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</si>
  <si>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</si>
  <si>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</si>
  <si>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</si>
  <si>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</si>
  <si>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</si>
  <si>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</si>
  <si>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</si>
  <si>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</si>
  <si>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</si>
  <si>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</si>
  <si>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</si>
  <si>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</si>
  <si>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</si>
  <si>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</si>
  <si>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</si>
  <si>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</si>
  <si>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</si>
  <si>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</si>
  <si>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</si>
  <si>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</si>
  <si>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</si>
  <si>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</si>
  <si>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</si>
  <si>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</si>
  <si>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</si>
  <si>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</si>
  <si>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</si>
  <si>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</si>
  <si>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</si>
  <si>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</si>
  <si>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</si>
  <si>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</si>
  <si>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</si>
  <si>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</si>
  <si>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</si>
  <si>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</si>
  <si>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</si>
  <si>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</si>
  <si>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</si>
  <si>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</si>
  <si>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</si>
  <si>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</si>
  <si>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</si>
  <si>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</si>
  <si>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</si>
  <si>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</si>
  <si>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</si>
  <si>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</si>
  <si>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</si>
  <si>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</si>
  <si>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</si>
  <si>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</si>
  <si>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</si>
  <si>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</si>
  <si>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</si>
  <si>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</si>
  <si>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</si>
  <si>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</si>
  <si>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</si>
  <si>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</si>
  <si>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</si>
  <si>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</si>
  <si>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</si>
  <si>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</si>
  <si>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</si>
  <si>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</si>
  <si>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</si>
  <si>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</si>
  <si>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</si>
  <si>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</si>
  <si>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</si>
  <si>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</si>
  <si>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</si>
  <si>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</si>
  <si>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</si>
  <si>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</si>
  <si>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</si>
  <si>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</si>
  <si>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</si>
  <si>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</si>
  <si>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</si>
  <si>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</si>
  <si>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</si>
  <si>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</si>
  <si>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</si>
  <si>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</si>
  <si>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</si>
  <si>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</si>
  <si>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</si>
  <si>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</si>
  <si>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</si>
  <si>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</si>
  <si>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</si>
  <si>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</si>
  <si>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</si>
  <si>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</si>
  <si>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</si>
  <si>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</si>
  <si>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</si>
  <si>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</si>
  <si>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</si>
  <si>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</si>
  <si>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</si>
  <si>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</si>
  <si>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</si>
  <si>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</si>
  <si>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</si>
  <si>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</si>
  <si>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</si>
  <si>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</si>
  <si>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</si>
  <si>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</si>
  <si>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</si>
  <si>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</si>
  <si>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</si>
  <si>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</si>
  <si>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</si>
  <si>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</si>
  <si>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</si>
  <si>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</si>
  <si>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</si>
  <si>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</si>
  <si>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</si>
  <si>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</si>
  <si>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</si>
  <si>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</si>
  <si>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</si>
  <si>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</si>
  <si>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</si>
  <si>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</si>
  <si>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</si>
  <si>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</si>
  <si>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</si>
  <si>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</si>
  <si>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</si>
  <si>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</si>
  <si>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</si>
  <si>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</si>
  <si>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</si>
  <si>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</si>
  <si>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</si>
  <si>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</si>
  <si>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</si>
  <si>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</si>
  <si>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</si>
  <si>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</si>
  <si>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</si>
  <si>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</si>
  <si>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</si>
  <si>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</si>
  <si>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</si>
  <si>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</si>
  <si>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</si>
  <si>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</si>
  <si>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</si>
  <si>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</si>
  <si>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</si>
  <si>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</si>
  <si>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</si>
  <si>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</si>
  <si>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</si>
  <si>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</si>
  <si>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</si>
  <si>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</si>
  <si>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</si>
  <si>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</si>
  <si>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</si>
  <si>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</si>
  <si>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</si>
  <si>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</si>
  <si>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</si>
  <si>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</si>
  <si>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</si>
  <si>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</si>
  <si>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</si>
  <si>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</si>
  <si>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</si>
  <si>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</si>
  <si>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</si>
  <si>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</si>
  <si>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</si>
  <si>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</si>
  <si>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</si>
  <si>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</si>
  <si>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</si>
  <si>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</si>
  <si>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</si>
  <si>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</si>
  <si>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</si>
  <si>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</si>
  <si>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</si>
  <si>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</si>
  <si>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</si>
  <si>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</si>
  <si>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</si>
  <si>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</si>
  <si>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</si>
  <si>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</si>
  <si>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</si>
  <si>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</si>
  <si>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</si>
  <si>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</si>
  <si>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</si>
  <si>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</si>
  <si>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</si>
  <si>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</si>
  <si>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</si>
  <si>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</si>
  <si>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</si>
  <si>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</si>
  <si>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</si>
  <si>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</si>
  <si>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</si>
  <si>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</si>
  <si>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</si>
  <si>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</si>
  <si>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</si>
  <si>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</si>
  <si>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</si>
  <si>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</si>
  <si>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</si>
  <si>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</si>
  <si>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</si>
  <si>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</si>
  <si>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</si>
  <si>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</si>
  <si>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</si>
  <si>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</si>
  <si>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</si>
  <si>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</si>
  <si>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</si>
  <si>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</si>
  <si>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</si>
  <si>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</si>
  <si>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</si>
  <si>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</si>
  <si>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</si>
  <si>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</si>
  <si>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</si>
  <si>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</si>
  <si>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</si>
  <si>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</si>
  <si>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</si>
  <si>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</si>
  <si>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</si>
  <si>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</si>
  <si>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</si>
  <si>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</si>
  <si>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</si>
  <si>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</si>
  <si>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</si>
  <si>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</si>
  <si>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</si>
  <si>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</si>
  <si>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</si>
  <si>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</si>
  <si>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</si>
  <si>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</si>
  <si>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</si>
  <si>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</si>
  <si>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</si>
  <si>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</si>
  <si>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</si>
  <si>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</si>
  <si>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</si>
  <si>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</si>
  <si>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</si>
  <si>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</si>
  <si>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</si>
  <si>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</si>
  <si>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</si>
  <si>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</si>
  <si>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</si>
  <si>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</si>
  <si>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</si>
  <si>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</si>
  <si>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</si>
  <si>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</si>
  <si>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</si>
  <si>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</si>
  <si>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</si>
  <si>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</si>
  <si>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</si>
  <si>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</si>
  <si>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</si>
  <si>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</si>
  <si>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</si>
  <si>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</si>
  <si>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</si>
  <si>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</si>
  <si>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</si>
  <si>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</si>
  <si>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</si>
  <si>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</si>
  <si>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</si>
  <si>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</si>
  <si>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</si>
  <si>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</si>
  <si>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</si>
  <si>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</si>
  <si>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</si>
  <si>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</si>
  <si>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</si>
  <si>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</si>
  <si>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</si>
  <si>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</si>
  <si>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</si>
  <si>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</si>
  <si>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</si>
  <si>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</si>
  <si>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</si>
  <si>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</si>
  <si>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</si>
  <si>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</si>
  <si>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</si>
  <si>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</si>
  <si>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</si>
  <si>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</si>
  <si>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</si>
  <si>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</si>
  <si>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</si>
  <si>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</si>
  <si>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</si>
  <si>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</si>
  <si>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</si>
  <si>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</si>
  <si>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</si>
  <si>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</si>
  <si>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</si>
  <si>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</si>
  <si>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</si>
  <si>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</si>
  <si>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</si>
  <si>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</si>
  <si>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</si>
  <si>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</si>
  <si>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</si>
  <si>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</si>
  <si>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</si>
  <si>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</si>
  <si>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</si>
  <si>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</si>
  <si>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</si>
  <si>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</si>
  <si>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</si>
  <si>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</si>
  <si>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</si>
  <si>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</si>
  <si>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</si>
  <si>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</si>
  <si>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</si>
  <si>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</si>
  <si>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</si>
  <si>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</si>
  <si>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</si>
  <si>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</si>
  <si>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</si>
  <si>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</si>
  <si>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</si>
  <si>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</si>
  <si>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</si>
  <si>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</si>
  <si>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</si>
  <si>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</si>
  <si>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</si>
  <si>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</si>
  <si>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</si>
  <si>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</si>
  <si>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</si>
  <si>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</si>
  <si>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</si>
  <si>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</si>
  <si>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</si>
  <si>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</si>
  <si>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</si>
  <si>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</si>
  <si>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</si>
  <si>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</si>
  <si>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</si>
  <si>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</si>
  <si>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</si>
  <si>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</si>
  <si>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</si>
  <si>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</si>
  <si>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</si>
  <si>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</si>
  <si>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</si>
  <si>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</si>
  <si>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</si>
  <si>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</si>
  <si>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</si>
  <si>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</si>
  <si>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</si>
  <si>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</si>
  <si>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</si>
  <si>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</si>
  <si>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</si>
  <si>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</si>
  <si>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</si>
  <si>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</si>
  <si>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</si>
  <si>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</si>
  <si>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</si>
  <si>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</si>
  <si>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</si>
  <si>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</si>
  <si>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</si>
  <si>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</si>
  <si>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</si>
  <si>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</si>
  <si>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</si>
  <si>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</si>
  <si>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</si>
  <si>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</si>
  <si>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</si>
  <si>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</si>
  <si>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</si>
  <si>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</si>
  <si>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</si>
  <si>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</si>
  <si>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</si>
  <si>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</si>
  <si>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</si>
  <si>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</si>
  <si>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</si>
  <si>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</si>
  <si>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</si>
  <si>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</si>
  <si>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</si>
  <si>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</si>
  <si>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</si>
  <si>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</si>
  <si>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</si>
  <si>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</si>
  <si>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</si>
  <si>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</si>
  <si>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</si>
  <si>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</si>
  <si>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</si>
  <si>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</si>
  <si>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</si>
  <si>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</si>
  <si>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</si>
  <si>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</si>
  <si>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</si>
  <si>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</si>
  <si>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</si>
  <si>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</si>
  <si>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</si>
  <si>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</si>
  <si>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</si>
  <si>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</si>
  <si>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</si>
  <si>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</si>
  <si>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</si>
  <si>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</si>
  <si>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</si>
  <si>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</si>
  <si>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</si>
  <si>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</si>
  <si>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</si>
  <si>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</si>
  <si>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</si>
  <si>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</si>
  <si>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</si>
  <si>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</si>
  <si>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</si>
  <si>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</si>
  <si>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</si>
  <si>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</si>
  <si>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</si>
  <si>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</si>
  <si>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</si>
  <si>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</si>
  <si>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</si>
  <si>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</si>
  <si>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</si>
  <si>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</si>
  <si>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</si>
  <si>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</si>
  <si>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</si>
  <si>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</si>
  <si>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</si>
  <si>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</si>
  <si>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</si>
  <si>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</si>
  <si>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</si>
  <si>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</si>
  <si>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</si>
  <si>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</si>
  <si>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</si>
  <si>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</si>
  <si>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</si>
  <si>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</si>
  <si>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</si>
  <si>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</si>
  <si>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</si>
  <si>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</si>
  <si>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</si>
  <si>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</si>
  <si>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</si>
  <si>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</si>
  <si>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</si>
  <si>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</si>
  <si>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</si>
  <si>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</si>
  <si>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</si>
  <si>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</si>
  <si>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</si>
  <si>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</si>
  <si>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</si>
  <si>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</si>
  <si>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</si>
  <si>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</si>
  <si>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</si>
  <si>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</si>
  <si>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</si>
  <si>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</si>
  <si>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</si>
  <si>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</si>
  <si>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</si>
  <si>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</si>
  <si>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</si>
  <si>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</si>
  <si>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</si>
  <si>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</si>
  <si>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</si>
  <si>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</si>
  <si>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</si>
  <si>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</si>
  <si>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</si>
  <si>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</si>
  <si>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</si>
  <si>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</si>
  <si>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</si>
  <si>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</si>
  <si>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</si>
  <si>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</si>
  <si>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</si>
  <si>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</si>
  <si>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</si>
  <si>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</si>
  <si>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</si>
  <si>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</si>
  <si>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</si>
  <si>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</si>
  <si>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</si>
  <si>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</si>
  <si>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</si>
  <si>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</si>
  <si>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</si>
  <si>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</si>
  <si>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</si>
  <si>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</si>
  <si>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</si>
  <si>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</si>
  <si>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</si>
  <si>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</si>
  <si>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</si>
  <si>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</si>
  <si>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</si>
  <si>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</si>
  <si>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</si>
  <si>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</si>
  <si>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</si>
  <si>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</si>
  <si>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</si>
  <si>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</si>
  <si>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</si>
  <si>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</si>
  <si>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</si>
  <si>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</si>
  <si>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</si>
  <si>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</si>
  <si>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</si>
  <si>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</si>
  <si>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</si>
  <si>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</si>
  <si>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</si>
  <si>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</si>
  <si>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</si>
  <si>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</si>
  <si>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</si>
  <si>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</si>
  <si>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</si>
  <si>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</si>
  <si>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</si>
  <si>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</si>
  <si>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</si>
  <si>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</si>
  <si>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</si>
  <si>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</si>
  <si>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</si>
  <si>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</si>
  <si>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</si>
  <si>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</si>
  <si>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</si>
  <si>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</si>
  <si>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</si>
  <si>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</si>
  <si>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</si>
  <si>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</si>
  <si>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</si>
  <si>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</si>
  <si>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</si>
  <si>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</si>
  <si>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</si>
  <si>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</si>
  <si>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</si>
  <si>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</si>
  <si>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</si>
  <si>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</si>
  <si>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</si>
  <si>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</si>
  <si>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</si>
  <si>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</si>
  <si>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</si>
  <si>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</si>
  <si>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</si>
  <si>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</si>
  <si>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</si>
  <si>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</si>
  <si>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</si>
  <si>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</si>
  <si>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</si>
  <si>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</si>
  <si>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</si>
  <si>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</si>
  <si>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</si>
  <si>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</si>
  <si>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</si>
  <si>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</si>
  <si>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</si>
  <si>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</si>
  <si>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</si>
  <si>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</si>
  <si>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</si>
  <si>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</si>
  <si>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</si>
  <si>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</si>
  <si>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</si>
  <si>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</si>
  <si>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</si>
  <si>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</si>
  <si>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</si>
  <si>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</si>
  <si>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</si>
  <si>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</si>
  <si>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</si>
  <si>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</si>
  <si>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</si>
  <si>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</si>
  <si>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</si>
  <si>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</si>
  <si>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</si>
  <si>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</si>
  <si>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</si>
  <si>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</si>
  <si>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</si>
  <si>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</si>
  <si>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</si>
  <si>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</si>
  <si>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</si>
  <si>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</si>
  <si>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</si>
  <si>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</si>
  <si>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</si>
  <si>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</si>
  <si>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</si>
  <si>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</si>
  <si>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</si>
  <si>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</si>
  <si>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</si>
  <si>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</si>
  <si>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</si>
  <si>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</si>
  <si>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</si>
  <si>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</si>
  <si>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</si>
  <si>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</si>
  <si>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</si>
  <si>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</si>
  <si>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</si>
  <si>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</si>
  <si>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</si>
  <si>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</si>
  <si>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</si>
  <si>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</si>
  <si>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</si>
  <si>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</si>
  <si>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</si>
  <si>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</si>
  <si>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</si>
  <si>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</si>
  <si>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</si>
  <si>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</si>
  <si>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</si>
  <si>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</si>
  <si>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</si>
  <si>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</si>
  <si>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</si>
  <si>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</si>
  <si>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</si>
  <si>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</si>
  <si>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</si>
  <si>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</si>
  <si>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</si>
  <si>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</si>
  <si>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</si>
  <si>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</si>
  <si>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</si>
  <si>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</si>
  <si>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</si>
  <si>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</si>
  <si>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</si>
  <si>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</si>
  <si>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</si>
  <si>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</si>
  <si>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</si>
  <si>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</si>
  <si>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</si>
  <si>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</si>
  <si>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</si>
  <si>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</si>
  <si>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</si>
  <si>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</si>
  <si>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</si>
  <si>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</si>
  <si>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</si>
  <si>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</si>
  <si>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</si>
  <si>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</si>
  <si>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</si>
  <si>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</si>
  <si>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</si>
  <si>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</si>
  <si>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</si>
  <si>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</si>
  <si>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</si>
  <si>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</si>
  <si>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</si>
  <si>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</si>
  <si>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</si>
  <si>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</si>
  <si>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</si>
  <si>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</si>
  <si>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</si>
  <si>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</si>
  <si>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</si>
  <si>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</si>
  <si>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</si>
  <si>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</si>
  <si>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</si>
  <si>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</si>
  <si>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</si>
  <si>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</si>
  <si>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</si>
  <si>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</si>
  <si>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</si>
  <si>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</si>
  <si>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</si>
  <si>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</si>
  <si>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</si>
  <si>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</si>
  <si>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</si>
  <si>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</si>
  <si>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</si>
  <si>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</si>
  <si>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</si>
  <si>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</si>
  <si>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</si>
  <si>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</si>
  <si>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</si>
  <si>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</si>
  <si>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</si>
  <si>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</si>
  <si>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</si>
  <si>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</si>
  <si>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</si>
  <si>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</si>
  <si>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</si>
  <si>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</si>
  <si>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</si>
  <si>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</si>
  <si>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</si>
  <si>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</si>
  <si>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</si>
  <si>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</si>
  <si>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</si>
  <si>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</si>
  <si>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</si>
  <si>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</si>
  <si>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</si>
  <si>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</si>
  <si>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</si>
  <si>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</si>
  <si>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</si>
  <si>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</si>
  <si>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</si>
  <si>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</si>
  <si>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</si>
  <si>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</si>
  <si>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</si>
  <si>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</si>
  <si>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</si>
  <si>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</si>
  <si>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</si>
  <si>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</si>
  <si>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</si>
  <si>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</si>
  <si>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</si>
  <si>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</si>
  <si>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</si>
  <si>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</si>
  <si>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</si>
  <si>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</si>
  <si>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</si>
  <si>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</si>
  <si>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</si>
  <si>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</si>
  <si>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</si>
  <si>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</si>
  <si>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</si>
  <si>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</si>
  <si>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</si>
  <si>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</si>
  <si>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</si>
  <si>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</si>
  <si>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</si>
  <si>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</si>
  <si>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</si>
  <si>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</si>
  <si>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</si>
  <si>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</si>
  <si>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</si>
  <si>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</si>
  <si>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</si>
  <si>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</si>
  <si>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</si>
  <si>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</si>
  <si>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</si>
  <si>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</si>
  <si>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</si>
  <si>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</si>
  <si>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</si>
  <si>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</si>
  <si>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</si>
  <si>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</si>
  <si>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</si>
  <si>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</si>
  <si>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</si>
  <si>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</si>
  <si>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</si>
  <si>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</si>
  <si>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</si>
  <si>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</si>
  <si>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</si>
  <si>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</si>
  <si>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</si>
  <si>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</si>
  <si>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</si>
  <si>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</si>
  <si>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</si>
  <si>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</si>
  <si>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</si>
  <si>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</si>
  <si>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</si>
  <si>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</si>
  <si>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</si>
  <si>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</si>
  <si>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</si>
  <si>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</si>
  <si>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</si>
  <si>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</si>
  <si>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</si>
  <si>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</si>
  <si>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</si>
  <si>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</si>
  <si>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</si>
  <si>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</si>
  <si>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</si>
  <si>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</si>
  <si>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</si>
  <si>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</si>
  <si>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</si>
  <si>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</si>
  <si>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</si>
  <si>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</si>
  <si>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</si>
  <si>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</si>
  <si>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</si>
  <si>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</si>
  <si>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</si>
  <si>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</si>
  <si>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</si>
  <si>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</si>
  <si>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</si>
  <si>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</si>
  <si>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</si>
  <si>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</si>
  <si>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</si>
  <si>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</si>
  <si>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</si>
  <si>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</si>
  <si>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</si>
  <si>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</si>
  <si>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</si>
  <si>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</si>
  <si>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</si>
  <si>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</si>
  <si>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</si>
  <si>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</si>
  <si>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</si>
  <si>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</si>
  <si>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</si>
  <si>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</si>
  <si>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</si>
  <si>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</si>
  <si>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</si>
  <si>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</si>
  <si>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</si>
  <si>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</si>
  <si>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</si>
  <si>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</si>
  <si>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</si>
  <si>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</si>
  <si>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</si>
  <si>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</si>
  <si>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</si>
  <si>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</si>
  <si>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</si>
  <si>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</si>
  <si>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</si>
  <si>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</si>
  <si>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</si>
  <si>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</si>
  <si>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</si>
  <si>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</si>
  <si>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</si>
  <si>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</si>
  <si>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</si>
  <si>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</si>
  <si>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</si>
  <si>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</si>
  <si>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</si>
  <si>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</si>
  <si>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</si>
  <si>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</si>
  <si>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</si>
  <si>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</si>
  <si>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</si>
  <si>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</si>
  <si>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</si>
  <si>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</si>
  <si>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</si>
  <si>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</si>
  <si>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</si>
  <si>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</si>
  <si>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</si>
  <si>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</si>
  <si>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</si>
  <si>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</si>
  <si>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</si>
  <si>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</si>
  <si>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</si>
  <si>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</si>
  <si>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</si>
  <si>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</si>
  <si>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</si>
  <si>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</si>
  <si>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</si>
  <si>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</si>
  <si>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</si>
  <si>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</si>
  <si>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</si>
  <si>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</si>
  <si>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</si>
  <si>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</si>
  <si>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</si>
  <si>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</si>
  <si>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</si>
  <si>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</si>
  <si>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</si>
  <si>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</si>
  <si>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</si>
  <si>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</si>
  <si>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</si>
  <si>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</si>
  <si>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</si>
  <si>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</si>
  <si>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</si>
  <si>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</si>
  <si>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</si>
  <si>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</si>
  <si>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</si>
  <si>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</si>
  <si>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</si>
  <si>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</si>
  <si>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</si>
  <si>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</si>
  <si>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</si>
  <si>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</si>
  <si>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</si>
  <si>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</si>
  <si>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</si>
  <si>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</si>
  <si>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</si>
  <si>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</si>
  <si>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</si>
  <si>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</si>
  <si>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</si>
  <si>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</si>
  <si>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</si>
  <si>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</si>
  <si>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</si>
  <si>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</si>
  <si>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</si>
  <si>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</si>
  <si>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</si>
  <si>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</si>
  <si>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</si>
  <si>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</si>
  <si>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</si>
  <si>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</si>
  <si>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</si>
  <si>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</si>
  <si>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</si>
  <si>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</si>
  <si>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</si>
  <si>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</si>
  <si>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</si>
  <si>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</si>
  <si>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</si>
  <si>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</si>
  <si>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</si>
  <si>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</si>
  <si>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</si>
  <si>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</si>
  <si>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</si>
  <si>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</si>
  <si>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</si>
  <si>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</si>
  <si>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</si>
  <si>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</si>
  <si>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</si>
  <si>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</si>
  <si>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</si>
  <si>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</si>
  <si>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</si>
  <si>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</si>
  <si>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</si>
  <si>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</si>
  <si>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</si>
  <si>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</si>
  <si>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</si>
  <si>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</si>
  <si>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</si>
  <si>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</si>
  <si>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</si>
  <si>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</si>
  <si>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</si>
  <si>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</si>
  <si>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</si>
  <si>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</si>
  <si>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</si>
  <si>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</si>
  <si>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</si>
  <si>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</si>
  <si>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</si>
  <si>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</si>
  <si>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</si>
  <si>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</si>
  <si>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</si>
  <si>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</si>
  <si>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</si>
  <si>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</si>
  <si>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</si>
  <si>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</si>
  <si>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</si>
  <si>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</si>
  <si>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</si>
  <si>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</si>
  <si>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</si>
  <si>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</si>
  <si>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</si>
  <si>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</si>
  <si>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</si>
  <si>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</si>
  <si>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</si>
  <si>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</si>
  <si>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</si>
  <si>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</si>
  <si>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</si>
  <si>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</si>
  <si>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</si>
  <si>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</si>
  <si>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</si>
  <si>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</si>
  <si>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</si>
  <si>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</si>
  <si>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</si>
  <si>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</si>
  <si>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</si>
  <si>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</si>
  <si>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</si>
  <si>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</si>
  <si>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</si>
  <si>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</si>
  <si>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</si>
  <si>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</si>
  <si>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</si>
  <si>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</si>
  <si>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</si>
  <si>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</si>
  <si>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</si>
  <si>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</si>
  <si>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</si>
  <si>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</si>
  <si>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</si>
  <si>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</si>
  <si>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</si>
  <si>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</si>
  <si>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</si>
  <si>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</si>
  <si>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</si>
  <si>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</si>
  <si>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</si>
  <si>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</si>
  <si>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</si>
  <si>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</si>
  <si>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</si>
  <si>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</si>
  <si>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</si>
  <si>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</si>
  <si>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</si>
  <si>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</si>
  <si>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</si>
  <si>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</si>
  <si>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</si>
  <si>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</si>
  <si>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</si>
  <si>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</si>
  <si>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</si>
  <si>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</si>
  <si>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</si>
  <si>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</si>
  <si>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</si>
  <si>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</si>
  <si>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</si>
  <si>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</si>
  <si>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</si>
  <si>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</si>
  <si>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</si>
  <si>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</si>
  <si>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</si>
  <si>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</si>
  <si>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</si>
  <si>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</si>
  <si>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</si>
  <si>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</si>
  <si>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</si>
  <si>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</si>
  <si>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</si>
  <si>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</si>
  <si>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</si>
  <si>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</si>
  <si>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</si>
  <si>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</si>
  <si>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</si>
  <si>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</si>
  <si>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</si>
  <si>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</si>
  <si>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</si>
  <si>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</si>
  <si>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</si>
  <si>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</si>
  <si>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</si>
  <si>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</si>
  <si>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</si>
  <si>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</si>
  <si>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</si>
  <si>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</si>
  <si>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</si>
  <si>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</si>
  <si>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</si>
  <si>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</si>
  <si>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</si>
  <si>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</si>
  <si>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</si>
  <si>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</si>
  <si>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</si>
  <si>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</si>
  <si>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</si>
  <si>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</si>
  <si>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</si>
  <si>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</si>
  <si>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</si>
  <si>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</si>
  <si>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</si>
  <si>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</si>
  <si>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</si>
  <si>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</si>
  <si>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</si>
  <si>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</si>
  <si>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</si>
  <si>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</si>
  <si>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</si>
  <si>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</si>
  <si>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</si>
  <si>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</si>
  <si>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</si>
  <si>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</si>
  <si>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</si>
  <si>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</si>
  <si>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</si>
  <si>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</si>
  <si>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</si>
  <si>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</si>
  <si>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</si>
  <si>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</si>
  <si>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</si>
  <si>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</si>
  <si>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</si>
  <si>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</si>
  <si>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</si>
  <si>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</si>
  <si>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</si>
  <si>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</si>
  <si>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</si>
  <si>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</si>
  <si>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</si>
  <si>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</si>
  <si>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</si>
  <si>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</si>
  <si>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</si>
  <si>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</si>
  <si>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</si>
  <si>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</si>
  <si>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</si>
  <si>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</si>
  <si>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</si>
  <si>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</si>
  <si>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</si>
  <si>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</si>
  <si>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</si>
  <si>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</si>
  <si>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</si>
  <si>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</si>
  <si>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</si>
  <si>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</si>
  <si>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</si>
  <si>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</si>
  <si>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</si>
  <si>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</si>
  <si>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</si>
  <si>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</si>
  <si>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</si>
  <si>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</si>
  <si>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</si>
  <si>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</si>
  <si>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</si>
  <si>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</si>
  <si>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</si>
  <si>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</si>
  <si>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</si>
  <si>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</si>
  <si>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</si>
  <si>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</si>
  <si>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</si>
  <si>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</si>
  <si>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</si>
  <si>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</si>
  <si>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</si>
  <si>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</si>
  <si>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</si>
  <si>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</si>
  <si>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</si>
  <si>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</si>
  <si>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</si>
  <si>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</si>
  <si>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</si>
  <si>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</si>
  <si>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</si>
  <si>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</si>
  <si>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</si>
  <si>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</si>
  <si>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</si>
  <si>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</si>
  <si>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</si>
  <si>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</si>
  <si>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</si>
  <si>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</si>
  <si>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</si>
  <si>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</si>
  <si>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</si>
  <si>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</si>
  <si>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</si>
  <si>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</si>
  <si>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</si>
  <si>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</si>
  <si>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</si>
  <si>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</si>
  <si>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</si>
  <si>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</si>
  <si>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</si>
  <si>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</si>
  <si>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</si>
  <si>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</si>
  <si>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</si>
  <si>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</si>
  <si>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</si>
  <si>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</si>
  <si>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</si>
  <si>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</si>
  <si>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</si>
  <si>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</si>
  <si>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</si>
  <si>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</si>
  <si>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</si>
  <si>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</si>
  <si>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</si>
  <si>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</si>
  <si>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</si>
  <si>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</si>
  <si>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</si>
  <si>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</si>
  <si>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</si>
  <si>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</si>
  <si>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</si>
  <si>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</si>
  <si>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</si>
  <si>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</si>
  <si>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</si>
  <si>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</si>
  <si>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</si>
  <si>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</si>
  <si>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</si>
  <si>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</si>
  <si>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</si>
  <si>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</si>
  <si>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</si>
  <si>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</si>
  <si>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</si>
  <si>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</si>
  <si>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</si>
  <si>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</si>
  <si>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</si>
  <si>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</si>
  <si>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</si>
  <si>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</si>
  <si>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</si>
  <si>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</si>
  <si>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</si>
  <si>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</si>
  <si>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</si>
  <si>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</si>
  <si>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</si>
  <si>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</si>
  <si>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</si>
  <si>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</si>
  <si>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</si>
  <si>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</si>
  <si>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</si>
  <si>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</si>
  <si>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</si>
  <si>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</si>
  <si>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</si>
  <si>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</si>
  <si>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</si>
  <si>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</si>
  <si>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</si>
  <si>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</si>
  <si>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</si>
  <si>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</si>
  <si>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</si>
  <si>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</si>
  <si>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</si>
  <si>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</si>
  <si>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</si>
  <si>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</si>
  <si>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</si>
  <si>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</si>
  <si>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</si>
  <si>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</si>
  <si>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</si>
  <si>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</si>
  <si>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</si>
  <si>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</si>
  <si>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</si>
  <si>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</si>
  <si>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</si>
  <si>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</si>
  <si>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</si>
  <si>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</si>
  <si>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</si>
  <si>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</si>
  <si>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</si>
  <si>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</si>
  <si>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</si>
  <si>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</si>
  <si>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</si>
  <si>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</si>
  <si>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</si>
  <si>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</si>
  <si>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</si>
  <si>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</si>
  <si>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</si>
  <si>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</si>
  <si>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</si>
  <si>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</si>
  <si>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</si>
  <si>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</si>
  <si>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</si>
  <si>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</si>
  <si>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</si>
  <si>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</si>
  <si>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</si>
  <si>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</si>
  <si>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</si>
  <si>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</si>
  <si>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</si>
  <si>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</si>
  <si>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</si>
  <si>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</si>
  <si>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</si>
  <si>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</si>
  <si>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</si>
  <si>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</si>
  <si>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</si>
  <si>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</si>
  <si>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</si>
  <si>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</si>
  <si>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</si>
  <si>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</si>
  <si>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</si>
  <si>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</si>
  <si>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</si>
  <si>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</si>
  <si>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</si>
  <si>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</si>
  <si>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</si>
  <si>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</si>
  <si>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</si>
  <si>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</si>
  <si>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</si>
  <si>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</si>
  <si>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</si>
  <si>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</si>
  <si>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</si>
  <si>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</si>
  <si>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</si>
  <si>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</si>
  <si>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</si>
  <si>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</si>
  <si>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</si>
  <si>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</si>
  <si>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</si>
  <si>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</si>
  <si>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</si>
  <si>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</si>
  <si>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</si>
  <si>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</si>
  <si>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</si>
  <si>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</si>
  <si>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</si>
  <si>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</si>
  <si>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</si>
  <si>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</si>
  <si>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</si>
  <si>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</si>
  <si>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</si>
  <si>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</si>
  <si>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</si>
  <si>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</si>
  <si>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</si>
  <si>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</si>
  <si>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</si>
  <si>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</si>
  <si>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</si>
  <si>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</si>
  <si>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</si>
  <si>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</si>
  <si>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</si>
  <si>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</si>
  <si>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</si>
  <si>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</si>
  <si>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</si>
  <si>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</si>
  <si>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</si>
  <si>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</si>
  <si>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</si>
  <si>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</si>
  <si>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</si>
  <si>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</si>
  <si>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</si>
  <si>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</si>
  <si>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</si>
  <si>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</si>
  <si>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</si>
  <si>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</si>
  <si>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</si>
  <si>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</si>
  <si>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</si>
  <si>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</si>
  <si>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</si>
  <si>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</si>
  <si>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</si>
  <si>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</si>
  <si>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</si>
  <si>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</si>
  <si>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</si>
  <si>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</si>
  <si>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</si>
  <si>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</si>
  <si>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</si>
  <si>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</si>
  <si>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</si>
  <si>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</si>
  <si>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</si>
  <si>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</si>
  <si>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</si>
  <si>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</si>
  <si>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</si>
  <si>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</si>
  <si>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</si>
  <si>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</si>
  <si>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</si>
  <si>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</si>
  <si>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</si>
  <si>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</si>
  <si>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</si>
  <si>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</si>
  <si>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</si>
  <si>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</si>
  <si>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</si>
  <si>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</si>
  <si>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</si>
  <si>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</si>
  <si>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</si>
  <si>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</si>
  <si>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</si>
  <si>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</si>
  <si>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</si>
  <si>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</si>
  <si>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</si>
  <si>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</si>
  <si>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</si>
  <si>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</si>
  <si>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</si>
  <si>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</si>
  <si>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</si>
  <si>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</si>
  <si>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</si>
  <si>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</si>
  <si>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</si>
  <si>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</si>
  <si>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</si>
  <si>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</si>
  <si>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</si>
  <si>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</si>
  <si>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</si>
  <si>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</si>
  <si>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</si>
  <si>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</si>
  <si>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</si>
  <si>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</si>
  <si>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</si>
  <si>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</si>
  <si>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</si>
  <si>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</si>
  <si>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</si>
  <si>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</si>
  <si>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</si>
  <si>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</si>
  <si>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</si>
  <si>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</si>
  <si>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</si>
  <si>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</si>
  <si>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</si>
  <si>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</si>
  <si>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</si>
  <si>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</si>
  <si>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</si>
  <si>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</si>
  <si>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</si>
  <si>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</si>
  <si>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</si>
  <si>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</si>
  <si>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</si>
  <si>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</si>
  <si>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</si>
  <si>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</si>
  <si>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</si>
  <si>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</si>
  <si>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</si>
  <si>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</si>
  <si>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</si>
  <si>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</si>
  <si>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</si>
  <si>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</si>
  <si>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</si>
  <si>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</si>
  <si>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</si>
  <si>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</si>
  <si>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</si>
  <si>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</si>
  <si>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</si>
  <si>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</si>
  <si>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</si>
  <si>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</si>
  <si>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</si>
  <si>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</si>
  <si>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</si>
  <si>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</si>
  <si>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</si>
  <si>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</si>
  <si>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</si>
  <si>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</si>
  <si>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</si>
  <si>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</si>
  <si>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</si>
  <si>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</si>
  <si>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</si>
  <si>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</si>
  <si>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</si>
  <si>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</si>
  <si>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</si>
  <si>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</si>
  <si>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</si>
  <si>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</si>
  <si>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</si>
  <si>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</si>
  <si>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</si>
  <si>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</si>
  <si>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</si>
  <si>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</si>
  <si>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</si>
  <si>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</si>
  <si>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</si>
  <si>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</si>
  <si>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</si>
  <si>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</si>
  <si>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</si>
  <si>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</si>
  <si>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</si>
  <si>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</si>
  <si>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</si>
  <si>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</si>
  <si>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</si>
  <si>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</si>
  <si>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</si>
  <si>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</si>
  <si>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</si>
  <si>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</si>
  <si>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</si>
  <si>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</si>
  <si>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</si>
  <si>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</si>
  <si>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</si>
  <si>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</si>
  <si>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</si>
  <si>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</si>
  <si>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</si>
  <si>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</si>
  <si>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</si>
  <si>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</si>
  <si>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</si>
  <si>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</si>
  <si>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</si>
  <si>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</si>
  <si>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</si>
  <si>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</si>
  <si>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</si>
  <si>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</si>
  <si>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</si>
  <si>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</si>
  <si>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</si>
  <si>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</si>
  <si>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</si>
  <si>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</si>
  <si>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</si>
  <si>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</si>
  <si>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</si>
  <si>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</si>
  <si>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</si>
  <si>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</si>
  <si>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</si>
  <si>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</si>
  <si>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</si>
  <si>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</si>
  <si>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</si>
  <si>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</si>
  <si>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</si>
  <si>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</si>
  <si>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</si>
  <si>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</si>
  <si>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</si>
  <si>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</si>
  <si>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</si>
  <si>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</si>
  <si>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</si>
  <si>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</si>
  <si>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</si>
  <si>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</si>
  <si>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</si>
  <si>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</si>
  <si>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</si>
  <si>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</si>
  <si>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</si>
  <si>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</si>
  <si>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</si>
  <si>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</si>
  <si>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</si>
  <si>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</si>
  <si>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</si>
  <si>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</si>
  <si>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</si>
  <si>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</si>
  <si>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</si>
  <si>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</si>
  <si>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</si>
  <si>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</si>
  <si>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</si>
  <si>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</si>
  <si>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</si>
  <si>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</si>
  <si>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</si>
  <si>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</si>
  <si>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</si>
  <si>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</si>
  <si>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</si>
  <si>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</si>
  <si>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</si>
  <si>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</si>
  <si>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</si>
  <si>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</si>
  <si>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</si>
  <si>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</si>
  <si>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</si>
  <si>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</si>
  <si>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</si>
  <si>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</si>
  <si>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</si>
  <si>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</si>
  <si>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</si>
  <si>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</si>
  <si>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</si>
  <si>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</si>
  <si>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</si>
  <si>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</si>
  <si>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</si>
  <si>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</si>
  <si>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</si>
  <si>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</si>
  <si>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</si>
  <si>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</si>
  <si>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</si>
  <si>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</si>
  <si>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</si>
  <si>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</si>
  <si>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</si>
  <si>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</si>
  <si>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</si>
  <si>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</si>
  <si>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</si>
  <si>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</si>
  <si>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</si>
  <si>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</si>
  <si>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</si>
  <si>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</si>
  <si>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</si>
  <si>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</si>
  <si>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</si>
  <si>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</si>
  <si>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</si>
  <si>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</si>
  <si>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</si>
  <si>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</si>
  <si>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</si>
  <si>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</si>
  <si>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</si>
  <si>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</si>
  <si>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</si>
  <si>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</si>
  <si>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</si>
  <si>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</si>
  <si>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</si>
  <si>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</si>
  <si>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</si>
  <si>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</si>
  <si>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</si>
  <si>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</si>
  <si>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</si>
  <si>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</si>
  <si>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</si>
  <si>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</si>
  <si>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</si>
  <si>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</si>
  <si>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</si>
  <si>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</si>
  <si>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</si>
  <si>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</si>
  <si>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</si>
  <si>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</si>
  <si>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</si>
  <si>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</si>
  <si>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</si>
  <si>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</si>
  <si>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</si>
  <si>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</si>
  <si>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</si>
  <si>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</si>
  <si>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</si>
  <si>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</si>
  <si>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</si>
  <si>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</si>
  <si>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</si>
  <si>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</si>
  <si>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</si>
  <si>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</si>
  <si>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</si>
  <si>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</si>
  <si>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</si>
  <si>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</si>
  <si>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</si>
  <si>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</si>
  <si>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</si>
  <si>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</si>
  <si>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</si>
  <si>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</si>
  <si>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</si>
  <si>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</si>
  <si>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</si>
  <si>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</si>
  <si>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</si>
  <si>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</si>
  <si>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</si>
  <si>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</si>
  <si>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</si>
  <si>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</si>
  <si>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</si>
  <si>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</si>
  <si>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</si>
  <si>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</si>
  <si>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</si>
  <si>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</si>
  <si>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</si>
  <si>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</si>
  <si>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</si>
  <si>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</si>
  <si>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</si>
  <si>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</si>
  <si>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</si>
  <si>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</si>
  <si>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</si>
  <si>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</si>
  <si>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</si>
  <si>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</si>
  <si>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</si>
  <si>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</si>
  <si>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</si>
  <si>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</si>
  <si>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</si>
  <si>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</si>
  <si>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</si>
  <si>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</si>
  <si>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</si>
  <si>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</si>
  <si>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</si>
  <si>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</si>
  <si>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</si>
  <si>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</si>
  <si>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</si>
  <si>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</si>
  <si>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</si>
  <si>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</si>
  <si>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</si>
  <si>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</si>
  <si>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</si>
  <si>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</si>
  <si>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</si>
  <si>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</si>
  <si>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</si>
  <si>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</si>
  <si>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</si>
  <si>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</si>
  <si>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</si>
  <si>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</si>
  <si>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</si>
  <si>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</si>
  <si>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</si>
  <si>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</si>
  <si>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</si>
  <si>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</si>
  <si>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</si>
  <si>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</si>
  <si>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</si>
  <si>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</si>
  <si>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</si>
  <si>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</si>
  <si>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</si>
  <si>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</si>
  <si>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</si>
  <si>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</si>
  <si>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</si>
  <si>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</si>
  <si>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</si>
  <si>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</si>
  <si>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</si>
  <si>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</si>
  <si>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</si>
  <si>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</si>
  <si>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</si>
  <si>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</si>
  <si>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</si>
  <si>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</si>
  <si>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</si>
  <si>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</si>
  <si>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</si>
  <si>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</si>
  <si>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</si>
  <si>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</si>
  <si>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</si>
  <si>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</si>
  <si>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</si>
  <si>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</si>
  <si>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</si>
  <si>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</si>
  <si>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</si>
  <si>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</si>
  <si>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</si>
  <si>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</si>
  <si>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</si>
  <si>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</si>
  <si>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</si>
  <si>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</si>
  <si>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</si>
  <si>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</si>
  <si>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</si>
  <si>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</si>
  <si>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</si>
  <si>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</si>
  <si>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</si>
  <si>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</si>
  <si>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</si>
  <si>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</si>
  <si>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</si>
  <si>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</si>
  <si>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</si>
  <si>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</si>
  <si>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</si>
  <si>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</si>
  <si>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</si>
  <si>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</si>
  <si>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</si>
  <si>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</si>
  <si>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</si>
  <si>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</si>
  <si>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</si>
  <si>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</si>
  <si>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</si>
  <si>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</si>
  <si>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</si>
  <si>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</si>
  <si>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</si>
  <si>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</si>
  <si>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</si>
  <si>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</si>
  <si>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</si>
  <si>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</si>
  <si>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</si>
  <si>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</si>
  <si>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</si>
  <si>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</si>
  <si>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</si>
  <si>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</si>
  <si>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</si>
  <si>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</si>
  <si>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</si>
  <si>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</si>
  <si>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</si>
  <si>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</si>
  <si>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</si>
  <si>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</si>
  <si>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</si>
  <si>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</si>
  <si>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</si>
  <si>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</si>
  <si>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</si>
  <si>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</si>
  <si>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</si>
  <si>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</si>
  <si>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</si>
  <si>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</si>
  <si>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</si>
  <si>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</si>
  <si>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</si>
  <si>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</si>
  <si>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</si>
  <si>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</si>
  <si>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</si>
  <si>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</si>
  <si>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</si>
  <si>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</si>
  <si>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</si>
  <si>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</si>
  <si>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</si>
  <si>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</si>
  <si>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</si>
  <si>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</si>
  <si>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</si>
  <si>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</si>
  <si>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</si>
  <si>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</si>
  <si>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</si>
  <si>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</si>
  <si>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</si>
  <si>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</si>
  <si>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</si>
  <si>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</si>
  <si>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</si>
  <si>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</si>
  <si>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</si>
  <si>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</si>
  <si>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</si>
  <si>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</si>
  <si>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</si>
  <si>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</si>
  <si>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</si>
  <si>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</si>
  <si>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</si>
  <si>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</si>
  <si>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</si>
  <si>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</si>
  <si>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</si>
  <si>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</si>
  <si>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</si>
  <si>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</si>
  <si>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</si>
  <si>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</si>
  <si>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</si>
  <si>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</si>
  <si>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</si>
  <si>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</si>
  <si>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</si>
  <si>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</si>
  <si>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</si>
  <si>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</si>
  <si>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</si>
  <si>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</si>
  <si>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</si>
  <si>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</si>
  <si>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</si>
  <si>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</si>
  <si>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</si>
  <si>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</si>
  <si>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</si>
  <si>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</si>
  <si>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</si>
  <si>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</si>
  <si>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</si>
  <si>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</si>
  <si>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</si>
  <si>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</si>
  <si>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</si>
  <si>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</si>
  <si>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</si>
  <si>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</si>
  <si>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</si>
  <si>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</si>
  <si>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</si>
  <si>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</si>
  <si>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</si>
  <si>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</si>
  <si>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</si>
  <si>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</si>
  <si>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</si>
  <si>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</si>
  <si>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</si>
  <si>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</si>
  <si>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</si>
  <si>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</si>
  <si>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</si>
  <si>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</si>
  <si>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</si>
  <si>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</si>
  <si>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</si>
  <si>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</si>
  <si>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</si>
  <si>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</si>
  <si>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</si>
  <si>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</si>
  <si>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</si>
  <si>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</si>
  <si>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</si>
  <si>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</si>
  <si>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</si>
  <si>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</si>
  <si>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</si>
  <si>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</si>
  <si>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</si>
  <si>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</si>
  <si>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</si>
  <si>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</si>
  <si>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</si>
  <si>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</si>
  <si>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</si>
  <si>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</si>
  <si>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</si>
  <si>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</si>
  <si>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</si>
  <si>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</si>
  <si>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</si>
  <si>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</si>
  <si>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</si>
  <si>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</si>
  <si>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</si>
  <si>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</si>
  <si>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</si>
  <si>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</si>
  <si>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</si>
  <si>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</si>
  <si>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</si>
  <si>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</si>
  <si>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</si>
  <si>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</si>
  <si>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</si>
  <si>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</si>
  <si>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</si>
  <si>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</si>
  <si>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</si>
  <si>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</si>
  <si>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</si>
  <si>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</si>
  <si>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</si>
  <si>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</si>
  <si>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</si>
  <si>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</si>
  <si>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</si>
  <si>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</si>
  <si>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</si>
  <si>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</si>
  <si>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</si>
  <si>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</si>
  <si>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</si>
  <si>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</si>
  <si>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</si>
  <si>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</si>
  <si>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</si>
  <si>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</si>
  <si>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</si>
  <si>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</si>
  <si>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</si>
  <si>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</si>
  <si>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</si>
  <si>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</si>
  <si>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</si>
  <si>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</si>
  <si>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</si>
  <si>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</si>
  <si>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</si>
  <si>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</si>
  <si>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</si>
  <si>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</si>
  <si>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</si>
  <si>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</si>
  <si>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</si>
  <si>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</si>
  <si>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</si>
  <si>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</si>
  <si>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</si>
  <si>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</si>
  <si>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</si>
  <si>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</si>
  <si>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</si>
  <si>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</si>
  <si>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</si>
  <si>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</si>
  <si>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</si>
  <si>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</si>
  <si>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</si>
  <si>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</si>
  <si>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</si>
  <si>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</si>
  <si>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</si>
  <si>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</si>
  <si>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</si>
  <si>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</si>
  <si>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</si>
  <si>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</si>
  <si>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</si>
  <si>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</si>
  <si>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</si>
  <si>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</si>
  <si>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</si>
  <si>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</si>
  <si>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</si>
  <si>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</si>
  <si>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</si>
  <si>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</si>
  <si>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</si>
  <si>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</si>
  <si>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</si>
  <si>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</si>
  <si>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</si>
  <si>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</si>
  <si>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</si>
  <si>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</si>
  <si>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</si>
  <si>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</si>
  <si>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</si>
  <si>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</si>
  <si>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</si>
  <si>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</si>
  <si>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</si>
  <si>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</si>
  <si>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</si>
  <si>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</si>
  <si>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</si>
  <si>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</si>
  <si>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</si>
  <si>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</si>
  <si>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</si>
  <si>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</si>
  <si>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</si>
  <si>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</si>
  <si>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</si>
  <si>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</si>
  <si>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</si>
  <si>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</si>
  <si>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</si>
  <si>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</si>
  <si>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</si>
  <si>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</si>
  <si>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</si>
  <si>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</si>
  <si>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</si>
  <si>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</si>
  <si>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</si>
  <si>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</si>
  <si>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</si>
  <si>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</si>
  <si>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</si>
  <si>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</si>
  <si>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</si>
  <si>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</si>
  <si>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</si>
  <si>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</si>
  <si>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</si>
  <si>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</si>
  <si>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</si>
  <si>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</si>
  <si>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</si>
  <si>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</si>
  <si>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</si>
  <si>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</si>
  <si>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</si>
  <si>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</si>
  <si>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</si>
  <si>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</si>
  <si>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</si>
  <si>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</si>
  <si>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</si>
  <si>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</si>
  <si>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</si>
  <si>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</si>
  <si>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</si>
  <si>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</si>
  <si>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</si>
  <si>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</si>
  <si>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</si>
  <si>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</si>
  <si>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</si>
  <si>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</si>
  <si>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</si>
  <si>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</si>
  <si>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</si>
  <si>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</si>
  <si>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</si>
  <si>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</si>
  <si>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</si>
  <si>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</si>
  <si>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</si>
  <si>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</si>
  <si>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</si>
  <si>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</si>
  <si>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</si>
  <si>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</si>
  <si>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</si>
  <si>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</si>
  <si>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</si>
  <si>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</si>
  <si>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</si>
  <si>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</si>
  <si>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</si>
  <si>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</si>
  <si>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</si>
  <si>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</si>
  <si>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</si>
  <si>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</si>
  <si>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</si>
  <si>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</si>
  <si>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</si>
  <si>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</si>
  <si>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</si>
  <si>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</si>
  <si>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</si>
  <si>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</si>
  <si>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</si>
  <si>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</si>
  <si>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</si>
  <si>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</si>
  <si>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</si>
  <si>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</si>
  <si>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</si>
  <si>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</si>
  <si>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</si>
  <si>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</si>
  <si>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</si>
  <si>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</si>
  <si>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</si>
  <si>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</si>
  <si>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</si>
  <si>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</si>
  <si>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</si>
  <si>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</si>
  <si>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</si>
  <si>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</si>
  <si>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</si>
  <si>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</si>
  <si>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</si>
  <si>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</si>
  <si>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</si>
  <si>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</si>
  <si>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</si>
  <si>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</si>
  <si>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</si>
  <si>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</si>
  <si>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</si>
  <si>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</si>
  <si>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</si>
  <si>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</si>
  <si>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</si>
  <si>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</si>
  <si>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</si>
  <si>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</si>
  <si>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</si>
  <si>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</si>
  <si>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</si>
  <si>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</si>
  <si>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</si>
  <si>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</si>
  <si>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</si>
  <si>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</si>
  <si>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</si>
  <si>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</si>
  <si>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</si>
  <si>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</si>
  <si>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</si>
  <si>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</si>
  <si>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</si>
  <si>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</si>
  <si>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</si>
  <si>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</si>
  <si>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</si>
  <si>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</si>
  <si>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</si>
  <si>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</si>
  <si>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</si>
  <si>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</si>
  <si>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</si>
  <si>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</si>
  <si>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</si>
  <si>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</si>
  <si>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</si>
  <si>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</si>
  <si>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</si>
  <si>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</si>
  <si>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</si>
  <si>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</si>
  <si>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</si>
  <si>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</si>
  <si>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</si>
  <si>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</si>
  <si>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</si>
  <si>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</si>
  <si>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</si>
  <si>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</si>
  <si>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</si>
  <si>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</si>
  <si>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</si>
  <si>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</si>
  <si>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</si>
  <si>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</si>
  <si>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</si>
  <si>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</si>
  <si>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</si>
  <si>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</si>
  <si>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</si>
  <si>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</si>
  <si>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</si>
  <si>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</si>
  <si>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</si>
  <si>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</si>
  <si>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</si>
  <si>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</si>
  <si>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</si>
  <si>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</si>
  <si>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</si>
  <si>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</si>
  <si>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</si>
  <si>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</si>
  <si>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</si>
  <si>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</si>
  <si>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</si>
  <si>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</si>
  <si>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</si>
  <si>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</si>
  <si>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</si>
  <si>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</si>
  <si>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</si>
  <si>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</si>
  <si>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</si>
  <si>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</si>
  <si>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</si>
  <si>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</si>
  <si>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</si>
  <si>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</si>
  <si>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</si>
  <si>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</si>
  <si>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</si>
  <si>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</si>
  <si>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</si>
  <si>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</si>
  <si>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</si>
  <si>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</si>
  <si>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</si>
  <si>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</si>
  <si>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</si>
  <si>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</si>
  <si>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</si>
  <si>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</si>
  <si>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</si>
  <si>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</si>
  <si>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</si>
  <si>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</si>
  <si>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</si>
  <si>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</si>
  <si>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</si>
  <si>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</si>
  <si>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</si>
  <si>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</si>
  <si>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</si>
  <si>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</si>
  <si>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</si>
  <si>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</si>
  <si>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</si>
  <si>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</si>
  <si>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</si>
  <si>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</si>
  <si>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</si>
  <si>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</si>
  <si>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</si>
  <si>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</si>
  <si>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</si>
  <si>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</si>
  <si>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</si>
  <si>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</si>
  <si>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</si>
  <si>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</si>
  <si>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</si>
  <si>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</si>
  <si>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</si>
  <si>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</si>
  <si>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</si>
  <si>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</si>
  <si>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</si>
  <si>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</si>
  <si>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</si>
  <si>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</si>
  <si>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</si>
  <si>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</si>
  <si>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</si>
  <si>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</si>
  <si>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</si>
  <si>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</si>
  <si>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</si>
  <si>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</si>
  <si>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</si>
  <si>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</si>
  <si>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</si>
  <si>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</si>
  <si>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</si>
  <si>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</si>
  <si>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</si>
  <si>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</si>
  <si>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</si>
  <si>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</si>
  <si>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</si>
  <si>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</si>
  <si>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</si>
  <si>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</si>
  <si>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</si>
  <si>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</si>
  <si>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</si>
  <si>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</si>
  <si>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</si>
  <si>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</si>
  <si>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</si>
  <si>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</si>
  <si>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</si>
  <si>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</si>
  <si>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</si>
  <si>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</si>
  <si>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</si>
  <si>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</si>
  <si>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</si>
  <si>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</si>
  <si>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</si>
  <si>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</si>
  <si>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</si>
  <si>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</si>
  <si>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</si>
  <si>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</si>
  <si>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</si>
  <si>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</si>
  <si>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</si>
  <si>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</si>
  <si>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</si>
  <si>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</si>
  <si>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</si>
  <si>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</si>
  <si>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</si>
  <si>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</si>
  <si>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</si>
  <si>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</si>
  <si>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</si>
  <si>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</si>
  <si>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</si>
  <si>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</si>
  <si>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</si>
  <si>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</si>
  <si>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</si>
  <si>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</si>
  <si>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</si>
  <si>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</si>
  <si>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</si>
  <si>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</si>
  <si>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</si>
  <si>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</si>
  <si>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</si>
  <si>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</si>
  <si>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</si>
  <si>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</si>
  <si>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</si>
  <si>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</si>
  <si>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</si>
  <si>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</si>
  <si>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</si>
  <si>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</si>
  <si>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</si>
  <si>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</si>
  <si>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</si>
  <si>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</si>
  <si>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</si>
  <si>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</si>
  <si>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</si>
  <si>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</si>
  <si>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</si>
  <si>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</si>
  <si>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</si>
  <si>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</si>
  <si>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</si>
  <si>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</si>
  <si>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</si>
  <si>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</si>
  <si>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</si>
  <si>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</si>
  <si>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</si>
  <si>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</si>
  <si>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</si>
  <si>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</si>
  <si>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</si>
  <si>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</si>
  <si>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</si>
  <si>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</si>
  <si>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</si>
  <si>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</si>
  <si>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</si>
  <si>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</si>
  <si>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</si>
  <si>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</si>
  <si>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</si>
  <si>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</si>
  <si>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</si>
  <si>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</si>
  <si>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</si>
  <si>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</si>
  <si>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</si>
  <si>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</si>
  <si>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</si>
  <si>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</si>
  <si>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</si>
  <si>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</si>
  <si>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</si>
  <si>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</si>
  <si>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</si>
  <si>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</si>
  <si>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</si>
  <si>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</si>
  <si>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</si>
  <si>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</si>
  <si>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</si>
  <si>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</si>
  <si>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</si>
  <si>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</si>
  <si>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</si>
  <si>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</si>
  <si>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</si>
  <si>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</si>
  <si>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</si>
  <si>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</si>
  <si>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</si>
  <si>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</si>
  <si>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</si>
  <si>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</si>
  <si>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</si>
  <si>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</si>
  <si>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</si>
  <si>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</si>
  <si>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</si>
  <si>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</si>
  <si>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</si>
  <si>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</si>
  <si>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</si>
  <si>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</si>
  <si>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</si>
  <si>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</si>
  <si>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</si>
  <si>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</si>
  <si>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</si>
  <si>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</si>
  <si>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</si>
  <si>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</si>
  <si>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</si>
  <si>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</si>
  <si>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</si>
  <si>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</si>
  <si>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</si>
  <si>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</si>
  <si>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</si>
  <si>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</si>
  <si>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</si>
  <si>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</si>
  <si>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</si>
  <si>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</si>
  <si>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</si>
  <si>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</si>
  <si>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</si>
  <si>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</si>
  <si>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</si>
  <si>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</si>
  <si>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</si>
  <si>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</si>
  <si>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</si>
  <si>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</si>
  <si>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</si>
  <si>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</si>
  <si>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</si>
  <si>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</si>
  <si>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</si>
  <si>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</si>
  <si>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</si>
  <si>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</si>
  <si>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</si>
  <si>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</si>
  <si>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</si>
  <si>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</si>
  <si>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</si>
  <si>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</si>
  <si>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</si>
  <si>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</si>
  <si>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</si>
  <si>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</si>
  <si>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</si>
  <si>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</si>
  <si>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</si>
  <si>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</si>
  <si>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</si>
  <si>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</si>
  <si>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</si>
  <si>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</si>
  <si>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</si>
  <si>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</si>
  <si>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</si>
  <si>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</si>
  <si>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</si>
  <si>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</si>
  <si>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</si>
  <si>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</si>
  <si>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</si>
  <si>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</si>
  <si>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</si>
  <si>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</si>
  <si>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</si>
  <si>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</si>
  <si>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</si>
  <si>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</si>
  <si>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</si>
  <si>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</si>
  <si>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</si>
  <si>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</si>
  <si>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</si>
  <si>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</si>
  <si>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</si>
  <si>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</si>
  <si>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</si>
  <si>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</si>
  <si>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</si>
  <si>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</si>
  <si>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</si>
  <si>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</si>
  <si>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</si>
  <si>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</si>
  <si>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</si>
  <si>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</si>
  <si>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</si>
  <si>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</si>
  <si>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</si>
  <si>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</si>
  <si>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</si>
  <si>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</si>
  <si>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</si>
  <si>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</si>
  <si>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</si>
  <si>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</si>
  <si>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</si>
  <si>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</si>
  <si>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</si>
  <si>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</si>
  <si>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</si>
  <si>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</si>
  <si>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</si>
  <si>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</si>
  <si>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</si>
  <si>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</si>
  <si>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</si>
  <si>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</si>
  <si>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</si>
  <si>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</si>
  <si>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</si>
  <si>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</si>
  <si>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</si>
  <si>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</si>
  <si>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</si>
  <si>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</si>
  <si>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</si>
  <si>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</si>
  <si>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</si>
  <si>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</si>
  <si>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</si>
  <si>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</si>
  <si>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</si>
  <si>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</si>
  <si>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</si>
  <si>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</si>
  <si>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</si>
  <si>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</si>
  <si>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</si>
  <si>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</si>
  <si>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</si>
  <si>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</si>
  <si>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</si>
  <si>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</si>
  <si>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</si>
  <si>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</si>
  <si>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</si>
  <si>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</si>
  <si>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</si>
  <si>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</si>
  <si>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</si>
  <si>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</si>
  <si>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</si>
  <si>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</si>
  <si>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</si>
  <si>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</si>
  <si>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</si>
  <si>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</si>
  <si>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</si>
  <si>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</si>
  <si>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</si>
  <si>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</si>
  <si>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</si>
  <si>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</si>
  <si>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</si>
  <si>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</si>
  <si>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</si>
  <si>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</si>
  <si>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</si>
  <si>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</si>
  <si>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</si>
  <si>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</si>
  <si>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</si>
  <si>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</si>
  <si>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</si>
  <si>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</si>
  <si>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</si>
  <si>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</si>
  <si>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</si>
  <si>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</si>
  <si>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</si>
  <si>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</si>
  <si>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</si>
  <si>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</si>
  <si>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</si>
  <si>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</si>
  <si>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</si>
  <si>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</si>
  <si>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</si>
  <si>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</si>
  <si>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</si>
  <si>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</si>
  <si>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</si>
  <si>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</si>
  <si>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</si>
  <si>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</si>
  <si>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</si>
  <si>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</si>
  <si>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</si>
  <si>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</si>
  <si>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</si>
  <si>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</si>
  <si>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</si>
  <si>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</si>
  <si>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</si>
  <si>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</si>
  <si>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</si>
  <si>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</si>
  <si>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</si>
  <si>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</si>
  <si>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</si>
  <si>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</si>
  <si>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</si>
  <si>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</si>
  <si>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</si>
  <si>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</si>
  <si>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</si>
  <si>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</si>
  <si>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</si>
  <si>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</si>
  <si>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</si>
  <si>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</si>
  <si>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</si>
  <si>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</si>
  <si>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</si>
  <si>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</si>
  <si>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</si>
  <si>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</si>
  <si>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</si>
  <si>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</si>
  <si>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</si>
  <si>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</si>
  <si>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</si>
  <si>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</si>
  <si>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</si>
  <si>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</si>
  <si>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</si>
  <si>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</si>
  <si>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</si>
  <si>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</si>
  <si>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</si>
  <si>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</si>
  <si>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</si>
  <si>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</si>
  <si>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</si>
  <si>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</si>
  <si>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</si>
  <si>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</si>
  <si>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</si>
  <si>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</si>
  <si>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</si>
  <si>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</si>
  <si>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</si>
  <si>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</si>
  <si>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</si>
  <si>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</si>
  <si>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</si>
  <si>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</si>
  <si>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</si>
  <si>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</si>
  <si>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</si>
  <si>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</si>
  <si>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</si>
  <si>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</si>
  <si>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</si>
  <si>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</si>
  <si>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</si>
  <si>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</si>
  <si>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</si>
  <si>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</si>
  <si>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</si>
  <si>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</si>
  <si>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</si>
  <si>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</si>
  <si>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</si>
  <si>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</si>
  <si>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</si>
  <si>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</si>
  <si>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</si>
  <si>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</si>
  <si>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</si>
  <si>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</si>
  <si>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</si>
  <si>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</si>
  <si>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</si>
  <si>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</si>
  <si>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</si>
  <si>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</si>
  <si>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</si>
  <si>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</si>
  <si>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</si>
  <si>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</si>
  <si>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</si>
  <si>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</si>
  <si>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</si>
  <si>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</si>
  <si>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</si>
  <si>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</si>
  <si>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</si>
  <si>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</si>
  <si>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</si>
  <si>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</si>
  <si>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</si>
  <si>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</si>
  <si>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</si>
  <si>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</si>
  <si>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</si>
  <si>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</si>
  <si>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</si>
  <si>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</si>
  <si>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</si>
  <si>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</si>
  <si>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</si>
  <si>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</si>
  <si>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</si>
  <si>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</si>
  <si>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</si>
  <si>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</si>
  <si>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</si>
  <si>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</si>
  <si>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</si>
  <si>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</si>
  <si>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</si>
  <si>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</si>
  <si>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</si>
  <si>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</si>
  <si>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</si>
  <si>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</si>
  <si>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</si>
  <si>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</si>
  <si>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</si>
  <si>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</si>
  <si>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</si>
  <si>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</si>
  <si>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</si>
  <si>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</si>
  <si>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</si>
  <si>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</si>
  <si>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</si>
  <si>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</si>
  <si>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</si>
  <si>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</si>
  <si>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</si>
  <si>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</si>
  <si>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</si>
  <si>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</si>
  <si>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</si>
  <si>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</si>
  <si>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</si>
  <si>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</si>
  <si>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</si>
  <si>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</si>
  <si>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</si>
  <si>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</si>
  <si>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</si>
  <si>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</si>
  <si>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</si>
  <si>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</si>
  <si>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</si>
  <si>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</si>
  <si>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</si>
  <si>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</si>
  <si>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</si>
  <si>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</si>
  <si>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</si>
  <si>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</si>
  <si>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</si>
  <si>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</si>
  <si>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</si>
  <si>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</si>
  <si>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</si>
  <si>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</si>
  <si>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</si>
  <si>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</si>
  <si>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</si>
  <si>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</si>
  <si>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</si>
  <si>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</si>
  <si>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</si>
  <si>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</si>
  <si>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</si>
  <si>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</si>
  <si>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</si>
  <si>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</si>
  <si>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</si>
  <si>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</si>
  <si>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</si>
  <si>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</si>
  <si>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</si>
  <si>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</si>
  <si>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</si>
  <si>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</si>
  <si>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</si>
  <si>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</si>
  <si>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</si>
  <si>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</si>
  <si>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</si>
  <si>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</si>
  <si>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</si>
  <si>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</si>
  <si>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</si>
  <si>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</si>
  <si>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</si>
  <si>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</si>
  <si>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</si>
  <si>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</si>
  <si>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</si>
  <si>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</si>
  <si>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</si>
  <si>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</si>
  <si>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</si>
  <si>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</si>
  <si>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</si>
  <si>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</si>
  <si>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</si>
  <si>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</si>
  <si>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</si>
  <si>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</si>
  <si>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</si>
  <si>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</si>
  <si>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</si>
  <si>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</si>
  <si>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</si>
  <si>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</si>
  <si>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</si>
  <si>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</si>
  <si>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</si>
  <si>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</si>
  <si>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</si>
  <si>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</si>
  <si>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</si>
  <si>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</si>
  <si>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</si>
  <si>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</si>
  <si>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</si>
  <si>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</si>
  <si>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</si>
  <si>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</si>
  <si>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</si>
  <si>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</si>
  <si>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</si>
  <si>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</si>
  <si>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</si>
  <si>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</si>
  <si>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</si>
  <si>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</si>
  <si>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</si>
  <si>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</si>
  <si>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</si>
  <si>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</si>
  <si>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</si>
  <si>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</si>
  <si>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</si>
  <si>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</si>
  <si>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</si>
  <si>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</si>
  <si>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</si>
  <si>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</si>
  <si>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</si>
  <si>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</si>
  <si>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</si>
  <si>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</si>
  <si>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</si>
  <si>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</si>
  <si>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</si>
  <si>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</si>
  <si>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</si>
  <si>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</si>
  <si>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</si>
  <si>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</si>
  <si>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</si>
  <si>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</si>
  <si>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</si>
  <si>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</si>
  <si>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</si>
  <si>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</si>
  <si>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</si>
  <si>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</si>
  <si>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</si>
  <si>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</si>
  <si>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</si>
  <si>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</si>
  <si>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</si>
  <si>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</si>
  <si>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</si>
  <si>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</si>
  <si>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</si>
  <si>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</si>
  <si>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</si>
  <si>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</si>
  <si>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</si>
  <si>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</si>
  <si>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</si>
  <si>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</si>
  <si>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</si>
  <si>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</si>
  <si>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</si>
  <si>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</si>
  <si>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</si>
  <si>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</si>
  <si>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</si>
  <si>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</si>
  <si>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</si>
  <si>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</si>
  <si>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</si>
  <si>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</si>
  <si>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</si>
  <si>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</si>
  <si>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</si>
  <si>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</si>
  <si>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</si>
  <si>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</si>
  <si>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</si>
  <si>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</si>
  <si>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</si>
  <si>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</si>
  <si>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</si>
  <si>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</si>
  <si>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</si>
  <si>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</si>
  <si>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</si>
  <si>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</si>
  <si>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</si>
  <si>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</si>
  <si>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</si>
  <si>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</si>
  <si>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</si>
  <si>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</si>
  <si>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</si>
  <si>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</si>
  <si>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</si>
  <si>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</si>
  <si>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</si>
  <si>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</si>
  <si>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</si>
  <si>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</si>
  <si>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</si>
  <si>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</si>
  <si>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</si>
  <si>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</si>
  <si>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</si>
  <si>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</si>
  <si>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</si>
  <si>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</si>
  <si>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</si>
  <si>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</si>
  <si>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</si>
  <si>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</si>
  <si>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</si>
  <si>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</si>
  <si>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</si>
  <si>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</si>
  <si>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</si>
  <si>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</si>
  <si>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</si>
  <si>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</si>
  <si>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</si>
  <si>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</si>
  <si>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</si>
  <si>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</si>
  <si>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</si>
  <si>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</si>
  <si>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</si>
  <si>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</si>
  <si>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</si>
  <si>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</si>
  <si>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</si>
  <si>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</si>
  <si>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</si>
  <si>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</si>
  <si>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</si>
  <si>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</si>
  <si>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</si>
  <si>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</si>
  <si>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</si>
  <si>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</si>
  <si>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</si>
  <si>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</si>
  <si>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</si>
  <si>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</si>
  <si>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</si>
  <si>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</si>
  <si>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</si>
  <si>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</si>
  <si>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</si>
  <si>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</si>
  <si>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</si>
  <si>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</si>
  <si>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</si>
  <si>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</si>
  <si>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</si>
  <si>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</si>
  <si>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</si>
  <si>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</si>
  <si>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</si>
  <si>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</si>
  <si>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</si>
  <si>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</si>
  <si>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</si>
  <si>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</si>
  <si>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</si>
  <si>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</si>
  <si>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</si>
  <si>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</si>
  <si>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</si>
  <si>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</si>
  <si>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</si>
  <si>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</si>
  <si>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</si>
  <si>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</si>
  <si>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</si>
  <si>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</si>
  <si>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</si>
  <si>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</si>
  <si>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</si>
  <si>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</si>
  <si>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</si>
  <si>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</si>
  <si>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</si>
  <si>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</si>
  <si>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</si>
  <si>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</si>
  <si>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</si>
  <si>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</si>
  <si>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</si>
  <si>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</si>
  <si>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</si>
  <si>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</si>
  <si>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</si>
  <si>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</si>
  <si>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</si>
  <si>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</si>
  <si>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</si>
  <si>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</si>
  <si>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</si>
  <si>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</si>
  <si>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</si>
  <si>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</si>
  <si>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</si>
  <si>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</si>
  <si>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</si>
  <si>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</si>
  <si>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</si>
  <si>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</si>
  <si>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</si>
  <si>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</si>
  <si>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</si>
  <si>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</si>
  <si>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</si>
  <si>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</si>
  <si>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</si>
  <si>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</si>
  <si>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</si>
  <si>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</si>
  <si>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</si>
  <si>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</si>
  <si>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</si>
  <si>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</si>
  <si>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</si>
  <si>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</si>
  <si>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</si>
  <si>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</si>
  <si>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</si>
  <si>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</si>
  <si>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</si>
  <si>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</si>
  <si>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</si>
  <si>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</si>
  <si>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</si>
  <si>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</si>
  <si>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</si>
  <si>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</si>
  <si>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</si>
  <si>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</si>
  <si>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</si>
  <si>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</si>
  <si>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</si>
  <si>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</si>
  <si>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</si>
  <si>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</si>
  <si>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</si>
  <si>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</si>
  <si>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</si>
  <si>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</si>
  <si>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</si>
  <si>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</si>
  <si>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</si>
  <si>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</si>
  <si>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</si>
  <si>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</si>
  <si>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</si>
  <si>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</si>
  <si>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</si>
  <si>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</si>
  <si>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</si>
  <si>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</si>
  <si>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</si>
  <si>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</si>
  <si>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</si>
  <si>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</si>
  <si>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</si>
  <si>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</si>
  <si>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</si>
  <si>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</si>
  <si>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</si>
  <si>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</si>
  <si>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</si>
  <si>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</si>
  <si>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</si>
  <si>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</si>
  <si>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</si>
  <si>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</si>
  <si>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</si>
  <si>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</si>
  <si>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</si>
  <si>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</si>
  <si>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</si>
  <si>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</si>
  <si>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</si>
  <si>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</si>
  <si>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</si>
  <si>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</si>
  <si>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</si>
  <si>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</si>
  <si>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</si>
  <si>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</si>
  <si>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</si>
  <si>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</si>
  <si>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</si>
  <si>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</si>
  <si>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</si>
  <si>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</si>
  <si>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</si>
  <si>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</si>
  <si>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</si>
  <si>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</si>
  <si>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</si>
  <si>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</si>
  <si>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</si>
  <si>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</si>
  <si>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</si>
  <si>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</si>
  <si>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</si>
  <si>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</si>
  <si>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</si>
  <si>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</si>
  <si>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</si>
  <si>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</si>
  <si>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</si>
  <si>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</si>
  <si>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</si>
  <si>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</si>
  <si>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</si>
  <si>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</si>
  <si>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</si>
  <si>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</si>
  <si>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</si>
  <si>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</si>
  <si>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</si>
  <si>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</si>
  <si>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</si>
  <si>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</si>
  <si>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</si>
  <si>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</si>
  <si>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</si>
  <si>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</si>
  <si>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</si>
  <si>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</si>
  <si>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</si>
  <si>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</si>
  <si>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</si>
  <si>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</si>
  <si>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</si>
  <si>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</si>
  <si>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</si>
  <si>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</si>
  <si>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</si>
  <si>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</si>
  <si>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</si>
  <si>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</si>
  <si>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</si>
  <si>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</si>
  <si>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</si>
  <si>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</si>
  <si>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</si>
  <si>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</si>
  <si>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</si>
  <si>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</si>
  <si>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</si>
  <si>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</si>
  <si>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</si>
  <si>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</si>
  <si>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</si>
  <si>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</si>
  <si>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</si>
  <si>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</si>
  <si>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</si>
  <si>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</si>
  <si>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</si>
  <si>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</si>
  <si>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</si>
  <si>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</si>
  <si>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</si>
  <si>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</si>
  <si>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</si>
  <si>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</si>
  <si>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</si>
  <si>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</si>
  <si>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</si>
  <si>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</si>
  <si>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</si>
  <si>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</si>
  <si>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</si>
  <si>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</si>
  <si>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</si>
  <si>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</si>
  <si>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</si>
  <si>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</si>
  <si>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</si>
  <si>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</si>
  <si>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</si>
  <si>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</si>
  <si>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</si>
  <si>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</si>
  <si>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</si>
  <si>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</si>
  <si>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</si>
  <si>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</si>
  <si>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</si>
  <si>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</si>
  <si>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</si>
  <si>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</si>
  <si>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</si>
  <si>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</si>
  <si>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</si>
  <si>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</si>
  <si>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</si>
  <si>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</si>
  <si>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</si>
  <si>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</si>
  <si>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</si>
  <si>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</si>
  <si>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</si>
  <si>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</si>
  <si>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</si>
  <si>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</si>
  <si>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</si>
  <si>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</si>
  <si>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</si>
  <si>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</si>
  <si>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</si>
  <si>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</si>
  <si>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</si>
  <si>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</si>
  <si>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</si>
  <si>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</si>
  <si>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</si>
  <si>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</si>
  <si>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</si>
  <si>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</si>
  <si>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</si>
  <si>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</si>
  <si>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</si>
  <si>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</si>
  <si>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</si>
  <si>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</si>
  <si>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</si>
  <si>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</si>
  <si>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</si>
  <si>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</si>
  <si>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</si>
  <si>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</si>
  <si>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</si>
  <si>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</si>
  <si>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</si>
  <si>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</si>
  <si>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</si>
  <si>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</si>
  <si>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</si>
  <si>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</si>
  <si>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</si>
  <si>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</si>
  <si>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</si>
  <si>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</si>
  <si>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</si>
  <si>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</si>
  <si>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</si>
  <si>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</si>
  <si>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</si>
  <si>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</si>
  <si>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</si>
  <si>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</si>
  <si>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</si>
  <si>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</si>
  <si>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</si>
  <si>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</si>
  <si>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</si>
  <si>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</si>
  <si>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</si>
  <si>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</si>
  <si>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</si>
  <si>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</si>
  <si>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</si>
  <si>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</si>
  <si>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</si>
  <si>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</si>
  <si>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</si>
  <si>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</si>
  <si>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</si>
  <si>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</si>
  <si>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</si>
  <si>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</si>
  <si>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</si>
  <si>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</si>
  <si>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</si>
  <si>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</si>
  <si>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</si>
  <si>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</si>
  <si>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</si>
  <si>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</si>
  <si>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</si>
  <si>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</si>
  <si>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</si>
  <si>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</si>
  <si>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</si>
  <si>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</si>
  <si>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</si>
  <si>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</si>
  <si>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</si>
  <si>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</si>
  <si>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</si>
  <si>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</si>
  <si>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</si>
  <si>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</si>
  <si>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</si>
  <si>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</si>
  <si>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</si>
  <si>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</si>
  <si>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</si>
  <si>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</si>
  <si>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</si>
  <si>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</si>
  <si>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</si>
  <si>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</si>
  <si>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</si>
  <si>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</si>
  <si>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</si>
  <si>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</si>
  <si>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</si>
  <si>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</si>
  <si>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</si>
  <si>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</si>
  <si>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</si>
  <si>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</si>
  <si>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</si>
  <si>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</si>
  <si>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</si>
  <si>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</si>
  <si>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</si>
  <si>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</si>
  <si>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</si>
  <si>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</si>
  <si>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</si>
  <si>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</si>
  <si>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</si>
  <si>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</si>
  <si>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</si>
  <si>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</si>
  <si>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</si>
  <si>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</si>
  <si>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</si>
  <si>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</si>
  <si>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</si>
  <si>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</si>
  <si>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</si>
  <si>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</si>
  <si>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</si>
  <si>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</si>
  <si>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</si>
  <si>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</si>
  <si>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</si>
  <si>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</si>
  <si>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</si>
  <si>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</si>
  <si>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</si>
  <si>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</si>
  <si>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</si>
  <si>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</si>
  <si>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</si>
  <si>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</si>
  <si>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</si>
  <si>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</si>
  <si>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</si>
  <si>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</si>
  <si>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</si>
  <si>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</si>
  <si>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</si>
  <si>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</si>
  <si>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</si>
  <si>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</si>
  <si>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</si>
  <si>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</si>
  <si>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</si>
  <si>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</si>
  <si>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</si>
  <si>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</si>
  <si>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</si>
  <si>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</si>
  <si>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</si>
  <si>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</si>
  <si>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</si>
  <si>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</si>
  <si>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</si>
  <si>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</si>
  <si>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</si>
  <si>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</si>
  <si>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</si>
  <si>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</si>
  <si>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</si>
  <si>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</si>
  <si>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</si>
  <si>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</si>
  <si>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</si>
  <si>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</si>
  <si>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</si>
  <si>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</si>
  <si>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</si>
  <si>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</si>
  <si>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</si>
  <si>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</si>
  <si>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</si>
  <si>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</si>
  <si>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</si>
  <si>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</si>
  <si>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</si>
  <si>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</si>
  <si>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</si>
  <si>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</si>
  <si>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</si>
  <si>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</si>
  <si>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</si>
  <si>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</si>
  <si>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</si>
  <si>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</si>
  <si>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</si>
  <si>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</si>
  <si>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</si>
  <si>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</si>
  <si>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</si>
  <si>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</si>
  <si>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</si>
  <si>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</si>
  <si>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</si>
  <si>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</si>
  <si>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</si>
  <si>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</si>
  <si>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</si>
  <si>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</si>
  <si>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</si>
  <si>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</si>
  <si>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</si>
  <si>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</si>
  <si>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</si>
  <si>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</si>
  <si>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</si>
  <si>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</si>
  <si>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</si>
  <si>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</si>
  <si>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</si>
  <si>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</si>
  <si>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</si>
  <si>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</si>
  <si>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</si>
  <si>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</si>
  <si>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</si>
  <si>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</si>
  <si>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</si>
  <si>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</si>
  <si>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</si>
  <si>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</si>
  <si>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</si>
  <si>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</si>
  <si>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</si>
  <si>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</si>
  <si>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</si>
  <si>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</si>
  <si>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</si>
  <si>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</si>
  <si>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</si>
  <si>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</si>
  <si>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</si>
  <si>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</si>
  <si>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</si>
  <si>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</si>
  <si>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</si>
  <si>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</si>
  <si>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</si>
  <si>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</si>
  <si>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</si>
  <si>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</si>
  <si>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</si>
  <si>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</si>
  <si>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</si>
  <si>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</si>
  <si>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</si>
  <si>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</si>
  <si>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</si>
  <si>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</si>
  <si>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</si>
  <si>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</si>
  <si>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</si>
  <si>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</si>
  <si>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</si>
  <si>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</si>
  <si>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</si>
  <si>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</si>
  <si>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</si>
  <si>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</si>
  <si>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</si>
  <si>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</si>
  <si>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</si>
  <si>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</si>
  <si>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</si>
  <si>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</si>
  <si>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</si>
  <si>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</si>
  <si>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</si>
  <si>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</si>
  <si>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</si>
  <si>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</si>
  <si>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</si>
  <si>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</si>
  <si>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</si>
  <si>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</si>
  <si>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</si>
  <si>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</si>
  <si>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</si>
  <si>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</si>
  <si>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</si>
  <si>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</si>
  <si>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</si>
  <si>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</si>
  <si>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</si>
  <si>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</si>
  <si>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</si>
  <si>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</si>
  <si>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</si>
  <si>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</si>
  <si>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</si>
  <si>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</si>
  <si>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</si>
  <si>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</si>
  <si>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</si>
  <si>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</si>
  <si>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</si>
  <si>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</si>
  <si>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</si>
  <si>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</si>
  <si>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</si>
  <si>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</si>
  <si>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</si>
  <si>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</si>
  <si>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</si>
  <si>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</si>
  <si>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</si>
  <si>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</si>
  <si>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</si>
  <si>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</si>
  <si>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</si>
  <si>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</si>
  <si>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</si>
  <si>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</si>
  <si>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</si>
  <si>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</si>
  <si>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</si>
  <si>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</si>
  <si>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</si>
  <si>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</si>
  <si>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</si>
  <si>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</si>
  <si>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</si>
  <si>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</si>
  <si>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</si>
  <si>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</si>
  <si>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</si>
  <si>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</si>
  <si>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</si>
  <si>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</si>
  <si>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</si>
  <si>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</si>
  <si>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</si>
  <si>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</si>
  <si>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</si>
  <si>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</si>
  <si>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</si>
  <si>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</si>
  <si>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</si>
  <si>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</si>
  <si>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</si>
  <si>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</si>
  <si>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</si>
  <si>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</si>
  <si>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</si>
  <si>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</si>
  <si>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</si>
  <si>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</si>
  <si>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</si>
  <si>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</si>
  <si>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</si>
  <si>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</si>
  <si>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</si>
  <si>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</si>
  <si>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</si>
  <si>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</si>
  <si>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</si>
  <si>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</si>
  <si>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</si>
  <si>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</si>
  <si>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</si>
  <si>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</si>
  <si>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</si>
  <si>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</si>
  <si>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</si>
  <si>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</si>
  <si>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</si>
  <si>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</si>
  <si>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</si>
  <si>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</si>
  <si>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</si>
  <si>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</si>
  <si>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</si>
  <si>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</si>
  <si>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</si>
  <si>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</si>
  <si>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</si>
  <si>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</si>
  <si>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</si>
  <si>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</si>
  <si>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</si>
  <si>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</si>
  <si>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</si>
  <si>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</si>
  <si>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</si>
  <si>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</si>
  <si>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</si>
  <si>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</si>
  <si>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</si>
  <si>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</si>
  <si>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</si>
  <si>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</si>
  <si>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</si>
  <si>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</si>
  <si>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</si>
  <si>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</si>
  <si>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</si>
  <si>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</si>
  <si>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</si>
  <si>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</si>
  <si>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</si>
  <si>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</si>
  <si>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</si>
  <si>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</si>
  <si>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</si>
  <si>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</si>
  <si>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</si>
  <si>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</si>
  <si>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</si>
  <si>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</si>
  <si>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</si>
  <si>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</si>
  <si>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</si>
  <si>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</si>
  <si>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</si>
  <si>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</si>
  <si>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</si>
  <si>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</si>
  <si>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</si>
  <si>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</si>
  <si>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</si>
  <si>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</si>
  <si>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</si>
  <si>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</si>
  <si>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</si>
  <si>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</si>
  <si>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</si>
  <si>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</si>
  <si>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</si>
  <si>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</si>
  <si>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</si>
  <si>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</si>
  <si>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</si>
  <si>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</si>
  <si>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</si>
  <si>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</si>
  <si>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</si>
  <si>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</si>
  <si>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</si>
  <si>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</si>
  <si>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</si>
  <si>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</si>
  <si>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</si>
  <si>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</si>
  <si>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</si>
  <si>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</si>
  <si>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</si>
  <si>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</si>
  <si>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</si>
  <si>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</si>
  <si>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</si>
  <si>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</si>
  <si>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</si>
  <si>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</si>
  <si>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</si>
  <si>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</si>
  <si>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</si>
  <si>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</si>
  <si>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</si>
  <si>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</si>
  <si>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</si>
  <si>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</si>
  <si>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</si>
  <si>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</si>
  <si>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</si>
  <si>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</si>
  <si>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</si>
  <si>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</si>
  <si>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</si>
  <si>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</si>
  <si>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</si>
  <si>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</si>
  <si>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</si>
  <si>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</si>
  <si>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</si>
  <si>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</si>
  <si>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</si>
  <si>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</si>
  <si>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</si>
  <si>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</si>
  <si>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</si>
  <si>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</si>
  <si>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</si>
  <si>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</si>
  <si>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</si>
  <si>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</si>
  <si>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</si>
  <si>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</si>
  <si>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</si>
  <si>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</si>
  <si>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</si>
  <si>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</si>
  <si>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</si>
  <si>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</si>
  <si>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</si>
  <si>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</si>
  <si>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</si>
  <si>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</si>
  <si>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</si>
  <si>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</si>
  <si>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</si>
  <si>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</si>
  <si>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</si>
  <si>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</si>
  <si>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</si>
  <si>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</si>
  <si>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</si>
  <si>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</si>
  <si>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</si>
  <si>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</si>
  <si>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</si>
  <si>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</si>
  <si>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</si>
  <si>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</si>
  <si>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</si>
  <si>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</si>
  <si>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</si>
  <si>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</si>
  <si>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</si>
  <si>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</si>
  <si>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</si>
  <si>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</si>
  <si>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</si>
  <si>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</si>
  <si>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</si>
  <si>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</si>
  <si>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</si>
  <si>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</si>
  <si>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</si>
  <si>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</si>
  <si>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</si>
  <si>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</si>
  <si>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</si>
  <si>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</si>
  <si>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</si>
  <si>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</si>
  <si>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</si>
  <si>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</si>
  <si>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</si>
  <si>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</si>
  <si>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</si>
  <si>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</si>
  <si>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</si>
  <si>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</si>
  <si>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</si>
  <si>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</si>
  <si>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</si>
  <si>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</si>
  <si>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</si>
  <si>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</si>
  <si>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</si>
  <si>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</si>
  <si>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</si>
  <si>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</si>
  <si>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</si>
  <si>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</si>
  <si>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</si>
  <si>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</si>
  <si>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</si>
  <si>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</si>
  <si>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</si>
  <si>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</si>
  <si>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</si>
  <si>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</si>
  <si>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</si>
  <si>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</si>
  <si>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</si>
  <si>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</si>
  <si>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</si>
  <si>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</si>
  <si>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</si>
  <si>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</si>
  <si>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</si>
  <si>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</si>
  <si>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</si>
  <si>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</si>
  <si>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</si>
  <si>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</si>
  <si>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</si>
  <si>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</si>
  <si>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</si>
  <si>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</si>
  <si>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</si>
  <si>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</si>
  <si>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</si>
  <si>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</si>
  <si>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</si>
  <si>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</si>
  <si>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</si>
  <si>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</si>
  <si>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</si>
  <si>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</si>
  <si>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</si>
  <si>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</si>
  <si>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</si>
  <si>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</si>
  <si>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</si>
  <si>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</si>
  <si>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</si>
  <si>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</si>
  <si>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</si>
  <si>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</si>
  <si>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</si>
  <si>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</si>
  <si>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</si>
  <si>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</si>
  <si>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</si>
  <si>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</si>
  <si>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</si>
  <si>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</si>
  <si>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</si>
  <si>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</si>
  <si>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</si>
  <si>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</si>
  <si>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</si>
  <si>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</si>
  <si>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</si>
  <si>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</si>
  <si>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</si>
  <si>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</si>
  <si>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</si>
  <si>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</si>
  <si>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</si>
  <si>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</si>
  <si>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</si>
  <si>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</si>
  <si>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</si>
  <si>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</si>
  <si>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</si>
  <si>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</si>
  <si>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</si>
  <si>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</si>
  <si>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</si>
  <si>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</si>
  <si>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</si>
  <si>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</si>
  <si>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</si>
  <si>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</si>
  <si>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</si>
  <si>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</si>
  <si>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</si>
  <si>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</si>
  <si>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</si>
  <si>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</si>
  <si>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</si>
  <si>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</si>
  <si>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</si>
  <si>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</si>
  <si>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</si>
  <si>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</si>
  <si>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</si>
  <si>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</si>
  <si>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</si>
  <si>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</si>
  <si>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</si>
  <si>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</si>
  <si>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</si>
  <si>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</si>
  <si>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</si>
  <si>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</si>
  <si>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</si>
  <si>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</si>
  <si>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</si>
  <si>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</si>
  <si>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</si>
  <si>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</si>
  <si>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</si>
  <si>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</si>
  <si>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</si>
  <si>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</si>
  <si>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</si>
  <si>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</si>
  <si>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</si>
  <si>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</si>
  <si>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</si>
  <si>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</si>
  <si>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</si>
  <si>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</si>
  <si>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</si>
  <si>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</si>
  <si>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</si>
  <si>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</si>
  <si>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</si>
  <si>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</si>
  <si>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</si>
  <si>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</si>
  <si>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</si>
  <si>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</si>
  <si>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</si>
  <si>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</si>
  <si>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</si>
  <si>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</si>
  <si>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</si>
  <si>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</si>
  <si>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</si>
  <si>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</si>
  <si>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</si>
  <si>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</si>
  <si>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</si>
  <si>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</si>
  <si>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</si>
  <si>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</si>
  <si>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</si>
  <si>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</si>
  <si>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</si>
  <si>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</si>
  <si>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</si>
  <si>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</si>
  <si>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</si>
  <si>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</si>
  <si>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</si>
  <si>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</si>
  <si>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</si>
  <si>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</si>
  <si>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</si>
  <si>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</si>
  <si>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</si>
  <si>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</si>
  <si>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</si>
  <si>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</si>
  <si>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</si>
  <si>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</si>
  <si>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</si>
  <si>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</si>
  <si>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</si>
  <si>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</si>
  <si>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</si>
  <si>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</si>
  <si>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</si>
  <si>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</si>
  <si>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</si>
  <si>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</si>
  <si>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</si>
  <si>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</si>
  <si>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</si>
  <si>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</si>
  <si>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</si>
  <si>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</si>
  <si>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</si>
  <si>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</si>
  <si>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</si>
  <si>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</si>
  <si>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</si>
  <si>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</si>
  <si>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</si>
  <si>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</si>
  <si>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</si>
  <si>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</si>
  <si>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</si>
  <si>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</si>
  <si>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</si>
  <si>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</si>
  <si>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</si>
  <si>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</si>
  <si>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</si>
  <si>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</si>
  <si>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</si>
  <si>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</si>
  <si>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</si>
  <si>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</si>
  <si>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</si>
  <si>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</si>
  <si>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</si>
  <si>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</si>
  <si>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</si>
  <si>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</si>
  <si>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</si>
  <si>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</si>
  <si>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</si>
  <si>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</si>
  <si>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</si>
  <si>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</si>
  <si>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</si>
  <si>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</si>
  <si>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</si>
  <si>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</si>
  <si>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</si>
  <si>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</si>
  <si>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</si>
  <si>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</si>
  <si>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</si>
  <si>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</si>
  <si>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</si>
  <si>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</si>
  <si>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</si>
  <si>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</si>
  <si>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</si>
  <si>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</si>
  <si>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</si>
  <si>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</si>
  <si>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</si>
  <si>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</si>
  <si>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</si>
  <si>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</si>
  <si>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</si>
  <si>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</si>
  <si>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</si>
  <si>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</si>
  <si>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</si>
  <si>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</si>
  <si>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</si>
  <si>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</si>
  <si>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</si>
  <si>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</si>
  <si>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</si>
  <si>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</si>
  <si>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</si>
  <si>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</si>
  <si>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</si>
  <si>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</si>
  <si>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</si>
  <si>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</si>
  <si>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</si>
  <si>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</si>
  <si>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</si>
  <si>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</si>
  <si>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</si>
  <si>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</si>
  <si>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</si>
  <si>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</si>
  <si>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</si>
  <si>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</si>
  <si>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</si>
  <si>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</si>
  <si>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</si>
  <si>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</si>
  <si>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</si>
  <si>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</si>
  <si>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</si>
  <si>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</si>
  <si>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</si>
  <si>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</si>
  <si>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</si>
  <si>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</si>
  <si>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</si>
  <si>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</si>
  <si>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</si>
  <si>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</si>
  <si>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</si>
  <si>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</si>
  <si>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</si>
  <si>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</si>
  <si>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</si>
  <si>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</si>
  <si>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</si>
  <si>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</si>
  <si>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</si>
  <si>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</si>
  <si>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</si>
  <si>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</si>
  <si>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</si>
  <si>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</si>
  <si>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</si>
  <si>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</si>
  <si>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</si>
  <si>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</si>
  <si>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</si>
  <si>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</si>
  <si>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</si>
  <si>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</si>
  <si>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</si>
  <si>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</si>
  <si>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</si>
  <si>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</si>
  <si>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</si>
  <si>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</si>
  <si>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</si>
  <si>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</si>
  <si>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</si>
  <si>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</si>
  <si>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</si>
  <si>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</si>
  <si>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</si>
  <si>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</si>
  <si>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</si>
  <si>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</si>
  <si>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</si>
  <si>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</si>
  <si>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</si>
  <si>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</si>
  <si>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</si>
  <si>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</si>
  <si>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</si>
  <si>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</si>
  <si>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</si>
  <si>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</si>
  <si>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</si>
  <si>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</si>
  <si>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</si>
  <si>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</si>
  <si>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</si>
  <si>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</si>
  <si>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</si>
  <si>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</si>
  <si>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</si>
  <si>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</si>
  <si>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</si>
  <si>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</si>
  <si>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</si>
  <si>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</si>
  <si>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</si>
  <si>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</si>
  <si>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</si>
  <si>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</si>
  <si>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</si>
  <si>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</si>
  <si>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</si>
  <si>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</si>
  <si>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</si>
  <si>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</si>
  <si>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</si>
  <si>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</si>
  <si>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</si>
  <si>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</si>
  <si>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</si>
  <si>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</si>
  <si>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</si>
  <si>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</si>
  <si>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</si>
  <si>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</si>
  <si>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</si>
  <si>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</si>
  <si>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</si>
  <si>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</si>
  <si>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</si>
  <si>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</si>
  <si>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</si>
  <si>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</si>
  <si>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</si>
  <si>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</si>
  <si>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</si>
  <si>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</si>
  <si>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</si>
  <si>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</si>
  <si>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</si>
  <si>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</si>
  <si>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</si>
  <si>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</si>
  <si>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</si>
  <si>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</si>
  <si>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</si>
  <si>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</si>
  <si>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</si>
  <si>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</si>
  <si>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</si>
  <si>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</si>
  <si>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</si>
  <si>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</si>
  <si>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</si>
  <si>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</si>
  <si>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</si>
  <si>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</si>
  <si>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</si>
  <si>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</si>
  <si>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</si>
  <si>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</si>
  <si>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</si>
  <si>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</si>
  <si>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</si>
  <si>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</si>
  <si>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</si>
  <si>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</si>
  <si>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</si>
  <si>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</si>
  <si>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</si>
  <si>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</si>
  <si>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</si>
  <si>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</si>
  <si>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</si>
  <si>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</si>
  <si>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</si>
  <si>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</si>
  <si>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</si>
  <si>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</si>
  <si>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</si>
  <si>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</si>
  <si>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</si>
  <si>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</si>
  <si>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</si>
  <si>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</si>
  <si>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</si>
  <si>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</si>
  <si>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</si>
  <si>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</si>
  <si>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</si>
  <si>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</si>
  <si>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</si>
  <si>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</si>
  <si>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</si>
  <si>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</si>
  <si>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</si>
  <si>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</si>
  <si>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</si>
  <si>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</si>
  <si>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</si>
  <si>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</si>
  <si>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</si>
  <si>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</si>
  <si>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</si>
  <si>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</si>
  <si>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</si>
  <si>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</si>
  <si>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</si>
  <si>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</si>
  <si>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</si>
  <si>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</si>
  <si>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</si>
  <si>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</si>
  <si>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</si>
  <si>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</si>
  <si>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</si>
  <si>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</si>
  <si>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</si>
  <si>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</si>
  <si>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</si>
  <si>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</si>
  <si>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</si>
  <si>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</si>
  <si>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</si>
  <si>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</si>
  <si>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</si>
  <si>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</si>
  <si>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</si>
  <si>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</si>
  <si>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</si>
  <si>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</si>
  <si>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</si>
  <si>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</si>
  <si>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</si>
  <si>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</si>
  <si>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</si>
  <si>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</si>
  <si>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</si>
  <si>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</si>
  <si>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</si>
  <si>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</si>
  <si>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</si>
  <si>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</si>
  <si>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</si>
  <si>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</si>
  <si>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</si>
  <si>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</si>
  <si>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</si>
  <si>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</si>
  <si>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</si>
  <si>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</si>
  <si>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</si>
  <si>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</si>
  <si>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</si>
  <si>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</si>
  <si>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</si>
  <si>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</si>
  <si>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</si>
  <si>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</si>
  <si>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</si>
  <si>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</si>
  <si>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</si>
  <si>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</si>
  <si>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</si>
  <si>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</si>
  <si>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</si>
  <si>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</si>
  <si>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</si>
  <si>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</si>
  <si>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</si>
  <si>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</si>
  <si>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</si>
  <si>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</si>
  <si>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</si>
  <si>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</si>
  <si>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</si>
  <si>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</si>
  <si>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</si>
  <si>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</si>
  <si>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</si>
  <si>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</si>
  <si>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</si>
  <si>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</si>
  <si>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</si>
  <si>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</si>
  <si>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</si>
  <si>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</si>
  <si>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</si>
  <si>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</si>
  <si>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</si>
  <si>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</si>
  <si>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</si>
  <si>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</si>
  <si>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</si>
  <si>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</si>
  <si>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</si>
  <si>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</si>
  <si>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</si>
  <si>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</si>
  <si>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</si>
  <si>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</si>
  <si>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</si>
  <si>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</si>
  <si>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</si>
  <si>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</si>
  <si>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</si>
  <si>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</si>
  <si>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</si>
  <si>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</si>
  <si>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</si>
  <si>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</si>
  <si>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</si>
  <si>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</si>
  <si>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</si>
  <si>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</si>
  <si>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</si>
  <si>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</si>
  <si>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</si>
  <si>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</si>
  <si>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</si>
  <si>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</si>
  <si>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</si>
  <si>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</si>
  <si>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</si>
  <si>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</si>
  <si>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</si>
  <si>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</si>
  <si>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</si>
  <si>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</si>
  <si>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</si>
  <si>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</si>
  <si>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</si>
  <si>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</si>
  <si>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</si>
  <si>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</si>
  <si>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</si>
  <si>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</si>
  <si>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</si>
  <si>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</si>
  <si>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</si>
  <si>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</si>
  <si>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</si>
  <si>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</si>
  <si>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</si>
  <si>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</si>
  <si>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</si>
  <si>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</si>
  <si>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</si>
  <si>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</si>
  <si>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</si>
  <si>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</si>
  <si>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</si>
  <si>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</si>
  <si>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</si>
  <si>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</si>
  <si>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</si>
  <si>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</si>
  <si>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</si>
  <si>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</si>
  <si>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</si>
  <si>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</si>
  <si>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</si>
  <si>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</si>
  <si>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</si>
  <si>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</si>
  <si>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</si>
  <si>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</si>
  <si>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</si>
  <si>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</si>
  <si>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</si>
  <si>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</si>
  <si>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</si>
  <si>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</si>
  <si>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</si>
  <si>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</si>
  <si>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</si>
  <si>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</si>
  <si>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</si>
  <si>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</si>
  <si>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</si>
  <si>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</si>
  <si>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</si>
  <si>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</si>
  <si>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</si>
  <si>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</si>
  <si>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</si>
  <si>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</si>
  <si>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</si>
  <si>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</si>
  <si>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</si>
  <si>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</si>
  <si>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</si>
  <si>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</si>
  <si>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</si>
  <si>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</si>
  <si>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</si>
  <si>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</si>
  <si>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</si>
  <si>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</si>
  <si>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</si>
  <si>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</si>
  <si>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</si>
  <si>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</si>
  <si>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</si>
  <si>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</si>
  <si>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</si>
  <si>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</si>
  <si>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</si>
  <si>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</si>
  <si>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</si>
  <si>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</si>
  <si>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</si>
  <si>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</si>
  <si>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</si>
  <si>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</si>
  <si>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</si>
  <si>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</si>
  <si>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</si>
  <si>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</si>
  <si>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</si>
  <si>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</si>
  <si>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</si>
  <si>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</si>
  <si>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</si>
  <si>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</si>
  <si>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</si>
  <si>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</si>
  <si>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</si>
  <si>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</si>
  <si>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</si>
  <si>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</si>
  <si>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</si>
  <si>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</si>
  <si>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</si>
  <si>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</si>
  <si>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</si>
  <si>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</si>
  <si>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</si>
  <si>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</si>
  <si>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</si>
  <si>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</si>
  <si>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</si>
  <si>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</si>
  <si>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</si>
  <si>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</si>
  <si>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</si>
  <si>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</si>
  <si>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</si>
  <si>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</si>
  <si>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</si>
  <si>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</si>
  <si>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</si>
  <si>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</si>
  <si>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</si>
  <si>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</si>
  <si>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</si>
  <si>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</si>
  <si>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</si>
  <si>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</si>
  <si>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</si>
  <si>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</si>
  <si>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</si>
  <si>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</si>
  <si>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</si>
  <si>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</si>
  <si>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</si>
  <si>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</si>
  <si>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</si>
  <si>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</si>
  <si>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</si>
  <si>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</si>
  <si>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</si>
  <si>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</si>
  <si>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</si>
  <si>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</si>
  <si>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</si>
  <si>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</si>
  <si>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</si>
  <si>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</si>
  <si>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</si>
  <si>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</si>
  <si>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</si>
  <si>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</si>
  <si>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</si>
  <si>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</si>
  <si>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</si>
  <si>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</si>
  <si>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</si>
  <si>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</si>
  <si>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</si>
  <si>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</si>
  <si>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</si>
  <si>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</si>
  <si>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</si>
  <si>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</si>
  <si>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</si>
  <si>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</si>
  <si>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</si>
  <si>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</si>
  <si>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</si>
  <si>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</si>
  <si>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</si>
  <si>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</si>
  <si>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</si>
  <si>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</si>
  <si>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</si>
  <si>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</si>
  <si>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</si>
  <si>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</si>
  <si>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</si>
  <si>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</si>
  <si>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</si>
  <si>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</si>
  <si>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</si>
  <si>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</si>
  <si>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</si>
  <si>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</si>
  <si>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</si>
  <si>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</si>
  <si>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</si>
  <si>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</si>
  <si>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</si>
  <si>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</si>
  <si>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</si>
  <si>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</si>
  <si>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</si>
  <si>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</si>
  <si>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</si>
  <si>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</si>
  <si>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</si>
  <si>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</si>
  <si>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</si>
  <si>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</si>
  <si>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</si>
  <si>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</si>
  <si>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</si>
  <si>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</si>
  <si>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</si>
  <si>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</si>
  <si>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</si>
  <si>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</si>
  <si>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</si>
  <si>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</si>
  <si>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</si>
  <si>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</si>
  <si>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</si>
  <si>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</si>
  <si>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</si>
  <si>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</si>
  <si>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</si>
  <si>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</si>
  <si>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</si>
  <si>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</si>
  <si>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</si>
  <si>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</si>
  <si>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</si>
  <si>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</si>
  <si>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</si>
  <si>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</si>
  <si>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</si>
  <si>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</si>
  <si>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</si>
  <si>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</si>
  <si>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</si>
  <si>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</si>
  <si>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</si>
  <si>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</si>
  <si>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</si>
  <si>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</si>
  <si>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</si>
  <si>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</si>
  <si>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</si>
  <si>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</si>
  <si>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</si>
  <si>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</si>
  <si>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</si>
  <si>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</si>
  <si>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</si>
  <si>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</si>
  <si>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</si>
  <si>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</si>
  <si>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</si>
  <si>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</si>
  <si>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</si>
  <si>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</si>
  <si>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</si>
  <si>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</si>
  <si>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</si>
  <si>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</si>
  <si>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</si>
  <si>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</si>
  <si>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</si>
  <si>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</si>
  <si>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</si>
  <si>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</si>
  <si>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</si>
  <si>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</si>
  <si>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</si>
  <si>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</si>
  <si>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</si>
  <si>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</si>
  <si>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</si>
  <si>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</si>
  <si>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</si>
  <si>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</si>
  <si>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</si>
  <si>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</si>
  <si>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</si>
  <si>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</si>
  <si>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</si>
  <si>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</si>
  <si>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</si>
  <si>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</si>
  <si>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</si>
  <si>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</si>
  <si>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</si>
  <si>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</si>
  <si>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</si>
  <si>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</si>
  <si>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</si>
  <si>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</si>
  <si>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</si>
  <si>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</si>
  <si>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</si>
  <si>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</si>
  <si>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</si>
  <si>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</si>
  <si>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</si>
  <si>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</si>
  <si>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</si>
  <si>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</si>
  <si>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</si>
  <si>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</si>
  <si>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</si>
  <si>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</si>
  <si>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</si>
  <si>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</si>
  <si>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</si>
  <si>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</si>
  <si>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</si>
  <si>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</si>
  <si>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</si>
  <si>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</si>
  <si>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</si>
  <si>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</si>
  <si>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</si>
  <si>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</si>
  <si>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</si>
  <si>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</si>
  <si>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</si>
  <si>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</si>
  <si>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</si>
  <si>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</si>
  <si>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</si>
  <si>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</si>
  <si>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</si>
  <si>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</si>
  <si>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</si>
  <si>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</si>
  <si>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</si>
  <si>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</si>
  <si>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</si>
  <si>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</si>
  <si>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</si>
  <si>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</si>
  <si>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</si>
  <si>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</si>
  <si>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</si>
  <si>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</si>
  <si>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</si>
  <si>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</si>
  <si>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</si>
  <si>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</si>
  <si>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</si>
  <si>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</si>
  <si>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</si>
  <si>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</si>
  <si>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</si>
  <si>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</si>
  <si>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</si>
  <si>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</si>
  <si>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</si>
  <si>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</si>
  <si>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</si>
  <si>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</si>
  <si>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</si>
  <si>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</si>
  <si>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</si>
  <si>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</si>
  <si>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</si>
  <si>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</si>
  <si>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</si>
  <si>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</si>
  <si>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</si>
  <si>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</si>
  <si>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</si>
  <si>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</si>
  <si>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</si>
  <si>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</si>
  <si>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</si>
  <si>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</si>
  <si>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</si>
  <si>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</si>
  <si>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</si>
  <si>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</si>
  <si>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</si>
  <si>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</si>
  <si>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</si>
  <si>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</si>
  <si>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</si>
  <si>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</si>
  <si>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</si>
  <si>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</si>
  <si>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</si>
  <si>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</si>
  <si>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</si>
  <si>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</si>
  <si>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</si>
  <si>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</si>
  <si>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</si>
  <si>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</si>
  <si>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</si>
  <si>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</si>
  <si>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</si>
  <si>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</si>
  <si>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</si>
  <si>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</si>
  <si>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</si>
  <si>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</si>
  <si>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</si>
  <si>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</si>
  <si>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</si>
  <si>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</si>
  <si>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</si>
  <si>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</si>
  <si>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</si>
  <si>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</si>
  <si>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</si>
  <si>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</si>
  <si>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</si>
  <si>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</si>
  <si>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</si>
  <si>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</si>
  <si>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</si>
  <si>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</si>
  <si>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</si>
  <si>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</si>
  <si>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</si>
  <si>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</si>
  <si>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</si>
  <si>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</si>
  <si>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</si>
  <si>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</si>
  <si>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</si>
  <si>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</si>
  <si>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</si>
  <si>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</si>
  <si>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</si>
  <si>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</si>
  <si>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</si>
  <si>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</si>
  <si>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</si>
  <si>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</si>
  <si>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</si>
  <si>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</si>
  <si>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</si>
  <si>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</si>
  <si>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</si>
  <si>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</si>
  <si>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</si>
  <si>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</si>
  <si>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</si>
  <si>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</si>
  <si>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</si>
  <si>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</si>
  <si>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</si>
  <si>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</si>
  <si>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</si>
  <si>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</si>
  <si>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</si>
  <si>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</si>
  <si>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</si>
  <si>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</si>
  <si>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</si>
  <si>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</si>
  <si>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</si>
  <si>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</si>
  <si>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</si>
  <si>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</si>
  <si>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</si>
  <si>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</si>
  <si>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</si>
  <si>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</si>
  <si>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</si>
  <si>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</si>
  <si>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</si>
  <si>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</si>
  <si>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</si>
  <si>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</si>
  <si>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</si>
  <si>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</si>
  <si>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</si>
  <si>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</si>
  <si>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</si>
  <si>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</si>
  <si>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</si>
  <si>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</si>
  <si>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</si>
  <si>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</si>
  <si>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</si>
  <si>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</si>
  <si>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</si>
  <si>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</si>
  <si>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</si>
  <si>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</si>
  <si>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</si>
  <si>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</si>
  <si>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</si>
  <si>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</si>
  <si>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</si>
  <si>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</si>
  <si>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</si>
  <si>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</si>
  <si>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</si>
  <si>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</si>
  <si>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</si>
  <si>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</si>
  <si>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</si>
  <si>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</si>
  <si>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</si>
  <si>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</si>
  <si>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</si>
  <si>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</si>
  <si>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</si>
  <si>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</si>
  <si>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</si>
  <si>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</si>
  <si>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</si>
  <si>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</si>
  <si>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</si>
  <si>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</si>
  <si>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</si>
  <si>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</si>
  <si>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</si>
  <si>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</si>
  <si>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</si>
  <si>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</si>
  <si>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</si>
  <si>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</si>
  <si>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</si>
  <si>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</si>
  <si>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</si>
  <si>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</si>
  <si>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</si>
  <si>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</si>
  <si>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</si>
  <si>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</si>
  <si>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</si>
  <si>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</si>
  <si>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</si>
  <si>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</si>
  <si>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</si>
  <si>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</si>
  <si>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</si>
  <si>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</si>
  <si>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</si>
  <si>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</si>
  <si>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</si>
  <si>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</si>
  <si>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</si>
  <si>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</si>
  <si>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</si>
  <si>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</si>
  <si>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</si>
  <si>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</si>
  <si>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</si>
  <si>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</si>
  <si>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</si>
  <si>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</si>
  <si>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</si>
  <si>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</si>
  <si>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</si>
  <si>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</si>
  <si>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</si>
  <si>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</si>
  <si>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</si>
  <si>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</si>
  <si>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</si>
  <si>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</si>
  <si>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</si>
  <si>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</si>
  <si>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</si>
  <si>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</si>
  <si>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</si>
  <si>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</si>
  <si>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</si>
  <si>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</si>
  <si>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</si>
  <si>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</si>
  <si>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</si>
  <si>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</si>
  <si>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</si>
  <si>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</si>
  <si>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</si>
  <si>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</si>
  <si>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</si>
  <si>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</si>
  <si>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</si>
  <si>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</si>
  <si>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</si>
  <si>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</si>
  <si>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</si>
  <si>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</si>
  <si>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</si>
  <si>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</si>
  <si>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</si>
  <si>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</si>
  <si>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</si>
  <si>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</si>
  <si>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</si>
  <si>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</si>
  <si>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</si>
  <si>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</si>
  <si>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</si>
  <si>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</si>
  <si>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</si>
  <si>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</si>
  <si>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</si>
  <si>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</si>
  <si>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</si>
  <si>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</si>
  <si>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</si>
  <si>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</si>
  <si>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</si>
  <si>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</si>
  <si>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</si>
  <si>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</si>
  <si>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</si>
  <si>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</si>
  <si>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</si>
  <si>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</si>
  <si>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</si>
  <si>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</si>
  <si>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</si>
  <si>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</si>
  <si>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</si>
  <si>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</si>
  <si>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</si>
  <si>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</si>
  <si>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</si>
  <si>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</si>
  <si>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</si>
  <si>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</si>
  <si>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</si>
  <si>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</si>
  <si>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</si>
  <si>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</si>
  <si>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</si>
  <si>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</si>
  <si>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</si>
  <si>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</si>
  <si>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</si>
  <si>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</si>
  <si>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</si>
  <si>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</si>
  <si>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</si>
  <si>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</si>
  <si>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</si>
  <si>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</si>
  <si>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</si>
  <si>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</si>
  <si>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</si>
  <si>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</si>
  <si>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</si>
  <si>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</si>
  <si>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</si>
  <si>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</si>
  <si>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</si>
  <si>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</si>
  <si>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</si>
  <si>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</si>
  <si>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</si>
  <si>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</si>
  <si>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</si>
  <si>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</si>
  <si>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</si>
  <si>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</si>
  <si>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</si>
  <si>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</si>
  <si>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</si>
  <si>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</si>
  <si>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</si>
  <si>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</si>
  <si>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</si>
  <si>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</si>
  <si>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</si>
  <si>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</si>
  <si>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</si>
  <si>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</si>
  <si>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</si>
  <si>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</si>
  <si>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</si>
  <si>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</si>
  <si>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</si>
  <si>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</si>
  <si>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</si>
  <si>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</si>
  <si>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</si>
  <si>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</si>
  <si>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</si>
  <si>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</si>
  <si>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</si>
  <si>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</si>
  <si>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</si>
  <si>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</si>
  <si>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</si>
  <si>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</si>
  <si>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</si>
  <si>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</si>
  <si>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</si>
  <si>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</si>
  <si>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</si>
  <si>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</si>
  <si>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</si>
  <si>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</si>
  <si>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</si>
  <si>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</si>
  <si>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</si>
  <si>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</si>
  <si>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</si>
  <si>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</si>
  <si>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</si>
  <si>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</si>
  <si>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</si>
  <si>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</si>
  <si>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</si>
  <si>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</si>
  <si>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</si>
  <si>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</si>
  <si>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</si>
  <si>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</si>
  <si>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</si>
  <si>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</si>
  <si>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</si>
  <si>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</si>
  <si>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</si>
  <si>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</si>
  <si>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</si>
  <si>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</si>
  <si>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</si>
  <si>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</si>
  <si>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</si>
  <si>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</si>
  <si>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</si>
  <si>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</si>
  <si>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</si>
  <si>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</si>
  <si>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</si>
  <si>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</si>
  <si>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</si>
  <si>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</si>
  <si>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</si>
  <si>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</si>
  <si>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</si>
  <si>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</si>
  <si>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</si>
  <si>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</si>
  <si>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</si>
  <si>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</si>
  <si>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</si>
  <si>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</si>
  <si>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</si>
  <si>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</si>
  <si>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</si>
  <si>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</si>
  <si>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</si>
  <si>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</si>
  <si>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</si>
  <si>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</si>
  <si>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</si>
  <si>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</si>
  <si>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</si>
  <si>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</si>
  <si>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</si>
  <si>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</si>
  <si>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</si>
  <si>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</si>
  <si>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</si>
  <si>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</si>
  <si>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</si>
  <si>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</si>
  <si>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</si>
  <si>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</si>
  <si>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</si>
  <si>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</si>
  <si>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</si>
  <si>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</si>
  <si>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</si>
  <si>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</si>
  <si>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</si>
  <si>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</si>
  <si>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</si>
  <si>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</si>
  <si>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</si>
  <si>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</si>
  <si>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</si>
  <si>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</si>
  <si>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</si>
  <si>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</si>
  <si>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</si>
  <si>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</si>
  <si>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</si>
  <si>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</si>
  <si>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</si>
  <si>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</si>
  <si>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</si>
  <si>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</si>
  <si>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</si>
  <si>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</si>
  <si>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</si>
  <si>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</si>
  <si>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</si>
  <si>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</si>
  <si>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</si>
  <si>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</si>
  <si>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</si>
  <si>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</si>
  <si>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</si>
  <si>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</si>
  <si>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</si>
  <si>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</si>
  <si>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</si>
  <si>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</si>
  <si>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</si>
  <si>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</si>
  <si>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</si>
  <si>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</si>
  <si>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</si>
  <si>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</si>
  <si>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</si>
  <si>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</si>
  <si>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</si>
  <si>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</si>
  <si>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</si>
  <si>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</si>
  <si>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</si>
  <si>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</si>
  <si>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</si>
  <si>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</si>
  <si>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</si>
  <si>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</si>
  <si>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</si>
  <si>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</si>
  <si>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</si>
  <si>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</si>
  <si>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</si>
  <si>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</si>
  <si>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</si>
  <si>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</si>
  <si>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</si>
  <si>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</si>
  <si>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</si>
  <si>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</si>
  <si>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</si>
  <si>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</si>
  <si>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</si>
  <si>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</si>
  <si>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</si>
  <si>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</si>
  <si>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</si>
  <si>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</si>
  <si>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</si>
  <si>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</si>
  <si>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</si>
  <si>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</si>
  <si>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</si>
  <si>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</si>
  <si>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</si>
  <si>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</si>
  <si>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</si>
  <si>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</si>
  <si>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</si>
  <si>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</si>
  <si>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</si>
  <si>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</si>
  <si>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</si>
  <si>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</si>
  <si>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</si>
  <si>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</si>
  <si>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</si>
  <si>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</si>
  <si>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</si>
  <si>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</si>
  <si>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</si>
  <si>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</si>
  <si>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</si>
  <si>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</si>
  <si>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</si>
  <si>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</si>
  <si>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</si>
  <si>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</si>
  <si>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</si>
  <si>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</si>
  <si>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</si>
  <si>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</si>
  <si>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</si>
  <si>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</si>
  <si>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</si>
  <si>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</si>
  <si>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</si>
  <si>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</si>
  <si>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</si>
  <si>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</si>
  <si>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</si>
  <si>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</si>
  <si>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</si>
  <si>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</si>
  <si>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</si>
  <si>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</si>
  <si>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</si>
  <si>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</si>
  <si>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</si>
  <si>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</si>
  <si>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</si>
  <si>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</si>
  <si>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</si>
  <si>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</si>
  <si>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</si>
  <si>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</si>
  <si>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</si>
  <si>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</si>
  <si>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</si>
  <si>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</si>
  <si>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</si>
  <si>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</si>
  <si>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</si>
  <si>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</si>
  <si>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</si>
  <si>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</si>
  <si>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</si>
  <si>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</si>
  <si>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</si>
  <si>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</si>
  <si>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</si>
  <si>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</si>
  <si>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</si>
  <si>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</si>
  <si>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</si>
  <si>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</si>
  <si>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</si>
  <si>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</si>
  <si>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</si>
  <si>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</si>
  <si>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</si>
  <si>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</si>
  <si>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</si>
  <si>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</si>
  <si>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</si>
  <si>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</si>
  <si>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</si>
  <si>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</si>
  <si>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</si>
  <si>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</si>
  <si>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</si>
  <si>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</si>
  <si>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</si>
  <si>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</si>
  <si>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</si>
  <si>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</si>
  <si>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</si>
  <si>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</si>
  <si>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</si>
  <si>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</si>
  <si>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</si>
  <si>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</si>
  <si>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</si>
  <si>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</si>
  <si>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</si>
  <si>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</si>
  <si>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</si>
  <si>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</si>
  <si>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</si>
  <si>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</si>
  <si>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</si>
  <si>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</si>
  <si>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</si>
  <si>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</si>
  <si>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</si>
  <si>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</si>
  <si>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</si>
  <si>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</si>
  <si>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</si>
  <si>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</si>
  <si>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</si>
  <si>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</si>
  <si>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</si>
  <si>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</si>
  <si>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</si>
  <si>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</si>
  <si>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</si>
  <si>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</si>
  <si>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</si>
  <si>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</si>
  <si>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</si>
  <si>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</si>
  <si>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</si>
  <si>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</si>
  <si>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</si>
  <si>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</si>
  <si>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</si>
  <si>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</si>
  <si>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</si>
  <si>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</si>
  <si>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</si>
  <si>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</si>
  <si>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</si>
  <si>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</si>
  <si>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</si>
  <si>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</si>
  <si>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</si>
  <si>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</si>
  <si>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</si>
  <si>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</si>
  <si>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</si>
  <si>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</si>
  <si>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</si>
  <si>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</si>
  <si>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</si>
  <si>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</si>
  <si>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</si>
  <si>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</si>
  <si>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</si>
  <si>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</si>
  <si>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</si>
  <si>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</si>
  <si>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</si>
  <si>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</si>
  <si>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</si>
  <si>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</si>
  <si>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</si>
  <si>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</si>
  <si>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</si>
  <si>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</si>
  <si>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</si>
  <si>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</si>
  <si>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</si>
  <si>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</si>
  <si>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</si>
  <si>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</si>
  <si>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</si>
  <si>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</si>
  <si>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</si>
  <si>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</si>
  <si>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</si>
  <si>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</si>
  <si>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</si>
  <si>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</si>
  <si>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</si>
  <si>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</si>
  <si>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</si>
  <si>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</si>
  <si>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</si>
  <si>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</si>
  <si>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</si>
  <si>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</si>
  <si>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</si>
  <si>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</si>
  <si>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</si>
  <si>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</si>
  <si>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</si>
  <si>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</si>
  <si>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</si>
  <si>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</si>
  <si>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</si>
  <si>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</si>
  <si>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</si>
  <si>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</si>
  <si>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</si>
  <si>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</si>
  <si>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</si>
  <si>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</si>
  <si>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</si>
  <si>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</si>
  <si>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</si>
  <si>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</si>
  <si>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</si>
  <si>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</si>
  <si>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</si>
  <si>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</si>
  <si>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</si>
  <si>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</si>
  <si>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</si>
  <si>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</si>
  <si>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</si>
  <si>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</si>
  <si>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</si>
  <si>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</si>
  <si>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</si>
  <si>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</si>
  <si>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</si>
  <si>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</si>
  <si>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</si>
  <si>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</si>
  <si>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</si>
  <si>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</si>
  <si>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</si>
  <si>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</si>
  <si>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</si>
  <si>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</si>
  <si>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</si>
  <si>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</si>
  <si>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</si>
  <si>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</si>
  <si>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</si>
  <si>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</si>
  <si>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</si>
  <si>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</si>
  <si>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</si>
  <si>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</si>
  <si>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</si>
  <si>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</si>
  <si>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</si>
  <si>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</si>
  <si>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</si>
  <si>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</si>
  <si>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</si>
  <si>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</si>
  <si>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</si>
  <si>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</si>
  <si>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</si>
  <si>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</si>
  <si>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</si>
  <si>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</si>
  <si>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</si>
  <si>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</si>
  <si>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</si>
  <si>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</si>
  <si>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</si>
  <si>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</si>
  <si>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</si>
  <si>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</si>
  <si>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</si>
  <si>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</si>
  <si>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</si>
  <si>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</si>
  <si>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</si>
  <si>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</si>
  <si>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</si>
  <si>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</si>
  <si>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</si>
  <si>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</si>
  <si>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</si>
  <si>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</si>
  <si>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</si>
  <si>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</si>
  <si>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</si>
  <si>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</si>
  <si>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</si>
  <si>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</si>
  <si>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</si>
  <si>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</si>
  <si>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</si>
  <si>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</si>
  <si>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</si>
  <si>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</si>
  <si>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</si>
  <si>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</si>
  <si>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</si>
  <si>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</si>
  <si>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</si>
  <si>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</si>
  <si>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</si>
  <si>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</si>
  <si>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</si>
  <si>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</si>
  <si>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</si>
  <si>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</si>
  <si>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</si>
  <si>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</si>
  <si>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</si>
  <si>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</si>
  <si>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</si>
  <si>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</si>
  <si>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</si>
  <si>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</si>
  <si>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</si>
  <si>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</si>
  <si>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</si>
  <si>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</si>
  <si>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</si>
  <si>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</si>
  <si>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</si>
  <si>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</si>
  <si>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</si>
  <si>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</si>
  <si>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</si>
  <si>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</si>
  <si>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</si>
  <si>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</si>
  <si>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</si>
  <si>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</si>
  <si>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</si>
  <si>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</si>
  <si>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</si>
  <si>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</si>
  <si>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</si>
  <si>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</si>
  <si>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</si>
  <si>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</si>
  <si>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</si>
  <si>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</si>
  <si>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</si>
  <si>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</si>
  <si>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</si>
  <si>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</si>
  <si>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</si>
  <si>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</si>
  <si>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</si>
  <si>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</si>
  <si>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</si>
  <si>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</si>
  <si>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</si>
  <si>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</si>
  <si>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</si>
  <si>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</si>
  <si>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</si>
  <si>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</si>
  <si>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</si>
  <si>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</si>
  <si>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</si>
  <si>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</si>
  <si>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</si>
  <si>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</si>
  <si>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</si>
  <si>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</si>
  <si>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</si>
  <si>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</si>
  <si>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</si>
  <si>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</si>
  <si>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</si>
  <si>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</si>
  <si>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</si>
  <si>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</si>
  <si>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</si>
  <si>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</si>
  <si>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</si>
  <si>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</si>
  <si>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</si>
  <si>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</si>
  <si>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</si>
  <si>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</si>
  <si>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</si>
  <si>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</si>
  <si>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</si>
  <si>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</si>
  <si>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</si>
  <si>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</si>
  <si>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</si>
  <si>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</si>
  <si>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</si>
  <si>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</si>
  <si>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</si>
  <si>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</si>
  <si>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</si>
  <si>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</si>
  <si>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</si>
  <si>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</si>
  <si>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</si>
  <si>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</si>
  <si>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</si>
  <si>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</si>
  <si>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</si>
  <si>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</si>
  <si>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</si>
  <si>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</si>
  <si>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</si>
  <si>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</si>
  <si>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</si>
  <si>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</si>
  <si>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</si>
  <si>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</si>
  <si>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</si>
  <si>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</si>
  <si>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</si>
  <si>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</si>
  <si>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</si>
  <si>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</si>
  <si>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</si>
  <si>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</si>
  <si>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</si>
  <si>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</si>
  <si>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</si>
  <si>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</si>
  <si>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</si>
  <si>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</si>
  <si>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</si>
  <si>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</si>
  <si>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</si>
  <si>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</si>
  <si>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</si>
  <si>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</si>
  <si>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</si>
  <si>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</si>
  <si>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</si>
  <si>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</si>
  <si>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</si>
  <si>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</si>
  <si>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</si>
  <si>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</si>
  <si>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</si>
  <si>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</si>
  <si>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</si>
  <si>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</si>
  <si>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</si>
  <si>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</si>
  <si>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</si>
  <si>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</si>
  <si>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</si>
  <si>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</si>
  <si>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</si>
  <si>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</si>
  <si>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</si>
  <si>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</si>
  <si>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</si>
  <si>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</si>
  <si>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</si>
  <si>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</si>
  <si>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</si>
  <si>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</si>
  <si>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</si>
  <si>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</si>
  <si>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</si>
  <si>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</si>
  <si>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</si>
  <si>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</si>
  <si>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</si>
  <si>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</si>
  <si>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</si>
  <si>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</si>
  <si>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</si>
  <si>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</si>
  <si>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</si>
  <si>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</si>
  <si>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</si>
  <si>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</si>
  <si>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</si>
  <si>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</si>
  <si>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</si>
  <si>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</si>
  <si>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</si>
  <si>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</si>
  <si>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</si>
  <si>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</si>
  <si>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</si>
  <si>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</si>
  <si>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</si>
  <si>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</si>
  <si>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</si>
  <si>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</si>
  <si>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</si>
  <si>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</si>
  <si>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</si>
  <si>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</si>
  <si>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</si>
  <si>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</si>
  <si>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</si>
  <si>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</si>
  <si>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</si>
  <si>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</si>
  <si>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</si>
  <si>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</si>
  <si>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</si>
  <si>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</si>
  <si>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</si>
  <si>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</si>
  <si>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</si>
  <si>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</si>
  <si>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</si>
  <si>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</si>
  <si>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</si>
  <si>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</si>
  <si>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</si>
  <si>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</si>
  <si>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</si>
  <si>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</si>
  <si>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</si>
  <si>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</si>
  <si>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</si>
  <si>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</si>
  <si>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</si>
  <si>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</si>
  <si>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</si>
  <si>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</si>
  <si>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</si>
  <si>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</si>
  <si>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</si>
  <si>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</si>
  <si>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</si>
  <si>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</si>
  <si>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</si>
  <si>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</si>
  <si>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</si>
  <si>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</si>
  <si>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</si>
  <si>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</si>
  <si>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</si>
  <si>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</si>
  <si>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</si>
  <si>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</si>
  <si>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</si>
  <si>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</si>
  <si>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</si>
  <si>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</si>
  <si>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</si>
  <si>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</si>
  <si>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</si>
  <si>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</si>
  <si>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</si>
  <si>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</si>
  <si>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</si>
  <si>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</si>
  <si>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</si>
  <si>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</si>
  <si>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</si>
  <si>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</si>
  <si>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</si>
  <si>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</si>
  <si>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</si>
  <si>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</si>
  <si>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</si>
  <si>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</si>
  <si>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</si>
  <si>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</si>
  <si>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</si>
  <si>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</si>
  <si>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</si>
  <si>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</si>
  <si>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</si>
  <si>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</si>
  <si>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</si>
  <si>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</si>
  <si>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</si>
  <si>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</si>
  <si>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</si>
  <si>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</si>
  <si>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</si>
  <si>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</si>
  <si>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</si>
  <si>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</si>
  <si>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</si>
  <si>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</si>
  <si>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</si>
  <si>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</si>
  <si>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</si>
  <si>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</si>
  <si>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</si>
  <si>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</si>
  <si>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</si>
  <si>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</si>
  <si>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</si>
  <si>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</si>
  <si>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</si>
  <si>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</si>
  <si>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</si>
  <si>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</si>
  <si>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</si>
  <si>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</si>
  <si>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</si>
  <si>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</si>
  <si>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</si>
  <si>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</si>
  <si>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</si>
  <si>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</si>
  <si>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</si>
  <si>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</si>
  <si>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</si>
  <si>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</si>
  <si>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</si>
  <si>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</si>
  <si>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</si>
  <si>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</si>
  <si>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</si>
  <si>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</si>
  <si>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</si>
  <si>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</si>
  <si>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</si>
  <si>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</si>
  <si>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</si>
  <si>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</si>
  <si>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</si>
  <si>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</si>
  <si>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</si>
  <si>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</si>
  <si>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</si>
  <si>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</si>
  <si>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</si>
  <si>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</si>
  <si>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</si>
  <si>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</si>
  <si>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</si>
  <si>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</si>
  <si>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</si>
  <si>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</si>
  <si>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</si>
  <si>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</si>
  <si>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</si>
  <si>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</si>
  <si>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</si>
  <si>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</si>
  <si>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</si>
  <si>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</si>
  <si>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</si>
  <si>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</si>
  <si>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</si>
  <si>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</si>
  <si>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</si>
  <si>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</si>
  <si>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</si>
  <si>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</si>
  <si>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</si>
  <si>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</si>
  <si>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</si>
  <si>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</si>
  <si>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</si>
  <si>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</si>
  <si>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</si>
  <si>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</si>
  <si>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</si>
  <si>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</si>
  <si>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</si>
  <si>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</si>
  <si>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</si>
  <si>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</si>
  <si>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</si>
  <si>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</si>
  <si>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</si>
  <si>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</si>
  <si>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</si>
  <si>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</si>
  <si>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</si>
  <si>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</si>
  <si>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</si>
  <si>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</si>
  <si>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</si>
  <si>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</si>
  <si>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</si>
  <si>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</si>
  <si>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</si>
  <si>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</si>
  <si>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</si>
  <si>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</si>
  <si>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</si>
  <si>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</si>
  <si>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</si>
  <si>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</si>
  <si>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</si>
  <si>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</si>
  <si>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</si>
  <si>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</si>
  <si>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</si>
  <si>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</si>
  <si>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</si>
  <si>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</si>
  <si>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</si>
  <si>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</si>
  <si>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</si>
  <si>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</si>
  <si>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</si>
  <si>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</si>
  <si>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</si>
  <si>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</si>
  <si>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</si>
  <si>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</si>
  <si>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</si>
  <si>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</si>
  <si>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</si>
  <si>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</si>
  <si>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</si>
  <si>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</si>
  <si>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</si>
  <si>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</si>
  <si>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</si>
  <si>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</si>
  <si>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</si>
  <si>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</si>
  <si>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</si>
  <si>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</si>
  <si>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</si>
  <si>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</si>
  <si>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</si>
  <si>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</si>
  <si>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</si>
  <si>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</si>
  <si>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</si>
  <si>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</si>
  <si>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</si>
  <si>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</si>
  <si>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</si>
  <si>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</si>
  <si>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</si>
  <si>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</si>
  <si>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</si>
  <si>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</si>
  <si>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</si>
  <si>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</si>
  <si>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</si>
  <si>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</si>
  <si>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</si>
  <si>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</si>
  <si>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</si>
  <si>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</si>
  <si>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</si>
  <si>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</si>
  <si>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</si>
  <si>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</si>
  <si>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</si>
  <si>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</si>
  <si>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</si>
  <si>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</si>
  <si>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</si>
  <si>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</si>
  <si>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</si>
  <si>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</si>
  <si>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</si>
  <si>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</si>
  <si>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</si>
  <si>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</si>
  <si>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</si>
  <si>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</si>
  <si>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</si>
  <si>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</si>
  <si>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</si>
  <si>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</si>
  <si>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</si>
  <si>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</si>
  <si>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</si>
  <si>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</si>
  <si>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</si>
  <si>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</si>
  <si>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</si>
  <si>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</si>
  <si>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</si>
  <si>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</si>
  <si>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</si>
  <si>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</si>
  <si>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</si>
  <si>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</si>
  <si>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</si>
  <si>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</si>
  <si>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</si>
  <si>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</si>
  <si>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</si>
  <si>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</si>
  <si>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</si>
  <si>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</si>
  <si>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</si>
  <si>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</si>
  <si>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</si>
  <si>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</si>
  <si>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</si>
  <si>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</si>
  <si>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</si>
  <si>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</si>
  <si>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</si>
  <si>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</si>
  <si>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</si>
  <si>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</si>
  <si>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</si>
  <si>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</si>
  <si>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</si>
  <si>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</si>
  <si>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</si>
  <si>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</si>
  <si>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</si>
  <si>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</si>
  <si>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</si>
  <si>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</si>
  <si>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</si>
  <si>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</si>
  <si>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</si>
  <si>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</si>
  <si>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</si>
  <si>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</si>
  <si>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</si>
  <si>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</si>
  <si>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</si>
  <si>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</si>
  <si>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</si>
  <si>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</si>
  <si>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</si>
  <si>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</si>
  <si>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</si>
  <si>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</si>
  <si>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</si>
  <si>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</si>
  <si>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</si>
  <si>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</si>
  <si>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</si>
  <si>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</si>
  <si>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</si>
  <si>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</si>
  <si>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</si>
  <si>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</si>
  <si>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</si>
  <si>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</si>
  <si>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</si>
  <si>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</si>
  <si>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</si>
  <si>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</si>
  <si>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</si>
  <si>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</si>
  <si>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</si>
  <si>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</si>
  <si>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</si>
  <si>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</si>
  <si>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</si>
  <si>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</si>
  <si>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</si>
  <si>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</si>
  <si>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</si>
  <si>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</si>
  <si>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</si>
  <si>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</si>
  <si>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</si>
  <si>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</si>
  <si>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</si>
  <si>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</si>
  <si>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</si>
  <si>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</si>
  <si>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</si>
  <si>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</si>
  <si>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</si>
  <si>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</si>
  <si>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</si>
  <si>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</si>
  <si>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</si>
  <si>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</si>
  <si>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</si>
  <si>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</si>
  <si>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</si>
  <si>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</si>
  <si>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</si>
  <si>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</si>
  <si>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</si>
  <si>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</si>
  <si>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</si>
  <si>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</si>
  <si>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</si>
  <si>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</si>
  <si>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</si>
  <si>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</si>
  <si>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</si>
  <si>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</si>
  <si>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</si>
  <si>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</si>
  <si>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</si>
  <si>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</si>
  <si>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</si>
  <si>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</si>
  <si>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</si>
  <si>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</si>
  <si>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</si>
  <si>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</si>
  <si>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</si>
  <si>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</si>
  <si>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</si>
  <si>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</si>
  <si>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</si>
  <si>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</si>
  <si>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</si>
  <si>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</si>
  <si>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</si>
  <si>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</si>
  <si>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</si>
  <si>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</si>
  <si>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</si>
  <si>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</si>
  <si>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</si>
  <si>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</si>
  <si>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</si>
  <si>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</si>
  <si>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</si>
  <si>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</si>
  <si>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</si>
  <si>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</si>
  <si>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</si>
  <si>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</si>
  <si>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</si>
  <si>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</si>
  <si>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</si>
  <si>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</si>
  <si>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</si>
  <si>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</si>
  <si>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</si>
  <si>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</si>
  <si>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</si>
  <si>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</si>
  <si>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</si>
  <si>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</si>
  <si>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</si>
  <si>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</si>
  <si>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</si>
  <si>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</si>
  <si>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</si>
  <si>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</si>
  <si>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</si>
  <si>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</si>
  <si>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</si>
  <si>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</si>
  <si>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</si>
  <si>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</si>
  <si>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</si>
  <si>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</si>
  <si>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</si>
  <si>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</si>
  <si>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</si>
  <si>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</si>
  <si>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</si>
  <si>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</si>
  <si>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</si>
  <si>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</si>
  <si>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</si>
  <si>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</si>
  <si>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</si>
  <si>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</si>
  <si>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</si>
  <si>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</si>
  <si>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</si>
  <si>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</si>
  <si>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</si>
  <si>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</si>
  <si>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</si>
  <si>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</si>
  <si>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</si>
  <si>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</si>
  <si>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</si>
  <si>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</si>
  <si>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</si>
  <si>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</si>
  <si>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</si>
  <si>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</si>
  <si>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</si>
  <si>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</si>
  <si>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</si>
  <si>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</si>
  <si>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</si>
  <si>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</si>
  <si>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</si>
  <si>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</si>
  <si>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</si>
  <si>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</si>
  <si>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</si>
  <si>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</si>
  <si>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</si>
  <si>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</si>
  <si>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</si>
  <si>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</si>
  <si>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</si>
  <si>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</si>
  <si>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</si>
  <si>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</si>
  <si>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</si>
  <si>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</si>
  <si>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</si>
  <si>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</si>
  <si>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</si>
  <si>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</si>
  <si>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</si>
  <si>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</si>
  <si>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</si>
  <si>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</si>
  <si>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</si>
  <si>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</si>
  <si>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</si>
  <si>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</si>
  <si>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</si>
  <si>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</si>
  <si>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</si>
  <si>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</si>
  <si>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</si>
  <si>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</si>
  <si>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</si>
  <si>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</si>
  <si>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</si>
  <si>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</si>
  <si>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</si>
  <si>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</si>
  <si>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</si>
  <si>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</si>
  <si>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</si>
  <si>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</si>
  <si>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</si>
  <si>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</si>
  <si>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</si>
  <si>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</si>
  <si>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</si>
  <si>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</si>
  <si>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</si>
  <si>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</si>
  <si>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</si>
  <si>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</si>
  <si>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</si>
  <si>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</si>
  <si>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</si>
  <si>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</si>
  <si>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</si>
  <si>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</si>
  <si>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</si>
  <si>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</si>
  <si>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</si>
  <si>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</si>
  <si>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</si>
  <si>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</si>
  <si>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</si>
  <si>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</si>
  <si>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</si>
  <si>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</si>
  <si>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</si>
  <si>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</si>
  <si>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</si>
  <si>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</si>
  <si>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</si>
  <si>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</si>
  <si>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</si>
  <si>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</si>
  <si>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</si>
  <si>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</si>
  <si>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</si>
  <si>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</si>
  <si>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</si>
  <si>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</si>
  <si>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</si>
  <si>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</si>
  <si>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</si>
  <si>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</si>
  <si>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</si>
  <si>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</si>
  <si>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</si>
  <si>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</si>
  <si>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</si>
  <si>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</si>
  <si>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</si>
  <si>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</si>
  <si>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</si>
  <si>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</si>
  <si>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</si>
  <si>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</si>
  <si>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</si>
  <si>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</si>
  <si>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</si>
  <si>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</si>
  <si>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</si>
  <si>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</si>
  <si>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</si>
  <si>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</si>
  <si>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</si>
  <si>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</si>
  <si>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</si>
  <si>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</si>
  <si>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</si>
  <si>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</si>
  <si>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</si>
  <si>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</si>
  <si>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</si>
  <si>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</si>
  <si>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</si>
  <si>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</si>
  <si>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</si>
  <si>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</si>
  <si>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</si>
  <si>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</si>
  <si>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</si>
  <si>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</si>
  <si>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</si>
  <si>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</si>
  <si>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</si>
  <si>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</si>
  <si>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</si>
  <si>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</si>
  <si>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</si>
  <si>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</si>
  <si>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</si>
  <si>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</si>
  <si>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</si>
  <si>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</si>
  <si>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</si>
  <si>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</si>
  <si>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</si>
  <si>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</si>
  <si>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</si>
  <si>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</si>
  <si>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</si>
  <si>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</si>
  <si>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</si>
  <si>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</si>
  <si>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</si>
  <si>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</si>
  <si>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</si>
  <si>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</si>
  <si>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</si>
  <si>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</si>
  <si>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</si>
  <si>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</si>
  <si>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</si>
  <si>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</si>
  <si>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</si>
  <si>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</si>
  <si>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</si>
  <si>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</si>
  <si>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</si>
  <si>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</si>
  <si>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</si>
  <si>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</si>
  <si>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</si>
  <si>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</si>
  <si>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</si>
  <si>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</si>
  <si>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</si>
  <si>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</si>
  <si>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</si>
  <si>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</si>
  <si>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</si>
  <si>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</si>
  <si>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</si>
  <si>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</si>
  <si>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</si>
  <si>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</si>
  <si>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</si>
  <si>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</si>
  <si>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</si>
  <si>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</si>
  <si>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</si>
  <si>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</si>
  <si>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</si>
  <si>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</si>
  <si>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</si>
  <si>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</si>
  <si>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</si>
  <si>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</si>
  <si>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</si>
  <si>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</si>
  <si>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</si>
  <si>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</si>
  <si>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</si>
  <si>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</si>
  <si>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</si>
  <si>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</si>
  <si>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</si>
  <si>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</si>
  <si>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</si>
  <si>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</si>
  <si>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</si>
  <si>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</si>
  <si>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</si>
  <si>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</si>
  <si>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</si>
  <si>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</si>
  <si>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</si>
  <si>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</si>
  <si>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</si>
  <si>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</si>
  <si>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</si>
  <si>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</si>
  <si>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</si>
  <si>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</si>
  <si>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</si>
  <si>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</si>
  <si>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</si>
  <si>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</si>
  <si>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</si>
  <si>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</si>
  <si>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</si>
  <si>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</si>
  <si>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</si>
  <si>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</si>
  <si>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</si>
  <si>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</si>
  <si>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</si>
  <si>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</si>
  <si>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</si>
  <si>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</si>
  <si>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</si>
  <si>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</si>
  <si>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</si>
  <si>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</si>
  <si>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</si>
  <si>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</si>
  <si>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</si>
  <si>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</si>
  <si>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</si>
  <si>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</si>
  <si>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</si>
  <si>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</si>
  <si>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</si>
  <si>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</si>
  <si>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</si>
  <si>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</si>
  <si>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</si>
  <si>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</si>
  <si>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</si>
  <si>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</si>
  <si>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</si>
  <si>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</si>
  <si>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</si>
  <si>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</si>
  <si>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</si>
  <si>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</si>
  <si>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</si>
  <si>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</si>
  <si>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</si>
  <si>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</si>
  <si>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</si>
  <si>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</si>
  <si>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</si>
  <si>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</si>
  <si>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</si>
  <si>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</si>
  <si>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</si>
  <si>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</si>
  <si>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</si>
  <si>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</si>
  <si>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</si>
  <si>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</si>
  <si>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</si>
  <si>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</si>
  <si>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</si>
  <si>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</si>
  <si>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</si>
  <si>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</si>
  <si>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</si>
  <si>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</si>
  <si>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</si>
  <si>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</si>
  <si>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</si>
  <si>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</si>
  <si>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</si>
  <si>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</si>
  <si>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</si>
  <si>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</si>
  <si>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</si>
  <si>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</si>
  <si>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</si>
  <si>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</si>
  <si>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</si>
  <si>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</si>
  <si>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</si>
  <si>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</si>
  <si>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</si>
  <si>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</si>
  <si>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</si>
  <si>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</si>
  <si>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</si>
  <si>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</si>
  <si>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</si>
  <si>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</si>
  <si>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</si>
  <si>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</si>
  <si>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</si>
  <si>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</si>
  <si>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</si>
  <si>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</si>
  <si>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</si>
  <si>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</si>
  <si>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</si>
  <si>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</si>
  <si>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</si>
  <si>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</si>
  <si>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</si>
  <si>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</si>
  <si>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</si>
  <si>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</si>
  <si>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</si>
  <si>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</si>
  <si>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</si>
  <si>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</si>
  <si>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</si>
  <si>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</si>
  <si>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</si>
  <si>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</si>
  <si>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</si>
  <si>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</si>
  <si>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</si>
  <si>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</si>
  <si>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</si>
  <si>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</si>
  <si>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</si>
  <si>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</si>
  <si>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</si>
  <si>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</si>
  <si>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</si>
  <si>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</si>
  <si>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</si>
  <si>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</si>
  <si>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</si>
  <si>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</si>
  <si>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</si>
  <si>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</si>
  <si>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</si>
  <si>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</si>
  <si>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</si>
  <si>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</si>
  <si>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</si>
  <si>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</si>
  <si>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</si>
  <si>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</si>
  <si>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</si>
  <si>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</si>
  <si>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</si>
  <si>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</si>
  <si>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</si>
  <si>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</si>
  <si>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</si>
  <si>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</si>
  <si>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</si>
  <si>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</si>
  <si>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</si>
  <si>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</si>
  <si>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</si>
  <si>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</si>
  <si>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</si>
  <si>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</si>
  <si>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</si>
  <si>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</si>
  <si>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</si>
  <si>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</si>
  <si>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</si>
  <si>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</si>
  <si>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</si>
  <si>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</si>
  <si>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</si>
  <si>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</si>
  <si>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</si>
  <si>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</si>
  <si>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</si>
  <si>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</si>
  <si>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</si>
  <si>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</si>
  <si>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</si>
  <si>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</si>
  <si>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</si>
  <si>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</si>
  <si>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</si>
  <si>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</si>
  <si>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</si>
  <si>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</si>
  <si>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</si>
  <si>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</si>
  <si>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</si>
  <si>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</si>
  <si>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</si>
  <si>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</si>
  <si>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</si>
  <si>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</si>
  <si>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</si>
  <si>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</si>
  <si>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</si>
  <si>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</si>
  <si>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</si>
  <si>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</si>
  <si>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</si>
  <si>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</si>
  <si>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</si>
  <si>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</si>
  <si>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</si>
  <si>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</si>
  <si>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</si>
  <si>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</si>
  <si>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</si>
  <si>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</si>
  <si>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</si>
  <si>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</si>
  <si>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</si>
  <si>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</si>
  <si>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</si>
  <si>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</si>
  <si>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</si>
  <si>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</si>
  <si>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</si>
  <si>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</si>
  <si>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</si>
  <si>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</si>
  <si>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</si>
  <si>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</si>
  <si>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</si>
  <si>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</si>
  <si>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</si>
  <si>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</si>
  <si>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</si>
  <si>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</si>
  <si>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</si>
  <si>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</si>
  <si>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</si>
  <si>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</si>
  <si>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</si>
  <si>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</si>
  <si>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</si>
  <si>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</si>
  <si>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</si>
  <si>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</si>
  <si>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</si>
  <si>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</si>
  <si>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</si>
  <si>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</si>
  <si>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</si>
  <si>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</si>
  <si>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</si>
  <si>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</si>
  <si>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</si>
  <si>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</si>
  <si>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</si>
  <si>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</si>
  <si>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</si>
  <si>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</si>
  <si>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</si>
  <si>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</si>
  <si>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</si>
  <si>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</si>
  <si>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</si>
  <si>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</si>
  <si>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</si>
  <si>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</si>
  <si>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</si>
  <si>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</si>
  <si>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</si>
  <si>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</si>
  <si>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</si>
  <si>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</si>
  <si>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</si>
  <si>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</si>
  <si>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</si>
  <si>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</si>
  <si>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</si>
  <si>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</si>
  <si>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</si>
  <si>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</si>
  <si>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</si>
  <si>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</si>
  <si>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</si>
  <si>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</si>
  <si>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</si>
  <si>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</si>
  <si>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</si>
  <si>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</si>
  <si>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</si>
  <si>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</si>
  <si>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</si>
  <si>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</si>
  <si>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</si>
  <si>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</si>
  <si>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</si>
  <si>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</si>
  <si>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</si>
  <si>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</si>
  <si>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</si>
  <si>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</si>
  <si>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</si>
  <si>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</si>
  <si>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</si>
  <si>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</si>
  <si>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</si>
  <si>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</si>
  <si>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</si>
  <si>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</si>
  <si>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</si>
  <si>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</si>
  <si>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</si>
  <si>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</si>
  <si>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</si>
  <si>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</si>
  <si>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</si>
  <si>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</si>
  <si>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</si>
  <si>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</si>
  <si>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</si>
  <si>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</si>
  <si>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</si>
  <si>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</si>
  <si>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</si>
  <si>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</si>
  <si>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</si>
  <si>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</si>
  <si>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</si>
  <si>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</si>
  <si>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</si>
  <si>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</si>
  <si>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</si>
  <si>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</si>
  <si>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</si>
  <si>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</si>
  <si>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</si>
  <si>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</si>
  <si>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</si>
  <si>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</si>
  <si>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</si>
  <si>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</si>
  <si>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</si>
  <si>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</si>
  <si>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</si>
  <si>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</si>
  <si>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</si>
  <si>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</si>
  <si>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</si>
  <si>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</si>
  <si>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</si>
  <si>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</si>
  <si>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</si>
  <si>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</si>
  <si>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</si>
  <si>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</si>
  <si>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</si>
  <si>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</si>
  <si>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</si>
  <si>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</si>
  <si>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</si>
  <si>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</si>
  <si>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</si>
  <si>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</si>
  <si>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</si>
  <si>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</si>
  <si>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</si>
  <si>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</si>
  <si>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</si>
  <si>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</si>
  <si>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</si>
  <si>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</si>
  <si>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</si>
  <si>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</si>
  <si>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</si>
  <si>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</si>
  <si>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</si>
  <si>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</si>
  <si>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</si>
  <si>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</si>
  <si>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</si>
  <si>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</si>
  <si>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</si>
  <si>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</si>
  <si>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</si>
  <si>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</si>
  <si>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</si>
  <si>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</si>
  <si>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</si>
  <si>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</si>
  <si>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</si>
  <si>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</si>
  <si>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</si>
  <si>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</si>
  <si>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</si>
  <si>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</si>
  <si>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</si>
  <si>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</si>
  <si>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</si>
  <si>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</si>
  <si>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</si>
  <si>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</si>
  <si>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</si>
  <si>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</si>
  <si>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</si>
  <si>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</si>
  <si>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</si>
  <si>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</si>
  <si>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</si>
  <si>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</si>
  <si>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</si>
  <si>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</si>
  <si>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</si>
  <si>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</si>
  <si>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</si>
  <si>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</si>
  <si>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</si>
  <si>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</si>
  <si>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</si>
  <si>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</si>
  <si>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</si>
  <si>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</si>
  <si>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</si>
  <si>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</si>
  <si>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</si>
  <si>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</si>
  <si>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</si>
  <si>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</si>
  <si>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</si>
  <si>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</si>
  <si>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</si>
  <si>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</si>
  <si>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</si>
  <si>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</si>
  <si>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</si>
  <si>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</si>
  <si>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</si>
  <si>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</si>
  <si>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</si>
  <si>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</si>
  <si>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</si>
  <si>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</si>
  <si>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</si>
  <si>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</si>
  <si>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</si>
  <si>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</si>
  <si>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</si>
  <si>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</si>
  <si>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</si>
  <si>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</si>
  <si>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</si>
  <si>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</si>
  <si>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</si>
  <si>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</si>
  <si>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</si>
  <si>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</si>
  <si>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</si>
  <si>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</si>
  <si>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</si>
  <si>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</si>
  <si>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</si>
  <si>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</si>
  <si>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</si>
  <si>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</si>
  <si>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</si>
  <si>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</si>
  <si>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</si>
  <si>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</si>
  <si>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</si>
  <si>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</si>
  <si>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</si>
  <si>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</si>
  <si>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</si>
  <si>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</si>
  <si>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</si>
  <si>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</si>
  <si>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</si>
  <si>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</si>
  <si>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</si>
  <si>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</si>
  <si>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</si>
  <si>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</si>
  <si>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</si>
  <si>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</si>
  <si>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</si>
  <si>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</si>
  <si>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</si>
  <si>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</si>
  <si>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</si>
  <si>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</si>
  <si>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</si>
  <si>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</si>
  <si>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</si>
  <si>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</si>
  <si>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</si>
  <si>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</si>
  <si>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</si>
  <si>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</si>
  <si>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</si>
  <si>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</si>
  <si>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</si>
  <si>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</si>
  <si>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</si>
  <si>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</si>
  <si>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</si>
  <si>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</si>
  <si>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</si>
  <si>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</si>
  <si>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</si>
  <si>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</si>
  <si>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</si>
  <si>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</si>
  <si>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</si>
  <si>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</si>
  <si>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</si>
  <si>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</si>
  <si>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</si>
  <si>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</si>
  <si>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</si>
  <si>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</si>
  <si>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</si>
  <si>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</si>
  <si>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</si>
  <si>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</si>
  <si>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</si>
  <si>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</si>
  <si>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</si>
  <si>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</si>
  <si>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</si>
  <si>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</si>
  <si>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</si>
  <si>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</si>
  <si>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</si>
  <si>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</si>
  <si>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</si>
  <si>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</si>
  <si>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</si>
  <si>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</si>
  <si>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</si>
  <si>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</si>
  <si>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</si>
  <si>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</si>
  <si>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</si>
  <si>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</si>
  <si>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</si>
  <si>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</si>
  <si>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</si>
  <si>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</si>
  <si>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</si>
  <si>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</si>
  <si>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</si>
  <si>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</si>
  <si>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</si>
  <si>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</si>
  <si>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</si>
  <si>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</si>
  <si>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</si>
  <si>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</si>
  <si>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</si>
  <si>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</si>
  <si>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</si>
  <si>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</si>
  <si>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</si>
  <si>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</si>
  <si>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</si>
  <si>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</si>
  <si>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</si>
  <si>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</si>
  <si>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</si>
  <si>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</si>
  <si>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</si>
  <si>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</si>
  <si>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</si>
  <si>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</si>
  <si>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</si>
  <si>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</si>
  <si>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</si>
  <si>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</si>
  <si>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</si>
  <si>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</si>
  <si>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</si>
  <si>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</si>
  <si>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</si>
  <si>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</si>
  <si>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</si>
  <si>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</si>
  <si>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</si>
  <si>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</si>
  <si>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</si>
  <si>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</si>
  <si>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</si>
  <si>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</si>
  <si>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</si>
  <si>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</si>
  <si>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</si>
  <si>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</si>
  <si>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</si>
  <si>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</si>
  <si>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</si>
  <si>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</si>
  <si>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</si>
  <si>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</si>
  <si>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</si>
  <si>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</si>
  <si>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</si>
  <si>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</si>
  <si>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</si>
  <si>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</si>
  <si>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</si>
  <si>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</si>
  <si>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</si>
  <si>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</si>
  <si>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</si>
  <si>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</si>
  <si>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</si>
  <si>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</si>
  <si>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</si>
  <si>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</si>
  <si>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</si>
  <si>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</si>
  <si>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</si>
  <si>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</si>
  <si>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</si>
  <si>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</si>
  <si>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</si>
  <si>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</si>
  <si>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</si>
  <si>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</si>
  <si>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</si>
  <si>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</si>
  <si>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</si>
  <si>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</si>
  <si>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</si>
  <si>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</si>
  <si>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</si>
  <si>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</si>
  <si>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</si>
  <si>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</si>
  <si>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</si>
  <si>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</si>
  <si>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</si>
  <si>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</si>
  <si>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</si>
  <si>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</si>
  <si>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</si>
  <si>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</si>
  <si>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</si>
  <si>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</si>
  <si>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</si>
  <si>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</si>
  <si>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</si>
  <si>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</si>
  <si>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</si>
  <si>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</si>
  <si>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</si>
  <si>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</si>
  <si>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</si>
  <si>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</si>
  <si>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</si>
  <si>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</si>
  <si>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</si>
  <si>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</si>
  <si>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</si>
  <si>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</si>
  <si>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</si>
  <si>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</si>
  <si>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</si>
  <si>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</si>
  <si>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</si>
  <si>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</si>
  <si>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</si>
  <si>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</si>
  <si>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</si>
  <si>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</si>
  <si>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</si>
  <si>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</si>
  <si>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</si>
  <si>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</si>
  <si>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</si>
  <si>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</si>
  <si>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</si>
  <si>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</si>
  <si>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</si>
  <si>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</si>
  <si>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</si>
  <si>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</si>
  <si>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</si>
  <si>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</si>
  <si>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</si>
  <si>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</si>
  <si>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</si>
  <si>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</si>
  <si>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</si>
  <si>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</si>
  <si>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</si>
  <si>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</si>
  <si>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</si>
  <si>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</si>
  <si>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</si>
  <si>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</si>
  <si>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</si>
  <si>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</si>
  <si>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</si>
  <si>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</si>
  <si>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</si>
  <si>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</si>
  <si>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</si>
  <si>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</si>
  <si>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</si>
  <si>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</si>
  <si>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</si>
  <si>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</si>
  <si>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</si>
  <si>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</si>
  <si>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</si>
  <si>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</si>
  <si>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</si>
  <si>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</si>
  <si>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</si>
  <si>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</si>
  <si>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</si>
  <si>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</si>
  <si>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</si>
  <si>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</si>
  <si>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</si>
  <si>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</si>
  <si>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</si>
  <si>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</si>
  <si>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</si>
  <si>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</si>
  <si>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</si>
  <si>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</si>
  <si>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</si>
  <si>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</si>
  <si>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</si>
  <si>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</si>
  <si>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</si>
  <si>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</si>
  <si>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</si>
  <si>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</si>
  <si>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</si>
  <si>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</si>
  <si>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</si>
  <si>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</si>
  <si>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</si>
  <si>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</si>
  <si>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</si>
  <si>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</si>
  <si>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</si>
  <si>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</si>
  <si>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</si>
  <si>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</si>
  <si>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</si>
  <si>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</si>
  <si>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</si>
  <si>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</si>
  <si>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</si>
  <si>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</si>
  <si>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</si>
  <si>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</si>
  <si>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</si>
  <si>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</si>
  <si>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</si>
  <si>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</si>
  <si>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</si>
  <si>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</si>
  <si>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</si>
  <si>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</si>
  <si>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</si>
  <si>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</si>
  <si>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</si>
  <si>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</si>
  <si>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</si>
  <si>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</si>
  <si>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</si>
  <si>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</si>
  <si>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</si>
  <si>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</si>
  <si>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</si>
  <si>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</si>
  <si>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</si>
  <si>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</si>
  <si>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</si>
  <si>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</si>
  <si>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</si>
  <si>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</si>
  <si>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</si>
  <si>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</si>
  <si>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</si>
  <si>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</si>
  <si>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</si>
  <si>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</si>
  <si>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</si>
  <si>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</si>
  <si>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</si>
  <si>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</si>
  <si>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</si>
  <si>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</si>
  <si>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</si>
  <si>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</si>
  <si>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</si>
  <si>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</si>
  <si>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</si>
  <si>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</si>
  <si>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</si>
  <si>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</si>
  <si>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</si>
  <si>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</si>
  <si>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</si>
  <si>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</si>
  <si>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</si>
  <si>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</si>
  <si>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</si>
  <si>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</si>
  <si>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</si>
  <si>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</si>
  <si>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</si>
  <si>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</si>
  <si>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</si>
  <si>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</si>
  <si>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</si>
  <si>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</si>
  <si>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</si>
  <si>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</si>
  <si>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</si>
  <si>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</si>
  <si>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</si>
  <si>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</si>
  <si>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</si>
  <si>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</si>
  <si>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</si>
  <si>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</si>
  <si>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</si>
  <si>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</si>
  <si>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</si>
  <si>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</si>
  <si>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</si>
  <si>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</si>
  <si>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</si>
  <si>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</si>
  <si>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</si>
  <si>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</si>
  <si>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</si>
  <si>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</si>
  <si>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</si>
  <si>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</si>
  <si>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</si>
  <si>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</si>
  <si>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</si>
  <si>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</si>
  <si>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</si>
  <si>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</si>
  <si>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</si>
  <si>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</si>
  <si>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</si>
  <si>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</si>
  <si>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</si>
  <si>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</si>
  <si>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</si>
  <si>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</si>
  <si>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</si>
  <si>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</si>
  <si>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</si>
  <si>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</si>
  <si>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</si>
  <si>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</si>
  <si>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</si>
  <si>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</si>
  <si>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</si>
  <si>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</si>
  <si>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</si>
  <si>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</si>
  <si>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</si>
  <si>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</si>
  <si>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</si>
  <si>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</si>
  <si>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</si>
  <si>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</si>
  <si>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</si>
  <si>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</si>
  <si>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</si>
  <si>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</si>
  <si>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</si>
  <si>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</si>
  <si>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</si>
  <si>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</si>
  <si>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</si>
  <si>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</si>
  <si>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</si>
  <si>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</si>
  <si>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</si>
  <si>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</si>
  <si>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</si>
  <si>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</si>
  <si>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</si>
  <si>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</si>
  <si>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</si>
  <si>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</si>
  <si>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</si>
  <si>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</si>
  <si>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</si>
  <si>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</si>
  <si>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</si>
  <si>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</si>
  <si>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</si>
  <si>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</si>
  <si>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</si>
  <si>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</si>
  <si>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</si>
  <si>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</si>
  <si>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</si>
  <si>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</si>
  <si>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</si>
  <si>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</si>
  <si>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</si>
  <si>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</si>
  <si>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</si>
  <si>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</si>
  <si>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</si>
  <si>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</si>
  <si>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</si>
  <si>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</si>
  <si>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</si>
  <si>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</si>
  <si>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</si>
  <si>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</si>
  <si>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</si>
  <si>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</si>
  <si>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</si>
  <si>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</si>
  <si>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</si>
  <si>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</si>
  <si>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</si>
  <si>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</si>
  <si>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</si>
  <si>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</si>
  <si>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</si>
  <si>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</si>
  <si>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</si>
  <si>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</si>
  <si>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</si>
  <si>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</si>
  <si>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</si>
  <si>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</si>
  <si>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</si>
  <si>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</si>
  <si>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</si>
  <si>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</si>
  <si>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</si>
  <si>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</si>
  <si>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</si>
  <si>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</si>
  <si>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</si>
  <si>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</si>
  <si>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</si>
  <si>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</si>
  <si>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</si>
  <si>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</si>
  <si>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</si>
  <si>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</si>
  <si>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</si>
  <si>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</si>
  <si>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</si>
  <si>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</si>
  <si>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</si>
  <si>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</si>
  <si>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</si>
  <si>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</si>
  <si>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</si>
  <si>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</si>
  <si>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</si>
  <si>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</si>
  <si>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</si>
  <si>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</si>
  <si>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</si>
  <si>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</si>
  <si>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</si>
  <si>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</si>
  <si>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</si>
  <si>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</si>
  <si>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</si>
  <si>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</si>
  <si>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</si>
  <si>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</si>
  <si>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</si>
  <si>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</si>
  <si>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</si>
  <si>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</si>
  <si>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</si>
  <si>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</si>
  <si>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</si>
  <si>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</si>
  <si>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</si>
  <si>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</si>
  <si>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</si>
  <si>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</si>
  <si>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</si>
  <si>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</si>
  <si>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</si>
  <si>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</si>
  <si>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</si>
  <si>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</si>
  <si>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</si>
  <si>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</si>
  <si>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</si>
  <si>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</si>
  <si>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</si>
  <si>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</si>
  <si>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</si>
  <si>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</si>
  <si>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</si>
  <si>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</si>
  <si>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</si>
  <si>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</si>
  <si>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</si>
  <si>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</si>
  <si>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</si>
  <si>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</si>
  <si>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</si>
  <si>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</si>
  <si>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</si>
  <si>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</si>
  <si>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</si>
  <si>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</si>
  <si>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</si>
  <si>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</si>
  <si>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</si>
  <si>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</si>
  <si>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</si>
  <si>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</si>
  <si>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</si>
  <si>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</si>
  <si>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</si>
  <si>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</si>
  <si>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</si>
  <si>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</si>
  <si>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</si>
  <si>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</si>
  <si>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</si>
  <si>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</si>
  <si>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</si>
  <si>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</si>
  <si>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</si>
  <si>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</si>
  <si>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</si>
  <si>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</si>
  <si>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</si>
  <si>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</si>
  <si>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</si>
  <si>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</si>
  <si>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</si>
  <si>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</si>
  <si>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</si>
  <si>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</si>
  <si>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</si>
  <si>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</si>
  <si>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</si>
  <si>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</si>
  <si>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</si>
  <si>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</si>
  <si>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</si>
  <si>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</si>
  <si>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</si>
  <si>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</si>
  <si>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</si>
  <si>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</si>
  <si>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</si>
  <si>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</si>
  <si>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</si>
  <si>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</si>
  <si>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</si>
  <si>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</si>
  <si>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</si>
  <si>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</si>
  <si>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</si>
  <si>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</si>
  <si>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</si>
  <si>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</si>
  <si>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</si>
  <si>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</si>
  <si>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</si>
  <si>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</si>
  <si>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</si>
  <si>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</si>
  <si>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</si>
  <si>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</si>
  <si>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</si>
  <si>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</si>
  <si>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</si>
  <si>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</si>
  <si>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</si>
  <si>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</si>
  <si>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</si>
  <si>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</si>
  <si>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</si>
  <si>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</si>
  <si>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</si>
  <si>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</si>
  <si>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</si>
  <si>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</si>
  <si>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</si>
  <si>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</si>
  <si>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</si>
  <si>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</si>
  <si>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</si>
  <si>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</si>
  <si>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</si>
  <si>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</si>
  <si>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</si>
  <si>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</si>
  <si>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</si>
  <si>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</si>
  <si>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</si>
  <si>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</si>
  <si>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</si>
  <si>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</si>
  <si>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</si>
  <si>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</si>
  <si>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</si>
  <si>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</si>
  <si>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</si>
  <si>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</si>
  <si>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</si>
  <si>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</si>
  <si>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</si>
  <si>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</si>
  <si>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</si>
  <si>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</si>
  <si>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</si>
  <si>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</si>
  <si>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</si>
  <si>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</si>
  <si>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</si>
  <si>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</si>
  <si>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</si>
  <si>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</si>
  <si>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</si>
  <si>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</si>
  <si>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</si>
  <si>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</si>
  <si>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</si>
  <si>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</si>
  <si>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</si>
  <si>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</si>
  <si>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</si>
  <si>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</si>
  <si>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</si>
  <si>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</si>
  <si>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</si>
  <si>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</si>
  <si>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</si>
  <si>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</si>
  <si>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</si>
  <si>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</si>
  <si>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</si>
  <si>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</si>
  <si>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</si>
  <si>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</si>
  <si>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</si>
  <si>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</si>
  <si>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</si>
  <si>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</si>
  <si>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</si>
  <si>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</si>
  <si>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</si>
  <si>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</si>
  <si>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</si>
  <si>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</si>
  <si>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</si>
  <si>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</si>
  <si>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</si>
  <si>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</si>
  <si>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</si>
  <si>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</si>
  <si>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</si>
  <si>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</si>
  <si>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</si>
  <si>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</si>
  <si>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</si>
  <si>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</si>
  <si>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</si>
  <si>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</si>
  <si>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</si>
  <si>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</si>
  <si>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</si>
  <si>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</si>
  <si>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</si>
  <si>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</si>
  <si>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</si>
  <si>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</si>
  <si>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</si>
  <si>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</si>
  <si>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</si>
  <si>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</si>
  <si>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</si>
  <si>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</si>
  <si>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</si>
  <si>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</si>
  <si>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</si>
  <si>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</si>
  <si>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</si>
  <si>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</si>
  <si>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</si>
  <si>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</si>
  <si>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</si>
  <si>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</si>
  <si>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</si>
  <si>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</si>
  <si>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</si>
  <si>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</si>
  <si>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</si>
  <si>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</si>
  <si>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</si>
  <si>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</si>
  <si>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</si>
  <si>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</si>
  <si>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</si>
  <si>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</si>
  <si>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</si>
  <si>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</si>
  <si>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</si>
  <si>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</si>
  <si>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</si>
  <si>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</si>
  <si>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</si>
  <si>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</si>
  <si>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</si>
  <si>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</si>
  <si>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</si>
  <si>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</si>
  <si>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</si>
  <si>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</si>
  <si>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</si>
  <si>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</si>
  <si>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</si>
  <si>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</si>
  <si>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</si>
  <si>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</si>
  <si>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</si>
  <si>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</si>
  <si>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</si>
  <si>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</si>
  <si>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</si>
  <si>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</si>
  <si>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</si>
  <si>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</si>
  <si>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</si>
  <si>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</si>
  <si>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</si>
  <si>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</si>
  <si>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</si>
  <si>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</si>
  <si>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</si>
  <si>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</si>
  <si>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</si>
  <si>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</si>
  <si>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</si>
  <si>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</si>
  <si>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</si>
  <si>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</si>
  <si>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</si>
  <si>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</si>
  <si>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</si>
  <si>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</si>
  <si>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</si>
  <si>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</si>
  <si>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</si>
  <si>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</si>
  <si>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</si>
  <si>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</si>
  <si>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</si>
  <si>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</si>
  <si>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</si>
  <si>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</si>
  <si>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</si>
  <si>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</si>
  <si>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</si>
  <si>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</si>
  <si>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</si>
  <si>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</si>
  <si>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</si>
  <si>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</si>
  <si>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</si>
  <si>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</si>
  <si>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</si>
  <si>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</si>
  <si>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</si>
  <si>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</si>
  <si>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</si>
  <si>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</si>
  <si>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</si>
  <si>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</si>
  <si>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</si>
  <si>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</si>
  <si>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</si>
  <si>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</si>
  <si>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</si>
  <si>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</si>
  <si>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</si>
  <si>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</si>
  <si>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</si>
  <si>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</si>
  <si>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</si>
  <si>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</si>
  <si>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</si>
  <si>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</si>
  <si>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</si>
  <si>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</si>
  <si>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</si>
  <si>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</si>
  <si>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</si>
  <si>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</si>
  <si>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</si>
  <si>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</si>
  <si>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</si>
  <si>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</si>
  <si>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</si>
  <si>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</si>
  <si>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</si>
  <si>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</si>
  <si>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</si>
  <si>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</si>
  <si>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</si>
  <si>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</si>
  <si>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</si>
  <si>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</si>
  <si>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</si>
  <si>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</si>
  <si>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</si>
  <si>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</si>
  <si>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</si>
  <si>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</si>
  <si>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</si>
  <si>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</si>
  <si>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</si>
  <si>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</si>
  <si>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</si>
  <si>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</si>
  <si>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</si>
  <si>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</si>
  <si>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</si>
  <si>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</si>
  <si>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</si>
  <si>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</si>
  <si>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</si>
  <si>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</si>
  <si>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</si>
  <si>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</si>
  <si>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</si>
  <si>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</si>
  <si>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</si>
  <si>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</si>
  <si>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</si>
  <si>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</si>
  <si>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</si>
  <si>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</si>
  <si>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</si>
  <si>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</si>
  <si>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</si>
  <si>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</si>
  <si>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</si>
  <si>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</si>
  <si>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</si>
  <si>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</si>
  <si>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</si>
  <si>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</si>
  <si>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</si>
  <si>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</si>
  <si>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</si>
  <si>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</si>
  <si>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</si>
  <si>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</si>
  <si>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</si>
  <si>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</si>
  <si>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</si>
  <si>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</si>
  <si>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</si>
  <si>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</si>
  <si>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</si>
  <si>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</si>
  <si>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</si>
  <si>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</si>
  <si>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</si>
  <si>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</si>
  <si>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</si>
  <si>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</si>
  <si>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</si>
  <si>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</si>
  <si>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</si>
  <si>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</si>
  <si>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</si>
  <si>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</si>
  <si>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</si>
  <si>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</si>
  <si>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</si>
  <si>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</si>
  <si>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</si>
  <si>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</si>
  <si>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</si>
  <si>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</si>
  <si>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</si>
  <si>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</si>
  <si>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</si>
  <si>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</si>
  <si>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</si>
  <si>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</si>
  <si>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</si>
  <si>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</si>
  <si>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</si>
  <si>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</si>
  <si>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</si>
  <si>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</si>
  <si>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</si>
  <si>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</si>
  <si>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</si>
  <si>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</si>
  <si>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</si>
  <si>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</si>
  <si>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</si>
  <si>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</si>
  <si>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</si>
  <si>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</si>
  <si>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</si>
  <si>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</si>
  <si>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</si>
  <si>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</si>
  <si>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</si>
  <si>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</si>
  <si>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</si>
  <si>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</si>
  <si>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</si>
  <si>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</si>
  <si>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</si>
  <si>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</si>
  <si>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</si>
  <si>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</si>
  <si>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</si>
  <si>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</si>
  <si>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</si>
  <si>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</si>
  <si>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</si>
  <si>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</si>
  <si>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</si>
  <si>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</si>
  <si>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</si>
  <si>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</si>
  <si>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</si>
  <si>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</si>
  <si>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</si>
  <si>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</si>
  <si>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</si>
  <si>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</si>
  <si>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</si>
  <si>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</si>
  <si>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</si>
  <si>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</si>
  <si>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</si>
  <si>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</si>
  <si>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</si>
  <si>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</si>
  <si>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</si>
  <si>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</si>
  <si>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</si>
  <si>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</si>
  <si>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</si>
  <si>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</si>
  <si>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</si>
  <si>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</si>
  <si>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</si>
  <si>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</si>
  <si>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</si>
  <si>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</si>
  <si>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</si>
  <si>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</si>
  <si>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</si>
  <si>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</si>
  <si>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</si>
  <si>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</si>
  <si>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</si>
  <si>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</si>
  <si>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</si>
  <si>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</si>
  <si>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</si>
  <si>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</si>
  <si>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</si>
  <si>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</si>
  <si>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</si>
  <si>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</si>
  <si>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</si>
  <si>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</si>
  <si>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</si>
  <si>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</si>
  <si>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</si>
  <si>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</si>
  <si>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</si>
  <si>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</si>
  <si>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</si>
  <si>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</si>
  <si>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</si>
  <si>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</si>
  <si>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</si>
  <si>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</si>
  <si>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</si>
  <si>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</si>
  <si>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</si>
  <si>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</si>
  <si>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</si>
  <si>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</si>
  <si>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</si>
  <si>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</si>
  <si>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</si>
  <si>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</si>
  <si>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</si>
  <si>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</si>
  <si>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</si>
  <si>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</si>
  <si>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</si>
  <si>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</si>
  <si>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</si>
  <si>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</si>
  <si>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</si>
  <si>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</si>
  <si>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</si>
  <si>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</si>
  <si>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</si>
  <si>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</si>
  <si>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</si>
  <si>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</si>
  <si>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</si>
  <si>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</si>
  <si>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</si>
  <si>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</si>
  <si>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</si>
  <si>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</si>
  <si>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</si>
  <si>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</si>
  <si>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</si>
  <si>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</si>
  <si>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</si>
  <si>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</si>
  <si>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</si>
  <si>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</si>
  <si>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</si>
  <si>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</si>
  <si>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</si>
  <si>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</si>
  <si>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</si>
  <si>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</si>
  <si>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</si>
  <si>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</si>
  <si>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</si>
  <si>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</si>
  <si>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</si>
  <si>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</si>
  <si>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</si>
  <si>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</si>
  <si>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</si>
  <si>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</si>
  <si>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</si>
  <si>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</si>
  <si>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</si>
  <si>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</si>
  <si>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</si>
  <si>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</si>
  <si>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</si>
  <si>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</si>
  <si>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</si>
  <si>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</si>
  <si>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</si>
  <si>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</si>
  <si>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</si>
  <si>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</si>
  <si>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</si>
  <si>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</si>
  <si>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</si>
  <si>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</si>
  <si>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</si>
  <si>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</si>
  <si>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</si>
  <si>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</si>
  <si>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</si>
  <si>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</si>
  <si>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</si>
  <si>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</si>
  <si>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</si>
  <si>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</si>
  <si>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</si>
  <si>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</si>
  <si>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</si>
  <si>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</si>
  <si>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</si>
  <si>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</si>
  <si>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</si>
  <si>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</si>
  <si>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</si>
  <si>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</si>
  <si>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</si>
  <si>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</si>
  <si>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</si>
  <si>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</si>
  <si>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</si>
  <si>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</si>
  <si>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</si>
  <si>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</si>
  <si>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</si>
  <si>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</si>
  <si>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</si>
  <si>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</si>
  <si>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</si>
  <si>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</si>
  <si>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</si>
  <si>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</si>
  <si>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</si>
  <si>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</si>
  <si>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</si>
  <si>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</si>
  <si>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</si>
  <si>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</si>
  <si>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</si>
  <si>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</si>
  <si>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</si>
  <si>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</si>
  <si>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</si>
  <si>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</si>
  <si>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</si>
  <si>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</si>
  <si>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</si>
  <si>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</si>
  <si>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</si>
  <si>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</si>
  <si>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</si>
  <si>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</si>
  <si>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</si>
  <si>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</si>
  <si>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</si>
  <si>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</si>
  <si>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</si>
  <si>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</si>
  <si>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</si>
  <si>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</si>
  <si>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</si>
  <si>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</si>
  <si>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</si>
  <si>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</si>
  <si>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</si>
  <si>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</si>
  <si>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</si>
  <si>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</si>
  <si>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</si>
  <si>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</si>
  <si>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</si>
  <si>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</si>
  <si>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</si>
  <si>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</si>
  <si>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</si>
  <si>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</si>
  <si>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</si>
  <si>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</si>
  <si>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</si>
  <si>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</si>
  <si>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</si>
  <si>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</si>
  <si>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</si>
  <si>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</si>
  <si>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</si>
  <si>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</si>
  <si>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</si>
  <si>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</si>
  <si>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</si>
  <si>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</si>
  <si>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</si>
  <si>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</si>
  <si>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</si>
  <si>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</si>
  <si>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</si>
  <si>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</si>
  <si>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</si>
  <si>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</si>
  <si>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</si>
  <si>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</si>
  <si>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</si>
  <si>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</si>
  <si>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</si>
  <si>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</si>
  <si>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</si>
  <si>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</si>
  <si>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</si>
  <si>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</si>
  <si>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</si>
  <si>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</si>
  <si>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</si>
  <si>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</si>
  <si>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</si>
  <si>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</si>
  <si>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</si>
  <si>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</si>
  <si>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</si>
  <si>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</si>
  <si>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</si>
  <si>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</si>
  <si>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</si>
  <si>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</si>
  <si>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</si>
  <si>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</si>
  <si>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</si>
  <si>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</si>
  <si>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</si>
  <si>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</si>
  <si>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</si>
  <si>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</si>
  <si>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</si>
  <si>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</si>
  <si>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</si>
  <si>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</si>
  <si>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</si>
  <si>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</si>
  <si>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</si>
  <si>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</si>
  <si>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</si>
  <si>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</si>
  <si>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</si>
  <si>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</si>
  <si>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</si>
  <si>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</si>
  <si>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</si>
  <si>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</si>
  <si>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</si>
  <si>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</si>
  <si>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</si>
  <si>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</si>
  <si>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</si>
  <si>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</si>
  <si>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</si>
  <si>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</si>
  <si>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</si>
  <si>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</si>
  <si>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</si>
  <si>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</si>
  <si>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</si>
  <si>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</si>
  <si>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</si>
  <si>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</si>
  <si>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</si>
  <si>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</si>
  <si>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</si>
  <si>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</si>
  <si>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</si>
  <si>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</si>
  <si>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</si>
  <si>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</si>
  <si>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</si>
  <si>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</si>
  <si>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</si>
  <si>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</si>
  <si>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</si>
  <si>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</si>
  <si>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</si>
  <si>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</si>
  <si>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</si>
  <si>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</si>
  <si>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</si>
  <si>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</si>
  <si>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</si>
  <si>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</si>
  <si>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</si>
  <si>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</si>
  <si>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</si>
  <si>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</si>
  <si>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</si>
  <si>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</si>
  <si>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</si>
  <si>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</si>
  <si>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</si>
  <si>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</si>
  <si>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</si>
  <si>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</si>
  <si>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</si>
  <si>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</si>
  <si>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</si>
  <si>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</si>
  <si>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</si>
  <si>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</si>
  <si>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</si>
  <si>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</si>
  <si>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</si>
  <si>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</si>
  <si>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</si>
  <si>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</si>
  <si>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</si>
  <si>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</si>
  <si>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</si>
  <si>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</si>
  <si>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</si>
  <si>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</si>
  <si>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</si>
  <si>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</si>
  <si>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</si>
  <si>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</si>
  <si>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</si>
  <si>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</si>
  <si>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</si>
  <si>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</si>
  <si>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</si>
  <si>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</si>
  <si>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</si>
  <si>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</si>
  <si>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</si>
  <si>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</si>
  <si>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</si>
  <si>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</si>
  <si>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</si>
  <si>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</si>
  <si>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</si>
  <si>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</si>
  <si>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</si>
  <si>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</si>
  <si>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</si>
  <si>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</si>
  <si>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</si>
  <si>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</si>
  <si>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</si>
  <si>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</si>
  <si>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</si>
  <si>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</si>
  <si>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</si>
  <si>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</si>
  <si>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</si>
  <si>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</si>
  <si>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</si>
  <si>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</si>
  <si>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</si>
  <si>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</si>
  <si>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</si>
  <si>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</si>
  <si>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</si>
  <si>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</si>
  <si>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</si>
  <si>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</si>
  <si>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</si>
  <si>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</si>
  <si>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</si>
  <si>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</si>
  <si>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</si>
  <si>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</si>
  <si>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</si>
  <si>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</si>
  <si>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</si>
  <si>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</si>
  <si>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</si>
  <si>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</si>
  <si>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</si>
  <si>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</si>
  <si>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</si>
  <si>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</si>
  <si>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</si>
  <si>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</si>
  <si>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</si>
  <si>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</si>
  <si>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</si>
  <si>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</si>
  <si>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</si>
  <si>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</si>
  <si>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</si>
  <si>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</si>
  <si>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</si>
  <si>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</si>
  <si>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</si>
  <si>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</si>
  <si>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</si>
  <si>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</si>
  <si>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</si>
  <si>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</si>
  <si>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</si>
  <si>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</si>
  <si>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</si>
  <si>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</si>
  <si>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</si>
  <si>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</si>
  <si>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</si>
  <si>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</si>
  <si>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</si>
  <si>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</si>
  <si>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</si>
  <si>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</si>
  <si>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</si>
  <si>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</si>
  <si>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</si>
  <si>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</si>
  <si>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</si>
  <si>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</si>
  <si>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</si>
  <si>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</si>
  <si>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</si>
  <si>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</si>
  <si>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</si>
  <si>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</si>
  <si>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</si>
  <si>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</si>
  <si>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</si>
  <si>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</si>
  <si>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</si>
  <si>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</si>
  <si>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</si>
  <si>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</si>
  <si>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</si>
  <si>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</si>
  <si>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</si>
  <si>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</si>
  <si>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</si>
  <si>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</si>
  <si>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</si>
  <si>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</si>
  <si>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</si>
  <si>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</si>
  <si>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</si>
  <si>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</si>
  <si>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</si>
  <si>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</si>
  <si>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</si>
  <si>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</si>
  <si>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</si>
  <si>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</si>
  <si>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</si>
  <si>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</si>
  <si>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</si>
  <si>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</si>
  <si>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</si>
  <si>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</si>
  <si>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</si>
  <si>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</si>
  <si>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</si>
  <si>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</si>
  <si>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</si>
  <si>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</si>
  <si>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</si>
  <si>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</si>
  <si>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</si>
  <si>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</si>
  <si>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</si>
  <si>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</si>
  <si>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</si>
  <si>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</si>
  <si>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</si>
  <si>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</si>
  <si>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</si>
  <si>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</si>
  <si>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</si>
  <si>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</si>
  <si>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</si>
  <si>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</si>
  <si>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</si>
  <si>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</si>
  <si>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</si>
  <si>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</si>
  <si>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</si>
  <si>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</si>
  <si>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</si>
  <si>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</si>
  <si>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</si>
  <si>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</si>
  <si>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</si>
  <si>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</si>
  <si>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</si>
  <si>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</si>
  <si>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</si>
  <si>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</si>
  <si>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</si>
  <si>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</si>
  <si>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</si>
  <si>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</si>
  <si>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</si>
  <si>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</si>
  <si>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</si>
  <si>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</si>
  <si>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</si>
  <si>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</si>
  <si>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</si>
  <si>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</si>
  <si>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</si>
  <si>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</si>
  <si>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</si>
  <si>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</si>
  <si>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</si>
  <si>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</si>
  <si>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</si>
  <si>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</si>
  <si>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</si>
  <si>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</si>
  <si>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</si>
  <si>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</si>
  <si>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</si>
  <si>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</si>
  <si>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</si>
  <si>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</si>
  <si>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</si>
  <si>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</si>
  <si>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</si>
  <si>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</si>
  <si>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</si>
  <si>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</si>
  <si>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</si>
  <si>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</si>
  <si>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</si>
  <si>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</si>
  <si>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</si>
  <si>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</si>
  <si>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</si>
  <si>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</si>
  <si>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</si>
  <si>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</si>
  <si>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</si>
  <si>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</si>
  <si>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</si>
  <si>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</si>
  <si>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</si>
  <si>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</si>
  <si>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</si>
  <si>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</si>
  <si>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</si>
  <si>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</si>
  <si>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</si>
  <si>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</si>
  <si>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</si>
  <si>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</si>
  <si>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</si>
  <si>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</si>
  <si>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</si>
  <si>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</si>
  <si>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</si>
  <si>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</si>
  <si>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</si>
  <si>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</si>
  <si>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</si>
  <si>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</si>
  <si>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</si>
  <si>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</si>
  <si>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</si>
  <si>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</si>
  <si>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</si>
  <si>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</si>
  <si>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</si>
  <si>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</si>
  <si>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</si>
  <si>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</si>
  <si>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</si>
  <si>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</si>
  <si>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</si>
  <si>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</si>
  <si>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</si>
  <si>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</si>
  <si>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</si>
  <si>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</si>
  <si>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</si>
  <si>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</si>
  <si>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</si>
  <si>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</si>
  <si>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</si>
  <si>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</si>
  <si>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</si>
  <si>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</si>
  <si>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</si>
  <si>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</si>
  <si>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</si>
  <si>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</si>
  <si>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</si>
  <si>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</si>
  <si>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</si>
  <si>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</si>
  <si>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</si>
  <si>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</si>
  <si>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</si>
  <si>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</si>
  <si>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</si>
  <si>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</si>
  <si>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</si>
  <si>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</si>
  <si>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</si>
  <si>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</si>
  <si>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</si>
  <si>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</si>
  <si>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</si>
  <si>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</si>
  <si>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</si>
  <si>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</si>
  <si>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</si>
  <si>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</si>
  <si>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</si>
  <si>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</si>
  <si>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</si>
  <si>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</si>
  <si>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</si>
  <si>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</si>
  <si>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</si>
  <si>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</si>
  <si>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</si>
  <si>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</si>
  <si>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</si>
  <si>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</si>
  <si>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</si>
  <si>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</si>
  <si>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</si>
  <si>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</si>
  <si>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</si>
  <si>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</si>
  <si>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</si>
  <si>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</si>
  <si>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</si>
  <si>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</si>
  <si>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</si>
  <si>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</si>
  <si>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</si>
  <si>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</si>
  <si>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</si>
  <si>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</si>
  <si>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</si>
  <si>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</si>
  <si>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</si>
  <si>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</si>
  <si>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</si>
  <si>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</si>
  <si>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</si>
  <si>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</si>
  <si>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</si>
  <si>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</si>
  <si>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</si>
  <si>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</si>
  <si>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</si>
  <si>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</si>
  <si>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</si>
  <si>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</si>
  <si>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</si>
  <si>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</si>
  <si>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</si>
  <si>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</si>
  <si>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</si>
  <si>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</si>
  <si>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</si>
  <si>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</si>
  <si>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</si>
  <si>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</si>
  <si>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</si>
  <si>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</si>
  <si>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</si>
  <si>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</si>
  <si>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</si>
  <si>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</si>
  <si>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</si>
  <si>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</si>
  <si>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</si>
  <si>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</si>
  <si>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</si>
  <si>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</si>
  <si>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</si>
  <si>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</si>
  <si>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</si>
  <si>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</si>
  <si>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</si>
  <si>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</si>
  <si>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</si>
  <si>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</si>
  <si>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</si>
  <si>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</si>
  <si>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</si>
  <si>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</si>
  <si>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</si>
  <si>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</si>
  <si>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</si>
  <si>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</si>
  <si>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</si>
  <si>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</si>
  <si>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</si>
  <si>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</si>
  <si>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</si>
  <si>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</si>
  <si>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</si>
  <si>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</si>
  <si>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</si>
  <si>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</si>
  <si>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</si>
  <si>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</si>
  <si>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</si>
  <si>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</si>
  <si>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</si>
  <si>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</si>
  <si>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</si>
  <si>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</si>
  <si>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</si>
  <si>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</si>
  <si>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</si>
  <si>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</si>
  <si>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</si>
  <si>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</si>
  <si>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</si>
  <si>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</si>
  <si>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</si>
  <si>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</si>
  <si>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</si>
  <si>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</si>
  <si>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</si>
  <si>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</si>
  <si>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</si>
  <si>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</si>
  <si>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</si>
  <si>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</si>
  <si>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</si>
  <si>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</si>
  <si>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</si>
  <si>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</si>
  <si>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</si>
  <si>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</si>
  <si>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</si>
  <si>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</si>
  <si>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</si>
  <si>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</si>
  <si>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</si>
  <si>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</si>
  <si>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</si>
  <si>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</si>
  <si>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</si>
  <si>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</si>
  <si>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</si>
  <si>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</si>
  <si>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</si>
  <si>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</si>
  <si>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</si>
  <si>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</si>
  <si>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</si>
  <si>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</si>
  <si>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</si>
  <si>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</si>
  <si>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</si>
  <si>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</si>
  <si>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</si>
  <si>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</si>
  <si>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</si>
  <si>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</si>
  <si>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</si>
  <si>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</si>
  <si>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</si>
  <si>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</si>
  <si>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</si>
  <si>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</si>
  <si>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</si>
  <si>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</si>
  <si>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</si>
  <si>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</si>
  <si>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</si>
  <si>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</si>
  <si>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</si>
  <si>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</si>
  <si>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</si>
  <si>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</si>
  <si>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</si>
  <si>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</si>
  <si>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</si>
  <si>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</si>
  <si>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</si>
  <si>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</si>
  <si>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</si>
  <si>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</si>
  <si>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</si>
  <si>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</si>
  <si>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</si>
  <si>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</si>
  <si>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</si>
  <si>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</si>
  <si>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</si>
  <si>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</si>
  <si>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</si>
  <si>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</si>
  <si>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</si>
  <si>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</si>
  <si>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</si>
  <si>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</si>
  <si>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</si>
  <si>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</si>
  <si>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</si>
  <si>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</si>
  <si>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</si>
  <si>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</si>
  <si>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</si>
  <si>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</si>
  <si>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</si>
  <si>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</si>
  <si>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</si>
  <si>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</si>
  <si>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</si>
  <si>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</si>
  <si>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</si>
  <si>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</si>
  <si>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</si>
  <si>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</si>
  <si>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</si>
  <si>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</si>
  <si>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</si>
  <si>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</si>
  <si>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</si>
  <si>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</si>
  <si>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</si>
  <si>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</si>
  <si>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</si>
  <si>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</si>
  <si>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</si>
  <si>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</si>
  <si>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</si>
  <si>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</si>
  <si>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</si>
  <si>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</si>
  <si>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</si>
  <si>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</si>
  <si>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</si>
  <si>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</si>
  <si>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</si>
  <si>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</si>
  <si>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</si>
  <si>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</si>
  <si>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</si>
  <si>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</si>
  <si>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</si>
  <si>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</si>
  <si>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</si>
  <si>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</si>
  <si>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</si>
  <si>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</si>
  <si>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</si>
  <si>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</si>
  <si>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</si>
  <si>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</si>
  <si>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</si>
  <si>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</si>
  <si>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</si>
  <si>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</si>
  <si>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</si>
  <si>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</si>
  <si>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</si>
  <si>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</si>
  <si>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</si>
  <si>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</si>
  <si>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</si>
  <si>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</si>
  <si>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</si>
  <si>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</si>
  <si>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</si>
  <si>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</si>
  <si>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</si>
  <si>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</si>
  <si>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</si>
  <si>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</si>
  <si>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</si>
  <si>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</si>
  <si>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</si>
  <si>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</si>
  <si>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</si>
  <si>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</si>
  <si>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</si>
  <si>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</si>
  <si>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</si>
  <si>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</si>
  <si>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</si>
  <si>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</si>
  <si>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</si>
  <si>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</si>
  <si>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</si>
  <si>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</si>
  <si>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</si>
  <si>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</si>
  <si>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</si>
  <si>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</si>
  <si>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</si>
  <si>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</si>
  <si>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</si>
  <si>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</si>
  <si>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</si>
  <si>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</si>
  <si>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</si>
  <si>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</si>
  <si>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</si>
  <si>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</si>
  <si>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</si>
  <si>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</si>
  <si>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</si>
  <si>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</si>
  <si>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</si>
  <si>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</si>
  <si>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</si>
  <si>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</si>
  <si>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</si>
  <si>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</si>
  <si>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</si>
  <si>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</si>
  <si>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</si>
  <si>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</si>
  <si>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</si>
  <si>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</si>
  <si>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</si>
  <si>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</si>
  <si>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</si>
  <si>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</si>
  <si>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</si>
  <si>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</si>
  <si>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</si>
  <si>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</si>
  <si>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</si>
  <si>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</si>
  <si>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</si>
  <si>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</si>
  <si>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</si>
  <si>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</si>
  <si>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</si>
  <si>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</si>
  <si>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</si>
  <si>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</si>
  <si>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</si>
  <si>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</si>
  <si>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</si>
  <si>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</si>
  <si>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</si>
  <si>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</si>
  <si>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</si>
  <si>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</si>
  <si>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</si>
  <si>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</si>
  <si>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</si>
  <si>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</si>
  <si>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</si>
  <si>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</si>
  <si>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</si>
  <si>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</si>
  <si>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</si>
  <si>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</si>
  <si>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</si>
  <si>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</si>
  <si>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</si>
  <si>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</si>
  <si>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</si>
  <si>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</si>
  <si>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</si>
  <si>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</si>
  <si>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</si>
  <si>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</si>
  <si>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</si>
  <si>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</si>
  <si>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</si>
  <si>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</si>
  <si>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</si>
  <si>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</si>
  <si>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</si>
  <si>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</si>
  <si>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</si>
  <si>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</si>
  <si>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</si>
  <si>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</si>
  <si>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</si>
  <si>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</si>
  <si>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</si>
  <si>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</si>
  <si>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</si>
  <si>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</si>
  <si>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</si>
  <si>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</si>
  <si>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</si>
  <si>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</si>
  <si>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</si>
  <si>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</si>
  <si>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</si>
  <si>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</si>
  <si>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</si>
  <si>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</si>
  <si>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</si>
  <si>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</si>
  <si>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</si>
  <si>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</si>
  <si>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</si>
  <si>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</si>
  <si>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</si>
  <si>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</si>
  <si>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</si>
  <si>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</si>
  <si>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</si>
  <si>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</si>
  <si>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</si>
  <si>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</si>
  <si>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</si>
  <si>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</si>
  <si>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</si>
  <si>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</si>
  <si>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</si>
  <si>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</si>
  <si>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</si>
  <si>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</si>
  <si>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</si>
  <si>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</si>
  <si>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</si>
  <si>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</si>
  <si>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</si>
  <si>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</si>
  <si>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</si>
  <si>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</si>
  <si>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</si>
  <si>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</si>
  <si>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</si>
  <si>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</si>
  <si>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</si>
  <si>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</si>
  <si>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</si>
  <si>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</si>
  <si>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</si>
  <si>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</si>
  <si>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</si>
  <si>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</si>
  <si>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</si>
  <si>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</si>
  <si>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</si>
  <si>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</si>
  <si>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</si>
  <si>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</si>
  <si>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</si>
  <si>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</si>
  <si>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</si>
  <si>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</si>
  <si>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</si>
  <si>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</si>
  <si>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</si>
  <si>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</si>
  <si>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</si>
  <si>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</si>
  <si>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</si>
  <si>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</si>
  <si>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</si>
  <si>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</si>
  <si>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</si>
  <si>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</si>
  <si>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</si>
  <si>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</si>
  <si>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</si>
  <si>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</si>
  <si>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</si>
  <si>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</si>
  <si>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</si>
  <si>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</si>
  <si>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</si>
  <si>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</si>
  <si>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</si>
  <si>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</si>
  <si>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</si>
  <si>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</si>
  <si>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</si>
  <si>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</si>
  <si>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</si>
  <si>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</si>
  <si>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</si>
  <si>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</si>
  <si>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</si>
  <si>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</si>
  <si>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</si>
  <si>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</si>
  <si>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</si>
  <si>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</si>
  <si>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</si>
  <si>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</si>
  <si>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</si>
  <si>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</si>
  <si>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</si>
  <si>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</si>
  <si>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</si>
  <si>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</si>
  <si>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</si>
  <si>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</si>
  <si>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</si>
  <si>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</si>
  <si>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</si>
  <si>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</si>
  <si>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</si>
  <si>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</si>
  <si>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</si>
  <si>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</si>
  <si>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</si>
  <si>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</si>
  <si>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</si>
  <si>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</si>
  <si>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</si>
  <si>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</si>
  <si>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</si>
  <si>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</si>
  <si>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</si>
  <si>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</si>
  <si>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</si>
  <si>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</si>
  <si>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</si>
  <si>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</si>
  <si>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</si>
  <si>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</si>
  <si>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</si>
  <si>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</si>
  <si>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</si>
  <si>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</si>
  <si>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</si>
  <si>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</si>
  <si>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</si>
  <si>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</si>
  <si>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</si>
  <si>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</si>
  <si>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</si>
  <si>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</si>
  <si>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</si>
  <si>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</si>
  <si>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</si>
  <si>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</si>
  <si>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</si>
  <si>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</si>
  <si>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</si>
  <si>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</si>
  <si>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</si>
  <si>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</si>
  <si>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</si>
  <si>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</si>
  <si>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</si>
  <si>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</si>
  <si>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</si>
  <si>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</si>
  <si>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</si>
  <si>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</si>
  <si>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</si>
  <si>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</si>
  <si>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</si>
  <si>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</si>
  <si>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</si>
  <si>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</si>
  <si>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</si>
  <si>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</si>
  <si>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</si>
  <si>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</si>
  <si>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</si>
  <si>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</si>
  <si>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</si>
  <si>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</si>
  <si>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</si>
  <si>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</si>
  <si>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</si>
  <si>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</si>
  <si>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</si>
  <si>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</si>
  <si>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</si>
  <si>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</si>
  <si>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</si>
  <si>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</si>
  <si>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</si>
  <si>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</si>
  <si>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</si>
  <si>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</si>
  <si>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</si>
  <si>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</si>
  <si>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</si>
  <si>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</si>
  <si>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</si>
  <si>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</si>
  <si>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</si>
  <si>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</si>
  <si>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</si>
  <si>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</si>
  <si>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</si>
  <si>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</si>
  <si>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</si>
  <si>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</si>
  <si>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</si>
  <si>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</si>
  <si>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</si>
  <si>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</si>
  <si>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</si>
  <si>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</si>
  <si>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</si>
  <si>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</si>
  <si>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</si>
  <si>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</si>
  <si>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</si>
  <si>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</si>
  <si>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</si>
  <si>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</si>
  <si>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</si>
  <si>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</si>
  <si>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</si>
  <si>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</si>
  <si>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</si>
  <si>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</si>
  <si>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</si>
  <si>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</si>
  <si>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</si>
  <si>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</si>
  <si>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</si>
  <si>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</si>
  <si>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</si>
  <si>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</si>
  <si>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</si>
  <si>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</si>
  <si>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</si>
  <si>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</si>
  <si>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</si>
  <si>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</si>
  <si>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</si>
  <si>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</si>
  <si>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</si>
  <si>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</si>
  <si>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</si>
  <si>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</si>
  <si>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</si>
  <si>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</si>
  <si>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</si>
  <si>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</si>
  <si>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</si>
  <si>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</si>
  <si>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</si>
  <si>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</si>
  <si>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</si>
  <si>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</si>
  <si>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</si>
  <si>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</si>
  <si>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</si>
  <si>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</si>
  <si>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</si>
  <si>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</si>
  <si>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</si>
  <si>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</si>
  <si>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</si>
  <si>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</si>
  <si>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</si>
  <si>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</si>
  <si>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</si>
  <si>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</si>
  <si>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</si>
  <si>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</si>
  <si>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</si>
  <si>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</si>
  <si>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</si>
  <si>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</si>
  <si>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</si>
  <si>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</si>
  <si>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</si>
  <si>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</si>
  <si>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</si>
  <si>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</si>
  <si>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</si>
  <si>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</si>
  <si>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</si>
  <si>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</si>
  <si>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</si>
  <si>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</si>
  <si>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</si>
  <si>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</si>
  <si>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</si>
  <si>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</si>
  <si>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</si>
  <si>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</si>
  <si>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</si>
  <si>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</si>
  <si>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</si>
  <si>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</si>
  <si>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</si>
  <si>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</si>
  <si>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</si>
  <si>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</si>
  <si>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</si>
  <si>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</si>
  <si>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</si>
  <si>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</si>
  <si>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</si>
  <si>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</si>
  <si>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</si>
  <si>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</si>
  <si>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</si>
  <si>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</si>
  <si>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</si>
  <si>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</si>
  <si>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</si>
  <si>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</si>
  <si>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</si>
  <si>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</si>
  <si>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</si>
  <si>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</si>
  <si>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</si>
  <si>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</si>
  <si>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</si>
  <si>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</si>
  <si>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</si>
  <si>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</si>
  <si>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</si>
  <si>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</si>
  <si>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</si>
  <si>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</si>
  <si>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</si>
  <si>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</si>
  <si>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</si>
  <si>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</si>
  <si>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</si>
  <si>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</si>
  <si>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</si>
  <si>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</si>
  <si>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</si>
  <si>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</si>
  <si>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</si>
  <si>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</si>
  <si>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</si>
  <si>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</si>
  <si>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</si>
  <si>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</si>
  <si>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</si>
  <si>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</si>
  <si>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</si>
  <si>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</si>
  <si>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</si>
  <si>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</si>
  <si>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</si>
  <si>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</si>
  <si>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</si>
  <si>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</si>
  <si>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</si>
  <si>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</si>
  <si>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</si>
  <si>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</si>
  <si>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</si>
  <si>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</si>
  <si>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</si>
  <si>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</si>
  <si>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</si>
  <si>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</si>
  <si>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</si>
  <si>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</si>
  <si>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</si>
  <si>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</si>
  <si>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</si>
  <si>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</si>
  <si>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</si>
  <si>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</si>
  <si>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</si>
  <si>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</si>
  <si>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</si>
  <si>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</si>
  <si>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</si>
  <si>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</si>
  <si>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</si>
  <si>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</si>
  <si>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</si>
  <si>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</si>
  <si>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</si>
  <si>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</si>
  <si>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</si>
  <si>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</si>
  <si>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</si>
  <si>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</si>
  <si>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</si>
  <si>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</si>
  <si>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</si>
  <si>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</si>
  <si>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</si>
  <si>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</si>
  <si>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</si>
  <si>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</si>
  <si>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</si>
  <si>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</si>
  <si>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</si>
  <si>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</si>
  <si>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</si>
  <si>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</si>
  <si>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</si>
  <si>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</si>
  <si>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</si>
  <si>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</si>
  <si>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</si>
  <si>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</si>
  <si>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</si>
  <si>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</si>
  <si>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</si>
  <si>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</si>
  <si>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</si>
  <si>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</si>
  <si>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</si>
  <si>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</si>
  <si>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</si>
  <si>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</si>
  <si>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</si>
  <si>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</si>
  <si>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</si>
  <si>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</si>
  <si>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</si>
  <si>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</si>
  <si>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</si>
  <si>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</si>
  <si>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</si>
  <si>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</si>
  <si>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</si>
  <si>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</si>
  <si>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</si>
  <si>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</si>
  <si>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</si>
  <si>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</si>
  <si>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</si>
  <si>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</si>
  <si>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</si>
  <si>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</si>
  <si>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</si>
  <si>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</si>
  <si>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</si>
  <si>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</si>
  <si>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</si>
  <si>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</si>
  <si>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</si>
  <si>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</si>
  <si>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</si>
  <si>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</si>
  <si>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</si>
  <si>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</si>
  <si>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</si>
  <si>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</si>
  <si>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</si>
  <si>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</si>
  <si>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</si>
  <si>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</si>
  <si>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</si>
  <si>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</si>
  <si>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</si>
  <si>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</si>
  <si>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</si>
  <si>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</si>
  <si>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</si>
  <si>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</si>
  <si>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</si>
  <si>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</si>
  <si>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</si>
  <si>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</si>
  <si>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</si>
  <si>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</si>
  <si>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</si>
  <si>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</si>
  <si>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</si>
  <si>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</si>
  <si>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</si>
  <si>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</si>
  <si>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</si>
  <si>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</si>
  <si>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</si>
  <si>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</si>
  <si>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</si>
  <si>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</si>
  <si>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</si>
  <si>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</si>
  <si>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</si>
  <si>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</si>
  <si>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</si>
  <si>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</si>
  <si>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</si>
  <si>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</si>
  <si>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</si>
  <si>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</si>
  <si>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</si>
  <si>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</si>
  <si>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</si>
  <si>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</si>
  <si>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</si>
  <si>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</si>
  <si>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</si>
  <si>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</si>
  <si>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</si>
  <si>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</si>
  <si>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</si>
  <si>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</si>
  <si>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</si>
  <si>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</si>
  <si>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</si>
  <si>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</si>
  <si>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</si>
  <si>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</si>
  <si>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</si>
  <si>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</si>
  <si>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</si>
  <si>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</si>
  <si>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</si>
  <si>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</si>
  <si>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</si>
  <si>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</si>
  <si>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</si>
  <si>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</si>
  <si>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</si>
  <si>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</si>
  <si>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</si>
  <si>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</si>
  <si>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</si>
  <si>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</si>
  <si>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</si>
  <si>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</si>
  <si>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</si>
  <si>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</si>
  <si>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</si>
  <si>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</si>
  <si>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</si>
  <si>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</si>
  <si>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</si>
  <si>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</si>
  <si>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</si>
  <si>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</si>
  <si>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</si>
  <si>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</si>
  <si>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</si>
  <si>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</si>
  <si>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</si>
  <si>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</si>
  <si>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</si>
  <si>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</si>
  <si>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</si>
  <si>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</si>
  <si>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</si>
  <si>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</si>
  <si>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</si>
  <si>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</si>
  <si>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</si>
  <si>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</si>
  <si>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</si>
  <si>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</si>
  <si>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</si>
  <si>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</si>
  <si>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</si>
  <si>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</si>
  <si>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</si>
  <si>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</si>
  <si>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</si>
  <si>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</si>
  <si>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</si>
  <si>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</si>
  <si>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</si>
  <si>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</si>
  <si>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</si>
  <si>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</si>
  <si>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</si>
  <si>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</si>
  <si>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</si>
  <si>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</si>
  <si>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</si>
  <si>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</si>
  <si>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</si>
  <si>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</si>
  <si>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</si>
  <si>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</si>
  <si>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</si>
  <si>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</si>
  <si>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</si>
  <si>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</si>
  <si>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</si>
  <si>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</si>
  <si>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</si>
  <si>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</si>
  <si>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</si>
  <si>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</si>
  <si>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</si>
  <si>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</si>
  <si>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</si>
  <si>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</si>
  <si>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</si>
  <si>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</si>
  <si>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</si>
  <si>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</si>
  <si>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</si>
  <si>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</si>
  <si>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</si>
  <si>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</si>
  <si>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</si>
  <si>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</si>
  <si>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</si>
  <si>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</si>
  <si>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</si>
  <si>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</si>
  <si>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</si>
  <si>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</si>
  <si>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</si>
  <si>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</si>
  <si>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</si>
  <si>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</si>
  <si>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</si>
  <si>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</si>
  <si>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</si>
  <si>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</si>
  <si>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</si>
  <si>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</si>
  <si>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</si>
  <si>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</si>
  <si>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</si>
  <si>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</si>
  <si>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</si>
  <si>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</si>
  <si>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</si>
  <si>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</si>
  <si>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</si>
  <si>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</si>
  <si>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</si>
  <si>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</si>
  <si>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</si>
  <si>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</si>
  <si>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</si>
  <si>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</si>
  <si>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</si>
  <si>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</si>
  <si>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</si>
  <si>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</si>
  <si>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</si>
  <si>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</si>
  <si>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</si>
  <si>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</si>
  <si>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</si>
  <si>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</si>
  <si>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</si>
  <si>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</si>
  <si>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</si>
  <si>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</si>
  <si>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</si>
  <si>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</si>
  <si>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</si>
  <si>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</si>
  <si>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</si>
  <si>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</si>
  <si>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</si>
  <si>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</si>
  <si>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</si>
  <si>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</si>
  <si>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</si>
  <si>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</si>
  <si>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</si>
  <si>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</si>
  <si>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</si>
  <si>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</si>
  <si>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</si>
  <si>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</si>
  <si>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</si>
  <si>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</si>
  <si>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</si>
  <si>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</si>
  <si>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</si>
  <si>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</si>
  <si>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</si>
  <si>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</si>
  <si>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</si>
  <si>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</si>
  <si>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</si>
  <si>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</si>
  <si>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</si>
  <si>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</si>
  <si>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</si>
  <si>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</si>
  <si>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</si>
  <si>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</si>
  <si>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</si>
  <si>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</si>
  <si>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</si>
  <si>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</si>
  <si>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</si>
  <si>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</si>
  <si>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</si>
  <si>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</si>
  <si>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</si>
  <si>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</si>
  <si>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</si>
  <si>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</si>
  <si>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</si>
  <si>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</si>
  <si>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</si>
  <si>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</si>
  <si>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</si>
  <si>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</si>
  <si>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</si>
  <si>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</si>
  <si>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</si>
  <si>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</si>
  <si>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</si>
  <si>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</si>
  <si>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</si>
  <si>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</si>
  <si>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</si>
  <si>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</si>
  <si>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</si>
  <si>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</si>
  <si>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</si>
  <si>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</si>
  <si>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</si>
  <si>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</si>
  <si>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</si>
  <si>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</si>
  <si>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</si>
  <si>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</si>
  <si>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</si>
  <si>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</si>
  <si>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</si>
  <si>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</si>
  <si>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</si>
  <si>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</si>
  <si>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</si>
  <si>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</si>
  <si>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</si>
  <si>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</si>
  <si>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</si>
  <si>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</si>
  <si>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</si>
  <si>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</si>
  <si>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</si>
  <si>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</si>
  <si>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</si>
  <si>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</si>
  <si>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</si>
  <si>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</si>
  <si>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</si>
  <si>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</si>
  <si>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</si>
  <si>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</si>
  <si>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</si>
  <si>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</si>
  <si>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</si>
  <si>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</si>
  <si>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</si>
  <si>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</si>
  <si>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</si>
  <si>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</si>
  <si>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</si>
  <si>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</si>
  <si>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</si>
  <si>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</si>
  <si>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</si>
  <si>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</si>
  <si>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</si>
  <si>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</si>
  <si>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</si>
  <si>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</si>
  <si>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</si>
  <si>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</si>
  <si>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</si>
  <si>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</si>
  <si>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</si>
  <si>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</si>
  <si>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</si>
  <si>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</si>
  <si>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</si>
  <si>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</si>
  <si>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</si>
  <si>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</si>
  <si>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</si>
  <si>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</si>
  <si>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</si>
  <si>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</si>
  <si>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</si>
  <si>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</si>
  <si>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</si>
  <si>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</si>
  <si>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</si>
  <si>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</si>
  <si>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</si>
  <si>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</si>
  <si>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</si>
  <si>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</si>
  <si>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</si>
  <si>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</si>
  <si>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</si>
  <si>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</si>
  <si>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</si>
  <si>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</si>
  <si>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</si>
  <si>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</si>
  <si>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</si>
  <si>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</si>
  <si>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</si>
  <si>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</si>
  <si>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</si>
  <si>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</si>
  <si>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</si>
  <si>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</si>
  <si>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</si>
  <si>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</si>
  <si>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</si>
  <si>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</si>
  <si>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</si>
  <si>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</si>
  <si>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</si>
  <si>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</si>
  <si>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</si>
  <si>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</si>
  <si>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</si>
  <si>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</si>
  <si>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</si>
  <si>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</si>
  <si>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</si>
  <si>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</si>
  <si>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</si>
  <si>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</si>
  <si>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</si>
  <si>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</si>
  <si>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</si>
  <si>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</si>
  <si>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</si>
  <si>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</si>
  <si>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</si>
  <si>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</si>
  <si>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</si>
  <si>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</si>
  <si>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</si>
  <si>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</si>
  <si>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</si>
  <si>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</si>
  <si>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</si>
  <si>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</si>
  <si>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</si>
  <si>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</si>
  <si>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</si>
  <si>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</si>
  <si>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</si>
  <si>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</si>
  <si>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</si>
  <si>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</si>
  <si>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</si>
  <si>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</si>
  <si>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</si>
  <si>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</si>
  <si>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</si>
  <si>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</si>
  <si>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</si>
  <si>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</si>
  <si>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</si>
  <si>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</si>
  <si>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</si>
  <si>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</si>
  <si>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</si>
  <si>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</si>
  <si>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</si>
  <si>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</si>
  <si>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</si>
  <si>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</si>
  <si>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</si>
  <si>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</si>
  <si>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</si>
  <si>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</si>
  <si>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</si>
  <si>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</si>
  <si>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</si>
  <si>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</si>
  <si>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</si>
  <si>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</si>
  <si>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</si>
  <si>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</si>
  <si>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</si>
  <si>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</si>
  <si>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</si>
  <si>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</si>
  <si>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</si>
  <si>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</si>
  <si>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</si>
  <si>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</si>
  <si>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</si>
  <si>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</si>
  <si>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</si>
  <si>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</si>
  <si>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</si>
  <si>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</si>
  <si>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</si>
  <si>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</si>
  <si>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</si>
  <si>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</si>
  <si>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</si>
  <si>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</si>
  <si>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</si>
  <si>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</si>
  <si>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</si>
  <si>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</si>
  <si>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</si>
  <si>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</si>
  <si>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</si>
  <si>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</si>
  <si>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</si>
  <si>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</si>
  <si>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</si>
  <si>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</si>
  <si>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</si>
  <si>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</si>
  <si>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</si>
  <si>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</si>
  <si>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</si>
  <si>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</si>
  <si>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</si>
  <si>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</si>
  <si>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</si>
  <si>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</si>
  <si>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</si>
  <si>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</si>
  <si>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</si>
  <si>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</si>
  <si>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</si>
  <si>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</si>
  <si>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</si>
  <si>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</si>
  <si>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</si>
  <si>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</si>
  <si>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</si>
  <si>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</si>
  <si>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</si>
  <si>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</si>
  <si>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</si>
  <si>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</si>
  <si>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</si>
  <si>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</si>
  <si>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</si>
  <si>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</si>
  <si>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</si>
  <si>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</si>
  <si>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</si>
  <si>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</si>
  <si>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</si>
  <si>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</si>
  <si>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</si>
  <si>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</si>
  <si>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</si>
  <si>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</si>
  <si>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</si>
  <si>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</si>
  <si>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</si>
  <si>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</si>
  <si>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</si>
  <si>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</si>
  <si>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</si>
  <si>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</si>
  <si>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</si>
  <si>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</si>
  <si>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</si>
  <si>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</si>
  <si>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</si>
  <si>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</si>
  <si>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</si>
  <si>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</si>
  <si>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</si>
  <si>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</si>
  <si>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</si>
  <si>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</si>
  <si>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</si>
  <si>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</si>
  <si>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</si>
  <si>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</si>
  <si>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</si>
  <si>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</si>
  <si>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</si>
  <si>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</si>
  <si>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</si>
  <si>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</si>
  <si>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</si>
  <si>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</si>
  <si>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</si>
  <si>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</si>
  <si>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</si>
  <si>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</si>
  <si>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</si>
  <si>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</si>
  <si>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</si>
  <si>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</si>
  <si>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</si>
  <si>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</si>
  <si>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</si>
  <si>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</si>
  <si>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</si>
  <si>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</si>
  <si>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</si>
  <si>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</si>
  <si>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</si>
  <si>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</si>
  <si>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</si>
  <si>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</si>
  <si>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</si>
  <si>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</si>
  <si>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</si>
  <si>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</si>
  <si>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</si>
  <si>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</si>
  <si>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</si>
  <si>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</si>
  <si>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</si>
  <si>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</si>
  <si>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</si>
  <si>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</si>
  <si>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</si>
  <si>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</si>
  <si>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</si>
  <si>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</si>
  <si>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</si>
  <si>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</si>
  <si>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</si>
  <si>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</si>
  <si>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</si>
  <si>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</si>
  <si>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</si>
  <si>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</si>
  <si>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</si>
  <si>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</si>
  <si>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</si>
  <si>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</si>
  <si>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</si>
  <si>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</si>
  <si>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</si>
  <si>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</si>
  <si>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</si>
  <si>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</si>
  <si>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</si>
  <si>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</si>
  <si>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</si>
  <si>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</si>
  <si>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</si>
  <si>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</si>
  <si>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</si>
  <si>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</si>
  <si>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</si>
  <si>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</si>
  <si>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</si>
  <si>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</si>
  <si>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</si>
  <si>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</si>
  <si>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</si>
  <si>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</si>
  <si>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</si>
  <si>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</si>
  <si>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</si>
  <si>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</si>
  <si>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</si>
  <si>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</si>
  <si>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</si>
  <si>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</si>
  <si>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</si>
  <si>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</si>
  <si>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</si>
  <si>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</si>
  <si>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</si>
  <si>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</si>
  <si>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</si>
  <si>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</si>
  <si>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</si>
  <si>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</si>
  <si>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</si>
  <si>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</si>
  <si>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</si>
  <si>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</si>
  <si>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</si>
  <si>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</si>
  <si>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</si>
  <si>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</si>
  <si>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</si>
  <si>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</si>
  <si>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</si>
  <si>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</si>
  <si>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</si>
  <si>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</si>
  <si>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</si>
  <si>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</si>
  <si>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</si>
  <si>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</si>
  <si>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</si>
  <si>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</si>
  <si>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</si>
  <si>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</si>
  <si>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</si>
  <si>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</si>
  <si>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</si>
  <si>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</si>
  <si>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</si>
  <si>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</si>
  <si>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</si>
  <si>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</si>
  <si>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</si>
  <si>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</si>
  <si>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</si>
  <si>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</si>
  <si>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</si>
  <si>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</si>
  <si>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</si>
  <si>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</si>
  <si>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</si>
  <si>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</si>
  <si>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</si>
  <si>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</si>
  <si>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</si>
  <si>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</si>
  <si>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</si>
  <si>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</si>
  <si>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</si>
  <si>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</si>
  <si>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</si>
  <si>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</si>
  <si>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</si>
  <si>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</si>
  <si>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</si>
  <si>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</si>
  <si>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</si>
  <si>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</si>
  <si>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</si>
  <si>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</si>
  <si>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</si>
  <si>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</si>
  <si>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</si>
  <si>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</si>
  <si>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</si>
  <si>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</si>
  <si>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</si>
  <si>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</si>
  <si>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</si>
  <si>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</si>
  <si>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</si>
  <si>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</si>
  <si>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</si>
  <si>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</si>
  <si>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</si>
  <si>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</si>
  <si>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</si>
  <si>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</si>
  <si>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</si>
  <si>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</si>
  <si>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</si>
  <si>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</si>
  <si>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</si>
  <si>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</si>
  <si>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</si>
  <si>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</si>
  <si>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</si>
  <si>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</si>
  <si>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</si>
  <si>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</si>
  <si>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</si>
  <si>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</si>
  <si>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</si>
  <si>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</si>
  <si>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</si>
  <si>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</si>
  <si>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</si>
  <si>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</si>
  <si>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</si>
  <si>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</si>
  <si>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</si>
  <si>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</si>
  <si>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</si>
  <si>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</si>
  <si>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</si>
  <si>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</si>
  <si>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</si>
  <si>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</si>
  <si>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</si>
  <si>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</si>
  <si>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</si>
  <si>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</si>
  <si>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</si>
  <si>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</si>
  <si>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</si>
  <si>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</si>
  <si>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</si>
  <si>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</si>
  <si>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</si>
  <si>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</si>
  <si>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</si>
  <si>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</si>
  <si>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</si>
  <si>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</si>
  <si>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</si>
  <si>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</si>
  <si>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</si>
  <si>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</si>
  <si>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</si>
  <si>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</si>
  <si>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</si>
  <si>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</si>
  <si>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</si>
  <si>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</si>
  <si>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</si>
  <si>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</si>
  <si>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</si>
  <si>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</si>
  <si>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</si>
  <si>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</si>
  <si>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</si>
  <si>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</si>
  <si>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</si>
  <si>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</si>
  <si>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</si>
  <si>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</si>
  <si>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</si>
  <si>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</si>
  <si>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</si>
  <si>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</si>
  <si>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</si>
  <si>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</si>
  <si>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</si>
  <si>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</si>
  <si>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</si>
  <si>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</si>
  <si>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</si>
  <si>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</si>
  <si>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</si>
  <si>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</si>
  <si>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</si>
  <si>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</si>
  <si>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</si>
  <si>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</si>
  <si>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</si>
  <si>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</si>
  <si>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</si>
  <si>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</si>
  <si>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</si>
  <si>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</si>
  <si>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</si>
  <si>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</si>
  <si>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</si>
  <si>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</si>
  <si>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</si>
  <si>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</si>
  <si>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</si>
  <si>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</si>
  <si>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</si>
  <si>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</si>
  <si>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</si>
  <si>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</si>
  <si>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</si>
  <si>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</si>
  <si>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</si>
  <si>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</si>
  <si>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</si>
  <si>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</si>
  <si>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</si>
  <si>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</si>
  <si>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</si>
  <si>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</si>
  <si>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</si>
  <si>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</si>
  <si>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</si>
  <si>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</si>
  <si>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</si>
  <si>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</si>
  <si>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</si>
  <si>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</si>
  <si>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</si>
  <si>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</si>
  <si>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</si>
  <si>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</si>
  <si>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</si>
  <si>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</si>
  <si>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</si>
  <si>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</si>
  <si>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</si>
  <si>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</si>
  <si>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</si>
  <si>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</si>
  <si>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</si>
  <si>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</si>
  <si>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</si>
  <si>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</si>
  <si>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</si>
  <si>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</si>
  <si>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</si>
  <si>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</si>
  <si>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</si>
  <si>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</si>
  <si>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</si>
  <si>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</si>
  <si>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</si>
  <si>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</si>
  <si>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</si>
  <si>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</si>
  <si>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</si>
  <si>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</si>
  <si>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</si>
  <si>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</si>
  <si>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</si>
  <si>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</si>
  <si>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</si>
  <si>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</si>
  <si>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</si>
  <si>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</si>
  <si>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</si>
  <si>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</si>
  <si>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</si>
  <si>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</si>
  <si>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</si>
  <si>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</si>
  <si>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</si>
  <si>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</si>
  <si>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</si>
  <si>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</si>
  <si>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</si>
  <si>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</si>
  <si>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</si>
  <si>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</si>
  <si>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</si>
  <si>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</si>
  <si>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</si>
  <si>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</si>
  <si>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</si>
  <si>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</si>
  <si>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</si>
  <si>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</si>
  <si>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</si>
  <si>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</si>
  <si>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</si>
  <si>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</si>
  <si>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</si>
  <si>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</si>
  <si>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</si>
  <si>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</si>
  <si>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</si>
  <si>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</si>
  <si>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</si>
  <si>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</si>
  <si>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</si>
  <si>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</si>
  <si>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</si>
  <si>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</si>
  <si>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</si>
  <si>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</si>
  <si>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</si>
  <si>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</si>
  <si>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</si>
  <si>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</si>
  <si>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</si>
  <si>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</si>
  <si>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</si>
  <si>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</si>
  <si>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</si>
  <si>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</si>
  <si>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</si>
  <si>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</si>
  <si>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</si>
  <si>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</si>
  <si>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</si>
  <si>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</si>
  <si>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</si>
  <si>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</si>
  <si>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</si>
  <si>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</si>
  <si>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</si>
  <si>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</si>
  <si>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</si>
  <si>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</si>
  <si>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</si>
  <si>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</si>
  <si>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</si>
  <si>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</si>
  <si>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</si>
  <si>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</si>
  <si>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</si>
  <si>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</si>
  <si>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</si>
  <si>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</si>
  <si>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</si>
  <si>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</si>
  <si>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</si>
  <si>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</si>
  <si>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</si>
  <si>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</si>
  <si>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</si>
  <si>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</si>
  <si>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</si>
  <si>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</si>
  <si>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</si>
  <si>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</si>
  <si>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</si>
  <si>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</si>
  <si>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</si>
  <si>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</si>
  <si>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</si>
  <si>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</si>
  <si>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</si>
  <si>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</si>
  <si>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</si>
  <si>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</si>
  <si>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</si>
  <si>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</si>
  <si>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</si>
  <si>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</si>
  <si>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</si>
  <si>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</si>
  <si>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</si>
  <si>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</si>
  <si>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</si>
  <si>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</si>
  <si>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</si>
  <si>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</si>
  <si>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</si>
  <si>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</si>
  <si>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</si>
  <si>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</si>
  <si>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</si>
  <si>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</si>
  <si>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</si>
  <si>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</si>
  <si>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</si>
  <si>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</si>
  <si>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</si>
  <si>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</si>
  <si>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</si>
  <si>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</si>
  <si>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</si>
  <si>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</si>
  <si>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</si>
  <si>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</si>
  <si>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</si>
  <si>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</si>
  <si>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</si>
  <si>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</si>
  <si>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</si>
  <si>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</si>
  <si>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</si>
  <si>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</si>
  <si>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</si>
  <si>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</si>
  <si>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</si>
  <si>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</si>
  <si>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</si>
  <si>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</si>
  <si>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</si>
  <si>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</si>
  <si>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</si>
  <si>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</si>
  <si>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</si>
  <si>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</si>
  <si>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</si>
  <si>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</si>
  <si>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</si>
  <si>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</si>
  <si>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</si>
  <si>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</si>
  <si>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</si>
  <si>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</si>
  <si>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</si>
  <si>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</si>
  <si>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</si>
  <si>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</si>
  <si>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</si>
  <si>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</si>
  <si>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</si>
  <si>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</si>
  <si>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</si>
  <si>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</si>
  <si>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</si>
  <si>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</si>
  <si>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</si>
  <si>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</si>
  <si>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</si>
  <si>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</si>
  <si>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</si>
  <si>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</si>
  <si>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</si>
  <si>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</si>
  <si>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</si>
  <si>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</si>
  <si>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</si>
  <si>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</si>
  <si>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</si>
  <si>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</si>
  <si>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</si>
  <si>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</si>
  <si>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</si>
  <si>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</si>
  <si>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</si>
  <si>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</si>
  <si>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</si>
  <si>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</si>
  <si>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</si>
  <si>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</si>
  <si>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</si>
  <si>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</si>
  <si>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</si>
  <si>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</si>
  <si>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</si>
  <si>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</si>
  <si>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</si>
  <si>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</si>
  <si>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</si>
  <si>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</si>
  <si>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</si>
  <si>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</si>
  <si>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</si>
  <si>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</si>
  <si>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</si>
  <si>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</si>
  <si>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</si>
  <si>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</si>
  <si>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</si>
  <si>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</si>
  <si>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</si>
  <si>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</si>
  <si>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</si>
  <si>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</si>
  <si>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</si>
  <si>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</si>
  <si>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</si>
  <si>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</si>
  <si>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</si>
  <si>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</si>
  <si>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</si>
  <si>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</si>
  <si>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</si>
  <si>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</si>
  <si>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</si>
  <si>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</si>
  <si>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</si>
  <si>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</si>
  <si>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</si>
  <si>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</si>
  <si>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</si>
  <si>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</si>
  <si>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</si>
  <si>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</si>
  <si>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</si>
  <si>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</si>
  <si>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</si>
  <si>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</si>
  <si>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</si>
  <si>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</si>
  <si>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</si>
  <si>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</si>
  <si>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</si>
  <si>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</si>
  <si>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</si>
  <si>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</si>
  <si>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</si>
  <si>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</si>
  <si>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</si>
  <si>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</si>
  <si>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</si>
  <si>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</si>
  <si>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</si>
  <si>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</si>
  <si>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</si>
  <si>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</si>
  <si>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</si>
  <si>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</si>
  <si>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</si>
  <si>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</si>
  <si>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</si>
  <si>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</si>
  <si>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</si>
  <si>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</si>
  <si>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</si>
  <si>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</si>
  <si>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</si>
  <si>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</si>
  <si>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</si>
  <si>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</si>
  <si>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</si>
  <si>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</si>
  <si>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</si>
  <si>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</si>
  <si>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</si>
  <si>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</si>
  <si>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</si>
  <si>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</si>
  <si>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</si>
  <si>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</si>
  <si>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</si>
  <si>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</si>
  <si>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</si>
  <si>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</si>
  <si>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</si>
  <si>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</si>
  <si>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</si>
  <si>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</si>
  <si>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</si>
  <si>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</si>
  <si>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</si>
  <si>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</si>
  <si>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</si>
  <si>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</si>
  <si>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</si>
  <si>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</si>
  <si>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</si>
  <si>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</si>
  <si>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</si>
  <si>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</si>
  <si>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</si>
  <si>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</si>
  <si>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</si>
  <si>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</si>
  <si>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</si>
  <si>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</si>
  <si>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</si>
  <si>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</si>
  <si>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</si>
  <si>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</si>
  <si>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</si>
  <si>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</si>
  <si>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</si>
  <si>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</si>
  <si>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</si>
  <si>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</si>
  <si>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</si>
  <si>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</si>
  <si>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</si>
  <si>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</si>
  <si>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</si>
  <si>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</si>
  <si>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</si>
  <si>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</si>
  <si>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</si>
  <si>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</si>
  <si>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</si>
  <si>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</si>
  <si>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</si>
  <si>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</si>
  <si>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</si>
  <si>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</si>
  <si>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</si>
  <si>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</si>
  <si>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</si>
  <si>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</si>
  <si>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</si>
  <si>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</si>
  <si>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</si>
  <si>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</si>
  <si>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</si>
  <si>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</si>
  <si>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</si>
  <si>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</si>
  <si>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</si>
  <si>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</si>
  <si>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</si>
  <si>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</si>
  <si>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</si>
  <si>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</si>
  <si>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</si>
  <si>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</si>
  <si>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</si>
  <si>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</si>
  <si>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</si>
  <si>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</si>
  <si>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</si>
  <si>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</si>
  <si>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</si>
  <si>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</si>
  <si>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</si>
  <si>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</si>
  <si>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</si>
  <si>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</si>
  <si>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</si>
  <si>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</si>
  <si>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</si>
  <si>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</si>
  <si>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</si>
  <si>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</si>
  <si>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</si>
  <si>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</si>
  <si>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</si>
  <si>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</si>
  <si>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</si>
  <si>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</si>
  <si>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</si>
  <si>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</si>
  <si>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</si>
  <si>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</si>
  <si>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</si>
  <si>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</si>
  <si>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</si>
  <si>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</si>
  <si>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</si>
  <si>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</si>
  <si>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</si>
  <si>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</si>
  <si>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</si>
  <si>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</si>
  <si>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</si>
  <si>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</si>
  <si>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</si>
  <si>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</si>
  <si>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</si>
  <si>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</si>
  <si>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</si>
  <si>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</si>
  <si>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</si>
  <si>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</si>
  <si>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</si>
  <si>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</si>
  <si>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</si>
  <si>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</si>
  <si>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</si>
  <si>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</si>
  <si>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</si>
  <si>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</si>
  <si>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</si>
  <si>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</si>
  <si>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</si>
  <si>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</si>
  <si>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</si>
  <si>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</si>
  <si>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</si>
  <si>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</si>
  <si>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</si>
  <si>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</si>
  <si>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</si>
  <si>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</si>
  <si>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</si>
  <si>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</si>
  <si>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</si>
  <si>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</si>
  <si>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</si>
  <si>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</si>
  <si>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</si>
  <si>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</si>
  <si>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</si>
  <si>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</si>
  <si>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</si>
  <si>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</si>
  <si>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</si>
  <si>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</si>
  <si>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</si>
  <si>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</si>
  <si>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</si>
  <si>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</si>
  <si>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</si>
  <si>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</si>
  <si>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</si>
  <si>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</si>
  <si>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</si>
  <si>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</si>
  <si>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</si>
  <si>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</si>
  <si>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</si>
  <si>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</si>
  <si>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</si>
  <si>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</si>
  <si>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</si>
  <si>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</si>
  <si>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</si>
  <si>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</si>
  <si>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</si>
  <si>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</si>
  <si>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</si>
  <si>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</si>
  <si>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</si>
  <si>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</si>
  <si>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</si>
  <si>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</si>
  <si>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</si>
  <si>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</si>
  <si>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</si>
  <si>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</si>
  <si>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</si>
  <si>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</si>
  <si>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</si>
  <si>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</si>
  <si>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</si>
  <si>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</si>
  <si>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</si>
  <si>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</si>
  <si>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</si>
  <si>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</si>
  <si>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</si>
  <si>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</si>
  <si>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</si>
  <si>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</si>
  <si>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</si>
  <si>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</si>
  <si>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</si>
  <si>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</si>
  <si>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</si>
  <si>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</si>
  <si>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</si>
  <si>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</si>
  <si>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</si>
  <si>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</si>
  <si>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</si>
  <si>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</si>
  <si>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</si>
  <si>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</si>
  <si>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</si>
  <si>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</si>
  <si>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</si>
  <si>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</si>
  <si>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</si>
  <si>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</si>
  <si>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</si>
  <si>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</si>
  <si>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</si>
  <si>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</si>
  <si>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</si>
  <si>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</si>
  <si>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</si>
  <si>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</si>
  <si>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</si>
  <si>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</si>
  <si>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</si>
  <si>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</si>
  <si>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</si>
  <si>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</si>
  <si>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</si>
  <si>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</si>
  <si>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</si>
  <si>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</si>
  <si>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</si>
  <si>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</si>
  <si>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</si>
  <si>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</si>
  <si>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</si>
  <si>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</si>
  <si>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</si>
  <si>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</si>
  <si>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</si>
  <si>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</si>
  <si>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</si>
  <si>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</si>
  <si>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</si>
  <si>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</si>
  <si>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</si>
  <si>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</si>
  <si>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</si>
  <si>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</si>
  <si>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</si>
  <si>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</si>
  <si>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</si>
  <si>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</si>
  <si>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</si>
  <si>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</si>
  <si>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</si>
  <si>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</si>
  <si>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</si>
  <si>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</si>
  <si>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</si>
  <si>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</si>
  <si>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</si>
  <si>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</si>
  <si>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</si>
  <si>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</si>
  <si>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</si>
  <si>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</si>
  <si>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</si>
  <si>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</si>
  <si>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</si>
  <si>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</si>
  <si>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</si>
  <si>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</si>
  <si>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</si>
  <si>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</si>
  <si>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</si>
  <si>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</si>
  <si>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</si>
  <si>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</si>
  <si>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</si>
  <si>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</si>
  <si>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</si>
  <si>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</si>
  <si>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</si>
  <si>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</si>
  <si>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</si>
  <si>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</si>
  <si>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</si>
  <si>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</si>
  <si>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</si>
  <si>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</si>
  <si>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</si>
  <si>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</si>
  <si>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</si>
  <si>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</si>
  <si>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</si>
  <si>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</si>
  <si>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</si>
  <si>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</si>
  <si>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</si>
  <si>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</si>
  <si>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</si>
  <si>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</si>
  <si>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</si>
  <si>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</si>
  <si>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</si>
  <si>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</si>
  <si>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</si>
  <si>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</si>
  <si>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</si>
  <si>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</si>
  <si>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</si>
  <si>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</si>
  <si>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</si>
  <si>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</si>
  <si>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</si>
  <si>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</si>
  <si>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</si>
  <si>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</si>
  <si>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</si>
  <si>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</si>
  <si>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</si>
  <si>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</si>
  <si>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</si>
  <si>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</si>
  <si>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</si>
  <si>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</si>
  <si>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</si>
  <si>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</si>
  <si>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</si>
  <si>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</si>
  <si>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</si>
  <si>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</si>
  <si>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</si>
  <si>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</si>
  <si>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</si>
  <si>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</si>
  <si>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</si>
  <si>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</si>
  <si>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</si>
  <si>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</si>
  <si>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</si>
  <si>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</si>
  <si>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</si>
  <si>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</si>
  <si>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</si>
  <si>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</si>
  <si>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</si>
  <si>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</si>
  <si>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</si>
  <si>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</si>
  <si>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</si>
  <si>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</si>
  <si>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</si>
  <si>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</si>
  <si>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</si>
  <si>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</si>
  <si>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</si>
  <si>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</si>
  <si>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</si>
  <si>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</si>
  <si>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</si>
  <si>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</si>
  <si>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</si>
  <si>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</si>
  <si>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</si>
  <si>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</si>
  <si>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</si>
  <si>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</si>
  <si>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</si>
  <si>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</si>
  <si>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</si>
  <si>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</si>
  <si>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</si>
  <si>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</si>
  <si>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</si>
  <si>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</si>
  <si>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</si>
  <si>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</si>
  <si>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</si>
  <si>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</si>
  <si>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</si>
  <si>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</si>
  <si>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</si>
  <si>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</si>
  <si>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</si>
  <si>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</si>
  <si>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</si>
  <si>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</si>
  <si>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</si>
  <si>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</si>
  <si>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</si>
  <si>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</si>
  <si>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</si>
  <si>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</si>
  <si>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</si>
  <si>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</si>
  <si>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</si>
  <si>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</si>
  <si>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</si>
  <si>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</si>
  <si>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</si>
  <si>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</si>
  <si>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</si>
  <si>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</si>
  <si>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</si>
  <si>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</si>
  <si>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</si>
  <si>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</si>
  <si>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</si>
  <si>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</si>
  <si>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</si>
  <si>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</si>
  <si>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</si>
  <si>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</si>
  <si>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</si>
  <si>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</si>
  <si>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</si>
  <si>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</si>
  <si>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</si>
  <si>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</si>
  <si>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</si>
  <si>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</si>
  <si>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</si>
  <si>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</si>
  <si>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</si>
  <si>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</si>
  <si>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</si>
  <si>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</si>
  <si>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</si>
  <si>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</si>
  <si>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</si>
  <si>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</si>
  <si>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</si>
  <si>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</si>
  <si>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</si>
  <si>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</si>
  <si>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</si>
  <si>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</si>
  <si>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</si>
  <si>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</si>
  <si>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</si>
  <si>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</si>
  <si>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</si>
  <si>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</si>
  <si>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</si>
  <si>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</si>
  <si>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</si>
  <si>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</si>
  <si>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</si>
  <si>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</si>
  <si>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</si>
  <si>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</si>
  <si>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</si>
  <si>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</si>
  <si>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</si>
  <si>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</si>
  <si>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</si>
  <si>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</si>
  <si>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</si>
  <si>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</si>
  <si>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</si>
  <si>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</si>
  <si>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</si>
  <si>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</si>
  <si>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</si>
  <si>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</si>
  <si>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</si>
  <si>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</si>
  <si>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</si>
  <si>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</si>
  <si>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</si>
  <si>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</si>
  <si>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</si>
  <si>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</si>
  <si>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</si>
  <si>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</si>
  <si>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</si>
  <si>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</si>
  <si>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</si>
  <si>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</si>
  <si>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</si>
  <si>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</si>
  <si>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</si>
  <si>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</si>
  <si>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</si>
  <si>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</si>
  <si>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</si>
  <si>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</si>
  <si>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</si>
  <si>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</si>
  <si>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</si>
  <si>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</si>
  <si>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</si>
  <si>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</si>
  <si>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</si>
  <si>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</si>
  <si>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</si>
  <si>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</si>
  <si>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</si>
  <si>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</si>
  <si>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</si>
  <si>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</si>
  <si>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</si>
  <si>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</si>
  <si>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</si>
  <si>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</si>
  <si>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</si>
  <si>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</si>
  <si>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</si>
  <si>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</si>
  <si>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</si>
  <si>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</si>
  <si>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</si>
  <si>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</si>
  <si>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</si>
  <si>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</si>
  <si>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</si>
  <si>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</si>
  <si>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</si>
  <si>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</si>
  <si>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</si>
  <si>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</si>
  <si>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</si>
  <si>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</si>
  <si>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</si>
  <si>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</si>
  <si>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</si>
  <si>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</si>
  <si>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</si>
  <si>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</si>
  <si>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</si>
  <si>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</si>
  <si>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</si>
  <si>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</si>
  <si>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</si>
  <si>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</si>
  <si>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</si>
  <si>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</si>
  <si>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</si>
  <si>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</si>
  <si>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</si>
  <si>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</si>
  <si>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</si>
  <si>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</si>
  <si>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</si>
  <si>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</si>
  <si>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</si>
  <si>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</si>
  <si>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</si>
  <si>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</si>
  <si>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</si>
  <si>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</si>
  <si>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</si>
  <si>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</si>
  <si>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</si>
  <si>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</si>
  <si>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</si>
  <si>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</si>
  <si>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</si>
  <si>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</si>
  <si>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</si>
  <si>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</si>
  <si>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</si>
  <si>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</si>
  <si>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</si>
  <si>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</si>
  <si>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</si>
  <si>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</si>
  <si>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</si>
  <si>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</si>
  <si>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</si>
  <si>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</si>
  <si>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</si>
  <si>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</si>
  <si>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</si>
  <si>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</si>
  <si>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</si>
  <si>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</si>
  <si>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</si>
  <si>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</si>
  <si>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</si>
  <si>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</si>
  <si>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</si>
  <si>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</si>
  <si>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</si>
  <si>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</si>
  <si>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</si>
  <si>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</si>
  <si>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</si>
  <si>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</si>
  <si>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</si>
  <si>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</si>
  <si>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</si>
  <si>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</si>
  <si>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</si>
  <si>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</si>
  <si>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</si>
  <si>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</si>
  <si>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</si>
  <si>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</si>
  <si>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</si>
  <si>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</si>
  <si>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</si>
  <si>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</si>
  <si>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</si>
  <si>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</si>
  <si>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</si>
  <si>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</si>
  <si>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</si>
  <si>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</si>
  <si>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</si>
  <si>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</si>
  <si>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</si>
  <si>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</si>
  <si>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</si>
  <si>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</si>
  <si>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</si>
  <si>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</si>
  <si>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</si>
  <si>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</si>
  <si>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</si>
  <si>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</si>
  <si>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</si>
  <si>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</si>
  <si>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</si>
  <si>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</si>
  <si>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</si>
  <si>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</si>
  <si>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</si>
  <si>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</si>
  <si>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</si>
  <si>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</si>
  <si>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</si>
  <si>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</si>
  <si>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</si>
  <si>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</si>
  <si>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</si>
  <si>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</si>
  <si>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</si>
  <si>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</si>
  <si>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</si>
  <si>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</si>
  <si>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</si>
  <si>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</si>
  <si>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</si>
  <si>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</si>
  <si>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</si>
  <si>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</si>
  <si>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</si>
  <si>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</si>
  <si>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</si>
  <si>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</si>
  <si>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</si>
  <si>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</si>
  <si>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</si>
  <si>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</si>
  <si>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</si>
  <si>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</si>
  <si>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</si>
  <si>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</si>
  <si>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</si>
  <si>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</si>
  <si>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</si>
  <si>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</si>
  <si>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</si>
  <si>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</si>
  <si>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</si>
  <si>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</si>
  <si>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</si>
  <si>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</si>
  <si>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</si>
  <si>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</si>
  <si>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</si>
  <si>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</si>
  <si>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</si>
  <si>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</si>
  <si>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</si>
  <si>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</si>
  <si>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</si>
  <si>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</si>
  <si>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</si>
  <si>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</si>
  <si>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</si>
  <si>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</si>
  <si>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</si>
  <si>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</si>
  <si>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</si>
  <si>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</si>
  <si>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</si>
  <si>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</si>
  <si>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</si>
  <si>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</si>
  <si>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</si>
  <si>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</si>
  <si>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</si>
  <si>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</si>
  <si>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</si>
  <si>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</si>
  <si>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</si>
  <si>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</si>
  <si>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</si>
  <si>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</si>
  <si>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</si>
  <si>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</si>
  <si>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</si>
  <si>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</si>
  <si>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</si>
  <si>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</si>
  <si>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</si>
  <si>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</si>
  <si>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</si>
  <si>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</si>
  <si>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</si>
  <si>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</si>
  <si>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</si>
  <si>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</si>
  <si>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</si>
  <si>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</si>
  <si>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</si>
  <si>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</si>
  <si>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</si>
  <si>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</si>
  <si>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</si>
  <si>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</si>
  <si>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</si>
  <si>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</si>
  <si>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</si>
  <si>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</si>
  <si>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</si>
  <si>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</si>
  <si>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</si>
  <si>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</si>
  <si>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</si>
  <si>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</si>
  <si>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</si>
  <si>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</si>
  <si>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</si>
  <si>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</si>
  <si>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</si>
  <si>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</si>
  <si>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</si>
  <si>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</si>
  <si>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</si>
  <si>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</si>
  <si>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</si>
  <si>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</si>
  <si>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</si>
  <si>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</si>
  <si>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</si>
  <si>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</si>
  <si>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</si>
  <si>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</si>
  <si>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</si>
  <si>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</si>
  <si>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</si>
  <si>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</si>
  <si>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</si>
  <si>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</si>
  <si>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</si>
  <si>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</si>
  <si>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</si>
  <si>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</si>
  <si>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</si>
  <si>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</si>
  <si>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</si>
  <si>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</si>
  <si>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</si>
  <si>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</si>
  <si>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</si>
  <si>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</si>
  <si>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</si>
  <si>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</si>
  <si>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</si>
  <si>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</si>
  <si>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</si>
  <si>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</si>
  <si>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</si>
  <si>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</si>
  <si>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</si>
  <si>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</si>
  <si>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</si>
  <si>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</si>
  <si>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</si>
  <si>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</si>
  <si>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</si>
  <si>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</si>
  <si>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</si>
  <si>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</si>
  <si>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</si>
  <si>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</si>
  <si>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</si>
  <si>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</si>
  <si>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</si>
  <si>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</si>
  <si>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</si>
  <si>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</si>
  <si>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</si>
  <si>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</si>
  <si>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</si>
  <si>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</si>
  <si>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</si>
  <si>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</si>
  <si>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</si>
  <si>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</si>
  <si>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</si>
  <si>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</si>
  <si>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</si>
  <si>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</si>
  <si>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</si>
  <si>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</si>
  <si>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</si>
  <si>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</si>
  <si>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</si>
  <si>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</si>
  <si>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</si>
  <si>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</si>
  <si>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</si>
  <si>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</si>
  <si>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</si>
  <si>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</si>
  <si>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</si>
  <si>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</si>
  <si>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</si>
  <si>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</si>
  <si>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</si>
  <si>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</si>
  <si>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</si>
  <si>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</si>
  <si>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</si>
  <si>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</si>
  <si>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</si>
  <si>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</si>
  <si>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</si>
  <si>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</si>
  <si>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</si>
  <si>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</si>
  <si>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</si>
  <si>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</si>
  <si>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</si>
  <si>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</si>
  <si>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</si>
  <si>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</si>
  <si>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</si>
  <si>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</si>
  <si>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</si>
  <si>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</si>
  <si>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</si>
  <si>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</si>
  <si>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</si>
  <si>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</si>
  <si>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</si>
  <si>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</si>
  <si>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</si>
  <si>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</si>
  <si>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</si>
  <si>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</si>
  <si>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</si>
  <si>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</si>
  <si>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</si>
  <si>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</si>
  <si>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</si>
  <si>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</si>
  <si>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</si>
  <si>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</si>
  <si>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</si>
  <si>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</si>
  <si>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</si>
  <si>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</si>
  <si>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</si>
  <si>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</si>
  <si>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</si>
  <si>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</si>
  <si>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</si>
  <si>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</si>
  <si>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</si>
  <si>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</si>
  <si>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</si>
  <si>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</si>
  <si>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</si>
  <si>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</si>
  <si>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</si>
  <si>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</si>
  <si>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</si>
  <si>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</si>
  <si>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</si>
  <si>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</si>
  <si>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</si>
  <si>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</si>
  <si>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</si>
  <si>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</si>
  <si>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</si>
  <si>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</si>
  <si>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</si>
  <si>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</si>
  <si>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</si>
  <si>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</si>
  <si>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</si>
  <si>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</si>
  <si>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</si>
  <si>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</si>
  <si>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</si>
  <si>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</si>
  <si>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</si>
  <si>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</si>
  <si>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</si>
  <si>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</si>
  <si>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</si>
  <si>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</si>
  <si>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</si>
  <si>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</si>
  <si>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</si>
  <si>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</si>
  <si>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</si>
  <si>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</si>
  <si>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</si>
  <si>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</si>
  <si>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</si>
  <si>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</si>
  <si>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</si>
  <si>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</si>
  <si>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</si>
  <si>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</si>
  <si>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</si>
  <si>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</si>
  <si>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</si>
  <si>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</si>
  <si>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</si>
  <si>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</si>
  <si>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</si>
  <si>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</si>
  <si>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</si>
  <si>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</si>
  <si>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</si>
  <si>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</si>
  <si>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</si>
  <si>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</si>
  <si>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</si>
  <si>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</si>
  <si>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</si>
  <si>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</si>
  <si>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</si>
  <si>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</si>
  <si>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</si>
  <si>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</si>
  <si>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</si>
  <si>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</si>
  <si>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</si>
  <si>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</si>
  <si>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</si>
  <si>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</si>
  <si>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</si>
  <si>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</si>
  <si>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</si>
  <si>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</si>
  <si>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</si>
  <si>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</si>
  <si>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</si>
  <si>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</si>
  <si>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</si>
  <si>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</si>
  <si>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</si>
  <si>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</si>
  <si>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</si>
  <si>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</si>
  <si>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</si>
  <si>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</si>
  <si>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</si>
  <si>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</si>
  <si>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</si>
  <si>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</si>
  <si>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</si>
  <si>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</si>
  <si>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</si>
  <si>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</si>
  <si>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</si>
  <si>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</si>
  <si>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</si>
  <si>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</si>
  <si>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</si>
  <si>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</si>
  <si>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</si>
  <si>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</si>
  <si>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</si>
  <si>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</si>
  <si>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</si>
  <si>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</si>
  <si>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</si>
  <si>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</si>
  <si>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</si>
  <si>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</si>
  <si>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</si>
  <si>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</si>
  <si>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</si>
  <si>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</si>
  <si>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</si>
  <si>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</si>
  <si>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</si>
  <si>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</si>
  <si>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</si>
  <si>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</si>
  <si>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</si>
  <si>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</si>
  <si>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</si>
  <si>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</si>
  <si>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</si>
  <si>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</si>
  <si>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</si>
  <si>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</si>
  <si>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</si>
  <si>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</si>
  <si>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</si>
  <si>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</si>
  <si>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</si>
  <si>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</si>
  <si>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</si>
  <si>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</si>
  <si>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</si>
  <si>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</si>
  <si>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</si>
  <si>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</si>
  <si>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</si>
  <si>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</si>
  <si>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</si>
  <si>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</si>
  <si>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</si>
  <si>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</si>
  <si>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</si>
  <si>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</si>
  <si>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</si>
  <si>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</si>
  <si>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</si>
  <si>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</si>
  <si>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</si>
  <si>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</si>
  <si>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</si>
  <si>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</si>
  <si>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</si>
  <si>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</si>
  <si>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</si>
  <si>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</si>
  <si>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</si>
  <si>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</si>
  <si>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</si>
  <si>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</si>
  <si>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</si>
  <si>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</si>
  <si>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</si>
  <si>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</si>
  <si>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</si>
  <si>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</si>
  <si>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</si>
  <si>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</si>
  <si>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</si>
  <si>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</si>
  <si>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</si>
  <si>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</si>
  <si>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</si>
  <si>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</si>
  <si>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</si>
  <si>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</si>
  <si>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</si>
  <si>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</si>
  <si>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</si>
  <si>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</si>
  <si>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</si>
  <si>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</si>
  <si>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</si>
  <si>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</si>
  <si>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</si>
  <si>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</si>
  <si>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</si>
  <si>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</si>
  <si>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</si>
  <si>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</si>
  <si>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</si>
  <si>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</si>
  <si>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</si>
  <si>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</si>
  <si>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</si>
  <si>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</si>
  <si>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</si>
  <si>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</si>
  <si>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</si>
  <si>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</si>
  <si>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</si>
  <si>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</si>
  <si>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</si>
  <si>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</si>
  <si>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</si>
  <si>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</si>
  <si>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</si>
  <si>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</si>
  <si>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</si>
  <si>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</si>
  <si>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</si>
  <si>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</si>
  <si>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</si>
  <si>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</si>
  <si>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</si>
  <si>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</si>
  <si>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</si>
  <si>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</si>
  <si>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</si>
  <si>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</si>
  <si>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</si>
  <si>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</si>
  <si>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</si>
  <si>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</si>
  <si>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</si>
  <si>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</si>
  <si>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</si>
  <si>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</si>
  <si>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</si>
  <si>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</si>
  <si>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</si>
  <si>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</si>
  <si>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</si>
  <si>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</si>
  <si>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</si>
  <si>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</si>
  <si>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</si>
  <si>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</si>
  <si>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</si>
  <si>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</si>
  <si>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</si>
  <si>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</si>
  <si>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</si>
  <si>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</si>
  <si>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</si>
  <si>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</si>
  <si>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</si>
  <si>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</si>
  <si>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</si>
  <si>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</si>
  <si>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</si>
  <si>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</si>
  <si>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</si>
  <si>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</si>
  <si>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</si>
  <si>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</si>
  <si>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</si>
  <si>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</si>
  <si>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</si>
  <si>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</si>
  <si>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</si>
  <si>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</si>
  <si>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</si>
  <si>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</si>
  <si>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</si>
  <si>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</si>
  <si>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</si>
  <si>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</si>
  <si>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</si>
  <si>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</si>
  <si>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</si>
  <si>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</si>
  <si>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</si>
  <si>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</si>
  <si>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</si>
  <si>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</si>
  <si>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</si>
  <si>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</si>
  <si>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</si>
  <si>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</si>
  <si>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</si>
  <si>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</si>
  <si>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</si>
  <si>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</si>
  <si>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</si>
  <si>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</si>
  <si>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</si>
  <si>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</si>
  <si>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</si>
  <si>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</si>
  <si>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</si>
  <si>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</si>
  <si>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</si>
  <si>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</si>
  <si>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</si>
  <si>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</si>
  <si>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</si>
  <si>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</si>
  <si>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</si>
  <si>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</si>
  <si>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</si>
  <si>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</si>
  <si>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</si>
  <si>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</si>
  <si>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</si>
  <si>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</si>
  <si>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</si>
  <si>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</si>
  <si>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</si>
  <si>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</si>
  <si>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</si>
  <si>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</si>
  <si>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</si>
  <si>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</si>
  <si>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</si>
  <si>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</si>
  <si>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</si>
  <si>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</si>
  <si>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</si>
  <si>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</si>
  <si>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</si>
  <si>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</si>
  <si>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</si>
  <si>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</si>
  <si>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</si>
  <si>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</si>
  <si>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</si>
  <si>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</si>
  <si>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</si>
  <si>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</si>
  <si>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</si>
  <si>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</si>
  <si>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</si>
  <si>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</si>
  <si>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</si>
  <si>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</si>
  <si>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</si>
  <si>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</si>
  <si>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</si>
  <si>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</si>
  <si>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</si>
  <si>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</si>
  <si>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</si>
  <si>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</si>
  <si>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</si>
  <si>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</si>
  <si>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</si>
  <si>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</si>
  <si>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</si>
  <si>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</si>
  <si>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</si>
  <si>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</si>
  <si>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</si>
  <si>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</si>
  <si>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</si>
  <si>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</si>
  <si>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</si>
  <si>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</si>
  <si>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</si>
  <si>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</si>
  <si>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</si>
  <si>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</si>
  <si>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</si>
  <si>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</si>
  <si>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</si>
  <si>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</si>
  <si>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</si>
  <si>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</si>
  <si>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</si>
  <si>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</si>
  <si>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</si>
  <si>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</si>
  <si>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</si>
  <si>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</si>
  <si>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</si>
  <si>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</si>
  <si>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</si>
  <si>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</si>
  <si>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</si>
  <si>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</si>
  <si>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</si>
  <si>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</si>
  <si>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</si>
  <si>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</si>
  <si>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</si>
  <si>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</si>
  <si>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</si>
  <si>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</si>
  <si>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</si>
  <si>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</si>
  <si>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</si>
  <si>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</si>
  <si>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</si>
  <si>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</si>
  <si>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</si>
  <si>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</si>
  <si>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</si>
  <si>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</si>
  <si>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</si>
  <si>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</si>
  <si>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</si>
  <si>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</si>
  <si>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</si>
  <si>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</si>
  <si>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</si>
  <si>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</si>
  <si>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</si>
  <si>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</si>
  <si>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</si>
  <si>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</si>
  <si>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</si>
  <si>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</si>
  <si>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</si>
  <si>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</si>
  <si>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</si>
  <si>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</si>
  <si>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</si>
  <si>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</si>
  <si>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</si>
  <si>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</si>
  <si>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</si>
  <si>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</si>
  <si>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</si>
  <si>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</si>
  <si>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</si>
  <si>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</si>
  <si>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</si>
  <si>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</si>
  <si>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</si>
  <si>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</si>
  <si>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</si>
  <si>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</si>
  <si>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</si>
  <si>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</si>
  <si>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</si>
  <si>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</si>
  <si>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</si>
  <si>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</si>
  <si>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</si>
  <si>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</si>
  <si>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</si>
  <si>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</si>
  <si>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</si>
  <si>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</si>
  <si>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</si>
  <si>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</si>
  <si>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</si>
  <si>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</si>
  <si>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</si>
  <si>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</si>
  <si>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</si>
  <si>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</si>
  <si>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</si>
  <si>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</si>
  <si>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</si>
  <si>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</si>
  <si>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</si>
  <si>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</si>
  <si>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</si>
  <si>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</si>
  <si>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</si>
  <si>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</si>
  <si>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</si>
  <si>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</si>
  <si>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</si>
  <si>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</si>
  <si>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</si>
  <si>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</si>
  <si>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</si>
  <si>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</si>
  <si>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</si>
  <si>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</si>
  <si>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</si>
  <si>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</si>
  <si>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</si>
  <si>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</si>
  <si>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</si>
  <si>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</si>
  <si>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</si>
  <si>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</si>
  <si>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</si>
  <si>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</si>
  <si>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</si>
  <si>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</si>
  <si>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</si>
  <si>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</si>
  <si>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</si>
  <si>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</si>
  <si>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</si>
  <si>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</si>
  <si>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</si>
  <si>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</si>
  <si>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</si>
  <si>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</si>
  <si>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</si>
  <si>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</si>
  <si>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</si>
  <si>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</si>
  <si>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</si>
  <si>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</si>
  <si>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</si>
  <si>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</si>
  <si>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</si>
  <si>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</si>
  <si>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</si>
  <si>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</si>
  <si>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</si>
  <si>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</si>
  <si>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</si>
  <si>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</si>
  <si>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</si>
  <si>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</si>
  <si>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</si>
  <si>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</si>
  <si>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</si>
  <si>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</si>
  <si>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</si>
  <si>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</si>
  <si>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</si>
  <si>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</si>
  <si>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</si>
  <si>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</si>
  <si>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</si>
  <si>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</si>
  <si>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</si>
  <si>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</si>
  <si>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</si>
  <si>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</si>
  <si>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</si>
  <si>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</si>
  <si>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</si>
  <si>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</si>
  <si>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</si>
  <si>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</si>
  <si>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</si>
  <si>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</si>
  <si>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</si>
  <si>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</si>
  <si>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</si>
  <si>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</si>
  <si>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</si>
  <si>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</si>
  <si>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</si>
  <si>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</si>
  <si>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</si>
  <si>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</si>
  <si>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</si>
  <si>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</si>
  <si>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</si>
  <si>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</si>
  <si>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</si>
  <si>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</si>
  <si>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</si>
  <si>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</si>
  <si>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</si>
  <si>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</si>
  <si>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</si>
  <si>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</si>
  <si>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</si>
  <si>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</si>
  <si>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</si>
  <si>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</si>
  <si>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</si>
  <si>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</si>
  <si>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</si>
  <si>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</si>
  <si>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</si>
  <si>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</si>
  <si>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</si>
  <si>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</si>
  <si>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</si>
  <si>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</si>
  <si>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</si>
  <si>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</si>
  <si>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</si>
  <si>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</si>
  <si>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</si>
  <si>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</si>
  <si>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</si>
  <si>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</si>
  <si>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</si>
  <si>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</si>
  <si>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</si>
  <si>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</si>
  <si>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</si>
  <si>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</si>
  <si>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</si>
  <si>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</si>
  <si>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</si>
  <si>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</si>
  <si>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</si>
  <si>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</si>
  <si>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</si>
  <si>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</si>
  <si>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</si>
  <si>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</si>
  <si>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</si>
  <si>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</si>
  <si>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</si>
  <si>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</si>
  <si>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</si>
  <si>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</si>
  <si>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</si>
  <si>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</si>
  <si>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</si>
  <si>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</si>
  <si>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</si>
  <si>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</si>
  <si>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</si>
  <si>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</si>
  <si>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</si>
  <si>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</si>
  <si>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</si>
  <si>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</si>
  <si>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</si>
  <si>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</si>
  <si>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</si>
  <si>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</si>
  <si>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</si>
  <si>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</si>
  <si>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</si>
  <si>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</si>
  <si>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</si>
  <si>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</si>
  <si>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</si>
  <si>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</si>
  <si>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</si>
  <si>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</si>
  <si>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</si>
  <si>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</si>
  <si>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</si>
  <si>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</si>
  <si>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</si>
  <si>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</si>
  <si>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</si>
  <si>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</si>
  <si>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</si>
  <si>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</si>
  <si>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</si>
  <si>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</si>
  <si>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</si>
  <si>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</si>
  <si>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</si>
  <si>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</si>
  <si>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</si>
  <si>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</si>
  <si>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</si>
  <si>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</si>
  <si>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</si>
  <si>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</si>
  <si>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</si>
  <si>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</si>
  <si>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</si>
  <si>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</si>
  <si>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</si>
  <si>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</si>
  <si>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</si>
  <si>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</si>
  <si>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</si>
  <si>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</si>
  <si>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</si>
  <si>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</si>
  <si>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</si>
  <si>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</si>
  <si>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</si>
  <si>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</si>
  <si>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</si>
  <si>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</si>
  <si>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</si>
  <si>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</si>
  <si>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</si>
  <si>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</si>
  <si>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</si>
  <si>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</si>
  <si>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</si>
  <si>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</si>
  <si>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</si>
  <si>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</si>
  <si>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</si>
  <si>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</si>
  <si>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</si>
  <si>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</si>
  <si>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</si>
  <si>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</si>
  <si>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</si>
  <si>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</si>
  <si>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</si>
  <si>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</si>
  <si>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</si>
  <si>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</si>
  <si>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</si>
  <si>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</si>
  <si>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</si>
  <si>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</si>
  <si>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</si>
  <si>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</si>
  <si>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</si>
  <si>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</si>
  <si>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</si>
  <si>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</si>
  <si>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</si>
  <si>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</si>
  <si>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</si>
  <si>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</si>
  <si>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</si>
  <si>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</si>
  <si>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</si>
  <si>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</si>
  <si>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</si>
  <si>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</si>
  <si>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</si>
  <si>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</si>
  <si>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</si>
  <si>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</si>
  <si>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</si>
  <si>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</si>
  <si>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</si>
  <si>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</si>
  <si>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</si>
  <si>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</si>
  <si>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</si>
  <si>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</si>
  <si>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</si>
  <si>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</si>
  <si>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</si>
  <si>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</si>
  <si>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</si>
  <si>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</si>
  <si>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</si>
  <si>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</si>
  <si>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</si>
  <si>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</si>
  <si>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</si>
  <si>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</si>
  <si>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</si>
  <si>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</si>
  <si>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</si>
  <si>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</si>
  <si>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</si>
  <si>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</si>
  <si>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</si>
  <si>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</si>
  <si>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</si>
  <si>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</si>
  <si>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</si>
  <si>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</si>
  <si>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</si>
  <si>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</si>
  <si>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</si>
  <si>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</si>
  <si>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</si>
  <si>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</si>
  <si>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</si>
  <si>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</si>
  <si>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</si>
  <si>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</si>
  <si>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</si>
  <si>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</si>
  <si>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</si>
  <si>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</si>
  <si>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</si>
  <si>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</si>
  <si>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</si>
  <si>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</si>
  <si>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</si>
  <si>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</si>
  <si>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</si>
  <si>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</si>
  <si>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</si>
  <si>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</si>
  <si>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</si>
  <si>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</si>
  <si>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</si>
  <si>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</si>
  <si>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</si>
  <si>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</si>
  <si>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</si>
  <si>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</si>
  <si>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</si>
  <si>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</si>
  <si>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</si>
  <si>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</si>
  <si>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</si>
  <si>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</si>
  <si>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</si>
  <si>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</si>
  <si>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</si>
  <si>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</si>
  <si>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</si>
  <si>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</si>
  <si>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</si>
  <si>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</si>
  <si>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</si>
  <si>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</si>
  <si>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</si>
  <si>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</si>
  <si>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</si>
  <si>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</si>
  <si>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</si>
  <si>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</si>
  <si>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</si>
  <si>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</si>
  <si>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</si>
  <si>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</si>
  <si>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</si>
  <si>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</si>
  <si>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</si>
  <si>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</si>
  <si>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</si>
  <si>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</si>
  <si>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</si>
  <si>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</si>
  <si>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</si>
  <si>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</si>
  <si>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</si>
  <si>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</si>
  <si>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</si>
  <si>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</si>
  <si>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</si>
  <si>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</si>
  <si>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</si>
  <si>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</si>
  <si>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</si>
  <si>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</si>
  <si>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</si>
  <si>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</si>
  <si>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</si>
  <si>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</si>
  <si>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</si>
  <si>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</si>
  <si>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</si>
  <si>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</si>
  <si>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</si>
  <si>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</si>
  <si>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</si>
  <si>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</si>
  <si>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</si>
  <si>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</si>
  <si>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</si>
  <si>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</si>
  <si>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</si>
  <si>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</si>
  <si>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</si>
  <si>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</si>
  <si>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</si>
  <si>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</si>
  <si>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</si>
  <si>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</si>
  <si>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</si>
  <si>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</si>
  <si>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</si>
  <si>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</si>
  <si>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</si>
  <si>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</si>
  <si>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</si>
  <si>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</si>
  <si>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</si>
  <si>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</si>
  <si>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</si>
  <si>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</si>
  <si>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</si>
  <si>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</si>
  <si>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</si>
  <si>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</si>
  <si>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</si>
  <si>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</si>
  <si>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</si>
  <si>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</si>
  <si>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</si>
  <si>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</si>
  <si>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</si>
  <si>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</si>
  <si>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</si>
  <si>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</si>
  <si>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</si>
  <si>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</si>
  <si>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</si>
  <si>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</si>
  <si>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</si>
  <si>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</si>
  <si>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</si>
  <si>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</si>
  <si>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</si>
  <si>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</si>
  <si>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</si>
  <si>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</si>
  <si>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</si>
  <si>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</si>
  <si>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</si>
  <si>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</si>
  <si>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</si>
  <si>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</si>
  <si>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</si>
  <si>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</si>
  <si>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</si>
  <si>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</si>
  <si>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</si>
  <si>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</si>
  <si>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</si>
  <si>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</si>
  <si>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</si>
  <si>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</si>
  <si>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</si>
  <si>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</si>
  <si>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</si>
  <si>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</si>
  <si>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</si>
  <si>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</si>
  <si>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</si>
  <si>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</si>
  <si>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</si>
  <si>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</si>
  <si>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</si>
  <si>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</si>
  <si>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</si>
  <si>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</si>
  <si>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</si>
  <si>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</si>
  <si>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</si>
  <si>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</si>
  <si>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</si>
  <si>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</si>
  <si>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</si>
  <si>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</si>
  <si>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</si>
  <si>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</si>
  <si>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</si>
  <si>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</si>
  <si>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</si>
  <si>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</si>
  <si>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</si>
  <si>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</si>
  <si>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</si>
  <si>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</si>
  <si>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</si>
  <si>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</si>
  <si>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</si>
  <si>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</si>
  <si>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</si>
  <si>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</si>
  <si>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</si>
  <si>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</si>
  <si>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</si>
  <si>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</si>
  <si>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</si>
  <si>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</si>
  <si>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</si>
  <si>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</si>
  <si>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</si>
  <si>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</si>
  <si>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</si>
  <si>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</si>
  <si>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</si>
  <si>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</si>
  <si>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</si>
  <si>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</si>
  <si>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</si>
  <si>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</si>
  <si>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</si>
  <si>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</si>
  <si>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</si>
  <si>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</si>
  <si>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</si>
  <si>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</si>
  <si>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</si>
  <si>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</si>
  <si>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</si>
  <si>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</si>
  <si>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</si>
  <si>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</si>
  <si>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</si>
  <si>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</si>
  <si>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</si>
  <si>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</si>
  <si>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</si>
  <si>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</si>
  <si>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</si>
  <si>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</si>
  <si>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</si>
  <si>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</si>
  <si>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</si>
  <si>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</si>
  <si>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</si>
  <si>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</si>
  <si>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</si>
  <si>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</si>
  <si>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</si>
  <si>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</si>
  <si>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</si>
  <si>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</si>
  <si>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</si>
  <si>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</si>
  <si>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</si>
  <si>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</si>
  <si>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</si>
  <si>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</si>
  <si>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</si>
  <si>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</si>
  <si>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</si>
  <si>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</si>
  <si>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</si>
  <si>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</si>
  <si>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</si>
  <si>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</si>
  <si>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</si>
  <si>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</si>
  <si>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</si>
  <si>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</si>
  <si>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</si>
  <si>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</si>
  <si>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</si>
  <si>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</si>
  <si>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</si>
  <si>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</si>
  <si>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</si>
  <si>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</si>
  <si>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</si>
  <si>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</si>
  <si>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</si>
  <si>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</si>
  <si>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</si>
  <si>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</si>
  <si>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</si>
  <si>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</si>
  <si>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</si>
  <si>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</si>
  <si>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</si>
  <si>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</si>
  <si>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</si>
  <si>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</si>
  <si>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</si>
  <si>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</si>
  <si>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</si>
  <si>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</si>
  <si>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</si>
  <si>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</si>
  <si>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</si>
  <si>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</si>
  <si>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</si>
  <si>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</si>
  <si>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</si>
  <si>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</si>
  <si>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</si>
  <si>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</si>
  <si>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</si>
  <si>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</si>
  <si>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</si>
  <si>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</si>
  <si>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</si>
  <si>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</si>
  <si>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</si>
  <si>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</si>
  <si>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</si>
  <si>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</si>
  <si>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</si>
  <si>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</si>
  <si>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</si>
  <si>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</si>
  <si>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</si>
  <si>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</si>
  <si>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</si>
  <si>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</si>
  <si>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</si>
  <si>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</si>
  <si>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</si>
  <si>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</si>
  <si>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</si>
  <si>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</si>
  <si>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</si>
  <si>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</si>
  <si>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</si>
  <si>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</si>
  <si>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</si>
  <si>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</si>
  <si>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</si>
  <si>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</si>
  <si>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</si>
  <si>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</si>
  <si>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</si>
  <si>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</si>
  <si>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</si>
  <si>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</si>
  <si>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</si>
  <si>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</si>
  <si>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</si>
  <si>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</si>
  <si>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</si>
  <si>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</si>
  <si>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</si>
  <si>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</si>
  <si>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</si>
  <si>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</si>
  <si>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</si>
  <si>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</si>
  <si>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</si>
  <si>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</si>
  <si>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</si>
  <si>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</si>
  <si>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</si>
  <si>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</si>
  <si>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</si>
  <si>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</si>
  <si>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</si>
  <si>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</si>
  <si>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</si>
  <si>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</si>
  <si>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</si>
  <si>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</si>
  <si>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</si>
  <si>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</si>
  <si>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</si>
  <si>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</si>
  <si>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</si>
  <si>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</si>
  <si>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</si>
  <si>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</si>
  <si>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</si>
  <si>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</si>
  <si>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</si>
  <si>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</si>
  <si>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</si>
  <si>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</si>
  <si>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</si>
  <si>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</si>
  <si>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</si>
  <si>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</si>
  <si>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</si>
  <si>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</si>
  <si>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</si>
  <si>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</si>
  <si>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</si>
  <si>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</si>
  <si>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</si>
  <si>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</si>
  <si>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</si>
  <si>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</si>
  <si>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</si>
  <si>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</si>
  <si>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</si>
  <si>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</si>
  <si>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</si>
  <si>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</si>
  <si>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</si>
  <si>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</si>
  <si>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</si>
  <si>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</si>
  <si>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</si>
  <si>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</si>
  <si>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</si>
  <si>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</si>
  <si>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</si>
  <si>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</si>
  <si>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</si>
  <si>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</si>
  <si>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</si>
  <si>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</si>
  <si>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</si>
  <si>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</si>
  <si>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</si>
  <si>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</si>
  <si>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</si>
  <si>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</si>
  <si>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</si>
  <si>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</si>
  <si>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</si>
  <si>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</si>
  <si>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</si>
  <si>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</si>
  <si>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</si>
  <si>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</si>
  <si>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</si>
  <si>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</si>
  <si>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</si>
  <si>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</si>
  <si>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</si>
  <si>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</si>
  <si>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</si>
  <si>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</si>
  <si>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</si>
  <si>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</si>
  <si>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</si>
  <si>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</si>
  <si>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</si>
  <si>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</si>
  <si>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</si>
  <si>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</si>
  <si>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</si>
  <si>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</si>
  <si>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</si>
  <si>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</si>
  <si>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</si>
  <si>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</si>
  <si>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</si>
  <si>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</si>
  <si>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</si>
  <si>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</si>
  <si>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</si>
  <si>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</si>
  <si>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</si>
  <si>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</si>
  <si>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</si>
  <si>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</si>
  <si>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</si>
  <si>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</si>
  <si>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</si>
  <si>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</si>
  <si>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</si>
  <si>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</si>
  <si>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</si>
  <si>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</si>
  <si>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</si>
  <si>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</si>
  <si>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</si>
  <si>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</si>
  <si>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</si>
  <si>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</si>
  <si>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</si>
  <si>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</si>
  <si>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</si>
  <si>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</si>
  <si>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</si>
  <si>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</si>
  <si>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</si>
  <si>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</si>
  <si>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</si>
  <si>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</si>
  <si>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</si>
  <si>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</si>
  <si>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</si>
  <si>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</si>
  <si>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</si>
  <si>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</si>
  <si>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</si>
  <si>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</si>
  <si>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</si>
  <si>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</si>
  <si>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</si>
  <si>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</si>
  <si>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</si>
  <si>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</si>
  <si>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</si>
  <si>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</si>
  <si>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</si>
  <si>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</si>
  <si>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</si>
  <si>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</si>
  <si>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</si>
  <si>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</si>
  <si>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</si>
  <si>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</si>
  <si>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</si>
  <si>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</si>
  <si>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</si>
  <si>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</si>
  <si>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</si>
  <si>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</si>
  <si>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</si>
  <si>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</si>
  <si>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</si>
  <si>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</si>
  <si>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</si>
  <si>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</si>
  <si>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</si>
  <si>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</si>
  <si>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</si>
  <si>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</si>
  <si>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</si>
  <si>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</si>
  <si>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</si>
  <si>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</si>
  <si>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</si>
  <si>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</si>
  <si>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</si>
  <si>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</si>
  <si>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</si>
  <si>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</si>
  <si>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</si>
  <si>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</si>
  <si>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</si>
  <si>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</si>
  <si>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</si>
  <si>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</si>
  <si>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</si>
  <si>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</si>
  <si>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</si>
  <si>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</si>
  <si>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</si>
  <si>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</si>
  <si>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</si>
  <si>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</si>
  <si>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</si>
  <si>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</si>
  <si>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</si>
  <si>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</si>
  <si>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</si>
  <si>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</si>
  <si>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</si>
  <si>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</si>
  <si>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</si>
  <si>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</si>
  <si>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</si>
  <si>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</si>
  <si>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</si>
  <si>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</si>
  <si>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</si>
  <si>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</si>
  <si>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</si>
  <si>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</si>
  <si>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</si>
  <si>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</si>
  <si>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</si>
  <si>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</si>
  <si>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</si>
  <si>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</si>
  <si>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</si>
  <si>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</si>
  <si>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</si>
  <si>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</si>
  <si>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</si>
  <si>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</si>
  <si>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</si>
  <si>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</si>
  <si>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</si>
  <si>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</si>
  <si>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</si>
  <si>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</si>
  <si>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</si>
  <si>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</si>
  <si>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</si>
  <si>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</si>
  <si>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</si>
  <si>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</si>
  <si>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</si>
  <si>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</si>
  <si>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</si>
  <si>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</si>
  <si>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</si>
  <si>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</si>
  <si>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</si>
  <si>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</si>
  <si>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</si>
  <si>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</si>
  <si>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</si>
  <si>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</si>
  <si>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</si>
  <si>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</si>
  <si>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</si>
  <si>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</si>
  <si>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</si>
  <si>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</si>
  <si>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</si>
  <si>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</si>
  <si>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</si>
  <si>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</si>
  <si>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</si>
  <si>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</si>
  <si>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</si>
  <si>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</si>
  <si>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</si>
  <si>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</si>
  <si>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</si>
  <si>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</si>
  <si>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</si>
  <si>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</si>
  <si>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</si>
  <si>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</si>
  <si>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</si>
  <si>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</si>
  <si>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</si>
  <si>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</si>
  <si>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</si>
  <si>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</si>
  <si>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</si>
  <si>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</si>
  <si>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</si>
  <si>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</si>
  <si>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</si>
  <si>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</si>
  <si>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</si>
  <si>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</si>
  <si>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</si>
  <si>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</si>
  <si>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</si>
  <si>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</si>
  <si>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</si>
  <si>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</si>
  <si>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</si>
  <si>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</si>
  <si>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</si>
  <si>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</si>
  <si>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</si>
  <si>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</si>
  <si>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</si>
  <si>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</si>
  <si>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</si>
  <si>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</si>
  <si>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</si>
  <si>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</si>
  <si>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</si>
  <si>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</si>
  <si>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</si>
  <si>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</si>
  <si>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</si>
  <si>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</si>
  <si>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</si>
  <si>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</si>
  <si>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</si>
  <si>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</si>
  <si>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</si>
  <si>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</si>
  <si>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</si>
  <si>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</si>
  <si>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</si>
  <si>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</si>
  <si>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</si>
  <si>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</si>
  <si>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</si>
  <si>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</si>
  <si>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</si>
  <si>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</si>
  <si>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</si>
  <si>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</si>
  <si>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</si>
  <si>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</si>
  <si>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</si>
  <si>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</si>
  <si>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</si>
  <si>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</si>
  <si>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</si>
  <si>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</si>
  <si>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</si>
  <si>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</si>
  <si>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</si>
  <si>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</si>
  <si>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</si>
  <si>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</si>
  <si>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</si>
  <si>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</si>
  <si>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</si>
  <si>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</si>
  <si>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</si>
  <si>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</si>
  <si>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</si>
  <si>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</si>
  <si>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</si>
  <si>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</si>
  <si>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</si>
  <si>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</si>
  <si>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</si>
  <si>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</si>
  <si>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</si>
  <si>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</si>
  <si>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</si>
  <si>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</si>
  <si>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</si>
  <si>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</si>
  <si>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</si>
  <si>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</si>
  <si>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</si>
  <si>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</si>
  <si>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</si>
  <si>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</si>
  <si>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</si>
  <si>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</si>
  <si>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</si>
  <si>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</si>
  <si>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</si>
  <si>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</si>
  <si>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</si>
  <si>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</si>
  <si>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</si>
  <si>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</si>
  <si>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</si>
  <si>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</si>
  <si>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</si>
  <si>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</si>
  <si>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</si>
  <si>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</si>
  <si>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</si>
  <si>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</si>
  <si>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</si>
  <si>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</si>
  <si>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</si>
  <si>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</si>
  <si>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</si>
  <si>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</si>
  <si>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</si>
  <si>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</si>
  <si>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</si>
  <si>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</si>
  <si>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</si>
  <si>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</si>
  <si>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</si>
  <si>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</si>
  <si>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</si>
  <si>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</si>
  <si>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</si>
  <si>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</si>
  <si>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</si>
  <si>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</si>
  <si>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</si>
  <si>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</si>
  <si>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</si>
  <si>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</si>
  <si>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</si>
  <si>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</si>
  <si>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</si>
  <si>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</si>
  <si>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</si>
  <si>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</si>
  <si>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</si>
  <si>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</si>
  <si>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</si>
  <si>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</si>
  <si>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</si>
  <si>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</si>
  <si>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</si>
  <si>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</si>
  <si>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</si>
  <si>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</si>
  <si>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</si>
  <si>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</si>
  <si>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</si>
  <si>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</si>
  <si>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</si>
  <si>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</si>
  <si>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</si>
  <si>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</si>
  <si>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</si>
  <si>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</si>
  <si>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</si>
  <si>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</si>
  <si>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</si>
  <si>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</si>
  <si>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</si>
  <si>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</si>
  <si>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</si>
  <si>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</si>
  <si>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</si>
  <si>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</si>
  <si>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</si>
  <si>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</si>
  <si>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</si>
  <si>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</si>
  <si>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</si>
  <si>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</si>
  <si>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</si>
  <si>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</si>
  <si>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</si>
  <si>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</si>
  <si>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</si>
  <si>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</si>
  <si>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</si>
  <si>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</si>
  <si>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</si>
  <si>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</si>
  <si>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</si>
  <si>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</si>
  <si>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</si>
  <si>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</si>
  <si>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</si>
  <si>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</si>
  <si>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</si>
  <si>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</si>
  <si>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</si>
  <si>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</si>
  <si>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</si>
  <si>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</si>
  <si>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</si>
  <si>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</si>
  <si>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</si>
  <si>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</si>
  <si>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</si>
  <si>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</si>
  <si>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</si>
  <si>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</si>
  <si>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</si>
  <si>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</si>
  <si>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</si>
  <si>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</si>
  <si>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</si>
  <si>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</si>
  <si>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</si>
  <si>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</si>
  <si>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</si>
  <si>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</si>
  <si>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</si>
  <si>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</si>
  <si>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</si>
  <si>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</si>
  <si>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</si>
  <si>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</si>
  <si>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</si>
  <si>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</si>
  <si>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</si>
  <si>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</si>
  <si>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</si>
  <si>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</si>
  <si>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</si>
  <si>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</si>
  <si>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</si>
  <si>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</si>
  <si>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</si>
  <si>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</si>
  <si>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</si>
  <si>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</si>
  <si>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</si>
  <si>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</si>
  <si>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</si>
  <si>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</si>
  <si>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</si>
  <si>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</si>
  <si>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</si>
  <si>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</si>
  <si>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</si>
  <si>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</si>
  <si>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</si>
  <si>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</si>
  <si>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</si>
  <si>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</si>
  <si>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</si>
  <si>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</si>
  <si>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</si>
  <si>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</si>
  <si>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</si>
  <si>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</si>
  <si>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</si>
  <si>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</si>
  <si>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</si>
  <si>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</si>
  <si>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</si>
  <si>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</si>
  <si>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</si>
  <si>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</si>
  <si>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</si>
  <si>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</si>
  <si>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</si>
  <si>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</si>
  <si>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</si>
  <si>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</si>
  <si>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</si>
  <si>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</si>
  <si>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</si>
  <si>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t>How many trending videos were published before 2010? (Do not include 2010 in your filter.)</t>
  </si>
  <si>
    <r>
      <t xml:space="preserve">This final question does not require any specific parts of the data, but you might want to use the chart and summary table on the right to help you formulate a response! Remember to </t>
    </r>
    <r>
      <rPr>
        <b/>
        <u/>
        <sz val="11"/>
        <color theme="1"/>
        <rFont val="Calibri (Body)"/>
      </rPr>
      <t>unfilter the data</t>
    </r>
    <r>
      <rPr>
        <b/>
        <sz val="11"/>
        <color theme="1"/>
        <rFont val="Calibri"/>
        <family val="2"/>
        <scheme val="minor"/>
      </rPr>
      <t xml:space="preserve"> first! </t>
    </r>
  </si>
  <si>
    <r>
      <rPr>
        <b/>
        <sz val="36"/>
        <color rgb="FF000000"/>
        <rFont val="Calibri"/>
        <family val="2"/>
        <scheme val="minor"/>
      </rPr>
      <t>🧪 Lab</t>
    </r>
    <r>
      <rPr>
        <sz val="36"/>
        <color rgb="FF000000"/>
        <rFont val="Calibri"/>
        <family val="2"/>
        <scheme val="minor"/>
      </rPr>
      <t xml:space="preserve"> | YouTube Trending Videos</t>
    </r>
  </si>
  <si>
    <r>
      <t xml:space="preserve">You are a YouTube content creator that is just getting started! You will examine trending patterns in various video categories to help you assess the success of your new channel and make plans for your future videos.
This assignment uses data about trending videos on YouTube in the USA, from late 2017 to mid-2018. This data can be found in the table </t>
    </r>
    <r>
      <rPr>
        <b/>
        <sz val="12"/>
        <color rgb="FF000000"/>
        <rFont val="Calibri"/>
        <family val="2"/>
        <scheme val="minor"/>
      </rPr>
      <t>YouTubeVideos</t>
    </r>
    <r>
      <rPr>
        <sz val="12"/>
        <color rgb="FF000000"/>
        <rFont val="Calibri"/>
        <family val="2"/>
        <scheme val="minor"/>
      </rPr>
      <t xml:space="preserve"> on the Explore the Data Set sheet of this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</si>
  <si>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Dates</t>
  </si>
  <si>
    <t>2M views is about the average number of views for a video in this dataset.  Therefore, a video with 2M views would NOT be exceptional.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</si>
</sst>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79998168889431442"/>
      <name val="Calibri"/>
      <family val="2"/>
      <scheme val="minor"/>
    </font>
    <font>
      <sz val="11"/>
      <color theme="9" tint="0.59999389629810485"/>
      <name val="Calibri"/>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Calibri"/>
      <family val="2"/>
      <scheme val="minor"/>
    </font>
    <font>
      <b/>
      <sz val="20"/>
      <color theme="0"/>
      <name val="Barlow Regular"/>
    </font>
    <font>
      <b/>
      <sz val="12"/>
      <color theme="0"/>
      <name val="Calibri"/>
      <family val="2"/>
      <scheme val="minor"/>
    </font>
    <font>
      <sz val="12"/>
      <color rgb="FF000000"/>
      <name val="+mn-lt"/>
      <charset val="1"/>
    </font>
    <font>
      <b/>
      <sz val="20"/>
      <color theme="0"/>
      <name val="Calibri"/>
      <family val="2"/>
      <scheme val="minor"/>
    </font>
    <font>
      <sz val="36"/>
      <color rgb="FF000000"/>
      <name val="Calibri"/>
      <family val="2"/>
      <scheme val="minor"/>
    </font>
    <font>
      <b/>
      <sz val="36"/>
      <color rgb="FF000000"/>
      <name val="Calibri"/>
      <family val="2"/>
      <scheme val="minor"/>
    </font>
    <font>
      <b/>
      <sz val="18"/>
      <color rgb="FF000000"/>
      <name val="Calibri"/>
      <family val="2"/>
      <scheme val="minor"/>
    </font>
    <font>
      <sz val="12"/>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Calibri"/>
      <family val="2"/>
      <scheme val="minor"/>
    </font>
    <font>
      <b/>
      <u/>
      <sz val="11"/>
      <color theme="1"/>
      <name val="Calibri (Body)"/>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7">
    <xf numFmtId="0" fontId="0" fillId="0" borderId="0" xfId="0"/>
    <xf numFmtId="14" fontId="0" fillId="0" borderId="0" xfId="0" applyNumberFormat="1"/>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quotePrefix="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18" fillId="35" borderId="0" xfId="0" applyFont="1" applyFill="1"/>
    <xf numFmtId="0" fontId="20" fillId="36" borderId="0" xfId="0" applyFont="1" applyFill="1"/>
    <xf numFmtId="0" fontId="21" fillId="37" borderId="0" xfId="0" applyFont="1" applyFill="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2"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2" fillId="42" borderId="45" xfId="0" applyFont="1" applyFill="1" applyBorder="1" applyAlignment="1">
      <alignment horizontal="left"/>
    </xf>
    <xf numFmtId="0" fontId="35" fillId="0" borderId="27" xfId="0" applyFont="1" applyBorder="1" applyAlignment="1">
      <alignment vertical="center"/>
    </xf>
    <xf numFmtId="0" fontId="19" fillId="0" borderId="26" xfId="0" applyFont="1" applyBorder="1"/>
    <xf numFmtId="0" fontId="19" fillId="0" borderId="25" xfId="0" applyFont="1" applyBorder="1"/>
    <xf numFmtId="0" fontId="33"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5" fillId="0" borderId="32" xfId="0" applyFont="1" applyBorder="1" applyAlignment="1">
      <alignment vertical="center"/>
    </xf>
    <xf numFmtId="0" fontId="36" fillId="38" borderId="29" xfId="0" applyFont="1" applyFill="1" applyBorder="1" applyAlignment="1">
      <alignment vertical="center" wrapText="1"/>
    </xf>
    <xf numFmtId="0" fontId="35"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0" fontId="0" fillId="0" borderId="40" xfId="0" applyBorder="1" applyAlignment="1">
      <alignment horizontal="center"/>
    </xf>
    <xf numFmtId="0" fontId="0" fillId="0" borderId="0" xfId="0" applyAlignment="1">
      <alignment horizontal="center"/>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24" xfId="0" applyFont="1" applyFill="1" applyBorder="1" applyAlignment="1">
      <alignment horizontal="center" vertical="top"/>
    </xf>
    <xf numFmtId="0" fontId="30" fillId="39" borderId="39" xfId="0" applyFont="1" applyFill="1" applyBorder="1" applyAlignment="1">
      <alignment horizontal="center" vertical="top"/>
    </xf>
    <xf numFmtId="0" fontId="0" fillId="34" borderId="11" xfId="0" applyFill="1" applyBorder="1" applyAlignment="1">
      <alignment vertical="top" wrapText="1"/>
    </xf>
    <xf numFmtId="0" fontId="0" fillId="34" borderId="0" xfId="0" applyFill="1" applyAlignment="1">
      <alignment vertical="top" wrapText="1"/>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2" borderId="19" xfId="0" applyFont="1" applyFill="1" applyBorder="1" applyAlignment="1">
      <alignment horizontal="center" vertical="center"/>
    </xf>
    <xf numFmtId="0" fontId="0" fillId="33" borderId="21" xfId="0" applyFill="1" applyBorder="1" applyAlignment="1">
      <alignment vertical="center"/>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xf numFmtId="0" fontId="17" fillId="41" borderId="19" xfId="0" applyFont="1" applyFill="1" applyBorder="1" applyAlignment="1">
      <alignment horizontal="center" vertical="center"/>
    </xf>
    <xf numFmtId="0" fontId="0" fillId="41" borderId="17" xfId="0" applyFill="1" applyBorder="1" applyAlignment="1">
      <alignment wrapText="1"/>
    </xf>
    <xf numFmtId="0" fontId="17" fillId="42" borderId="16" xfId="0" applyFont="1" applyFill="1" applyBorder="1" applyAlignment="1">
      <alignment horizontal="center"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2" fillId="39" borderId="12" xfId="0" applyFont="1" applyFill="1" applyBorder="1"/>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7"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0" fillId="0" borderId="41" xfId="0" applyBorder="1" applyAlignment="1">
      <alignment horizontal="center"/>
    </xf>
    <xf numFmtId="0" fontId="0" fillId="0" borderId="36"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numFmt numFmtId="0" formatCode="General"/>
    </dxf>
    <dxf>
      <numFmt numFmtId="164" formatCode="yyyy/mm/dd"/>
    </dxf>
    <dxf>
      <numFmt numFmtId="164" formatCode="yyyy/mm/dd"/>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57810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57810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75601" y="9321800"/>
              <a:ext cx="6070599" cy="273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4">
      <pivotArea collapsedLevelsAreSubtotals="1" fieldPosition="0">
        <references count="2">
          <reference field="4294967294" count="1" selected="0">
            <x v="1"/>
          </reference>
          <reference field="5" count="0"/>
        </references>
      </pivotArea>
    </format>
    <format dxfId="13">
      <pivotArea field="5" type="button" dataOnly="0" labelOnly="1" outline="0" axis="axisRow" fieldPosition="0"/>
    </format>
    <format dxfId="12">
      <pivotArea dataOnly="0" labelOnly="1" outline="0" fieldPosition="0">
        <references count="1">
          <reference field="4294967294" count="2">
            <x v="0"/>
            <x v="1"/>
          </reference>
        </references>
      </pivotArea>
    </format>
    <format dxfId="11">
      <pivotArea field="5"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EB73-19B6-4991-9134-6610233FF8FB}"/>
  <tableColumns count="2">
    <tableColumn id="1" xr3:uid="{8AA333C7-FB74-4EF9-A847-8ACA832128EF}" name="column" dataDxfId="27"/>
    <tableColumn id="2" xr3:uid="{7E81DE19-D2E2-41BB-A2B7-4018D0AD8362}" name="description" dataDxfId="26"/>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25">
  <autoFilter ref="A1:O6352" xr:uid="{00000000-0009-0000-0100-000001000000}"/>
  <sortState xmlns:xlrd2="http://schemas.microsoft.com/office/spreadsheetml/2017/richdata2" ref="A2:O6352">
    <sortCondition descending="1" ref="I2:I6352"/>
  </sortState>
  <tableColumns count="15">
    <tableColumn id="1" xr3:uid="{00000000-0010-0000-0000-000001000000}" name="video_id"/>
    <tableColumn id="19" xr3:uid="{224B0E26-0071-426B-84F2-84788BB05AC5}" name="trending_date" dataDxfId="24"/>
    <tableColumn id="20" xr3:uid="{63645DFA-B606-471B-A7A9-F50B7AF88A88}" name="publish_time" dataDxfId="23"/>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22">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1" dataDxfId="20">
  <autoFilter ref="A1:B33" xr:uid="{AD529E97-D74D-4533-B689-6D1A03E4AF66}"/>
  <sortState xmlns:xlrd2="http://schemas.microsoft.com/office/spreadsheetml/2017/richdata2" ref="A2:B33">
    <sortCondition ref="A1:A33"/>
  </sortState>
  <tableColumns count="2">
    <tableColumn id="1" xr3:uid="{AFD37754-3A9B-4592-87B1-F0F68122D705}" name="ID" dataDxfId="19"/>
    <tableColumn id="2" xr3:uid="{8F2AD884-DA39-44F7-8D32-EC8DE5851176}" name="Category name" dataDxfId="18"/>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dimension ref="A1:N1005"/>
  <sheetViews>
    <sheetView zoomScaleNormal="100" workbookViewId="0">
      <selection activeCell="A21" sqref="A21:K24"/>
    </sheetView>
  </sheetViews>
  <sheetFormatPr baseColWidth="10" defaultColWidth="0" defaultRowHeight="0" customHeight="1" zeroHeight="1"/>
  <cols>
    <col min="1" max="11" width="14.5" customWidth="1"/>
    <col min="12" max="16384" width="14.5" hidden="1"/>
  </cols>
  <sheetData>
    <row r="1" spans="1:14" ht="16" thickTop="1">
      <c r="A1" s="48" t="s">
        <v>20840</v>
      </c>
      <c r="B1" s="49"/>
      <c r="C1" s="49"/>
      <c r="D1" s="49"/>
      <c r="E1" s="49"/>
      <c r="F1" s="49"/>
      <c r="G1" s="49"/>
      <c r="H1" s="49"/>
      <c r="I1" s="49"/>
      <c r="J1" s="49"/>
      <c r="K1" s="50"/>
      <c r="L1" s="18"/>
      <c r="M1" s="18"/>
      <c r="N1" s="18"/>
    </row>
    <row r="2" spans="1:14" ht="15">
      <c r="A2" s="51"/>
      <c r="B2" s="52"/>
      <c r="C2" s="52"/>
      <c r="D2" s="52"/>
      <c r="E2" s="52"/>
      <c r="F2" s="52"/>
      <c r="G2" s="52"/>
      <c r="H2" s="52"/>
      <c r="I2" s="52"/>
      <c r="J2" s="52"/>
      <c r="K2" s="53"/>
      <c r="L2" s="18"/>
      <c r="M2" s="18"/>
      <c r="N2" s="18"/>
    </row>
    <row r="3" spans="1:14" ht="15">
      <c r="A3" s="51"/>
      <c r="B3" s="52"/>
      <c r="C3" s="52"/>
      <c r="D3" s="52"/>
      <c r="E3" s="52"/>
      <c r="F3" s="52"/>
      <c r="G3" s="52"/>
      <c r="H3" s="52"/>
      <c r="I3" s="52"/>
      <c r="J3" s="52"/>
      <c r="K3" s="53"/>
      <c r="L3" s="18"/>
      <c r="M3" s="18"/>
      <c r="N3" s="18"/>
    </row>
    <row r="4" spans="1:14" ht="15">
      <c r="A4" s="51"/>
      <c r="B4" s="52"/>
      <c r="C4" s="52"/>
      <c r="D4" s="52"/>
      <c r="E4" s="52"/>
      <c r="F4" s="52"/>
      <c r="G4" s="52"/>
      <c r="H4" s="52"/>
      <c r="I4" s="52"/>
      <c r="J4" s="52"/>
      <c r="K4" s="53"/>
      <c r="L4" s="18"/>
      <c r="M4" s="18"/>
      <c r="N4" s="18"/>
    </row>
    <row r="5" spans="1:14" ht="15">
      <c r="A5" s="51"/>
      <c r="B5" s="52"/>
      <c r="C5" s="52"/>
      <c r="D5" s="52"/>
      <c r="E5" s="52"/>
      <c r="F5" s="52"/>
      <c r="G5" s="52"/>
      <c r="H5" s="52"/>
      <c r="I5" s="52"/>
      <c r="J5" s="52"/>
      <c r="K5" s="53"/>
      <c r="L5" s="18"/>
      <c r="M5" s="18"/>
      <c r="N5" s="18"/>
    </row>
    <row r="6" spans="1:14" ht="15">
      <c r="A6" s="51"/>
      <c r="B6" s="52"/>
      <c r="C6" s="52"/>
      <c r="D6" s="52"/>
      <c r="E6" s="52"/>
      <c r="F6" s="52"/>
      <c r="G6" s="52"/>
      <c r="H6" s="52"/>
      <c r="I6" s="52"/>
      <c r="J6" s="52"/>
      <c r="K6" s="53"/>
      <c r="L6" s="18"/>
      <c r="M6" s="18"/>
      <c r="N6" s="18"/>
    </row>
    <row r="7" spans="1:14" ht="15">
      <c r="A7" s="51"/>
      <c r="B7" s="52"/>
      <c r="C7" s="52"/>
      <c r="D7" s="52"/>
      <c r="E7" s="52"/>
      <c r="F7" s="52"/>
      <c r="G7" s="52"/>
      <c r="H7" s="52"/>
      <c r="I7" s="52"/>
      <c r="J7" s="52"/>
      <c r="K7" s="53"/>
      <c r="L7" s="18"/>
      <c r="M7" s="18"/>
      <c r="N7" s="18"/>
    </row>
    <row r="8" spans="1:14" ht="15">
      <c r="A8" s="51"/>
      <c r="B8" s="52"/>
      <c r="C8" s="52"/>
      <c r="D8" s="52"/>
      <c r="E8" s="52"/>
      <c r="F8" s="52"/>
      <c r="G8" s="52"/>
      <c r="H8" s="52"/>
      <c r="I8" s="52"/>
      <c r="J8" s="52"/>
      <c r="K8" s="53"/>
      <c r="L8" s="18"/>
      <c r="M8" s="18"/>
      <c r="N8" s="18"/>
    </row>
    <row r="9" spans="1:14" ht="15">
      <c r="A9" s="51"/>
      <c r="B9" s="52"/>
      <c r="C9" s="52"/>
      <c r="D9" s="52"/>
      <c r="E9" s="52"/>
      <c r="F9" s="52"/>
      <c r="G9" s="52"/>
      <c r="H9" s="52"/>
      <c r="I9" s="52"/>
      <c r="J9" s="52"/>
      <c r="K9" s="53"/>
      <c r="L9" s="18"/>
      <c r="M9" s="18"/>
      <c r="N9" s="18"/>
    </row>
    <row r="10" spans="1:14" ht="15">
      <c r="A10" s="51"/>
      <c r="B10" s="52"/>
      <c r="C10" s="52"/>
      <c r="D10" s="52"/>
      <c r="E10" s="52"/>
      <c r="F10" s="52"/>
      <c r="G10" s="52"/>
      <c r="H10" s="52"/>
      <c r="I10" s="52"/>
      <c r="J10" s="52"/>
      <c r="K10" s="53"/>
      <c r="L10" s="18"/>
      <c r="M10" s="18"/>
      <c r="N10" s="18"/>
    </row>
    <row r="11" spans="1:14" ht="15">
      <c r="A11" s="51"/>
      <c r="B11" s="52"/>
      <c r="C11" s="52"/>
      <c r="D11" s="52"/>
      <c r="E11" s="52"/>
      <c r="F11" s="52"/>
      <c r="G11" s="52"/>
      <c r="H11" s="52"/>
      <c r="I11" s="52"/>
      <c r="J11" s="52"/>
      <c r="K11" s="53"/>
      <c r="L11" s="18"/>
      <c r="M11" s="18"/>
      <c r="N11" s="18"/>
    </row>
    <row r="12" spans="1:14" ht="15">
      <c r="A12" s="51"/>
      <c r="B12" s="52"/>
      <c r="C12" s="52"/>
      <c r="D12" s="52"/>
      <c r="E12" s="52"/>
      <c r="F12" s="52"/>
      <c r="G12" s="52"/>
      <c r="H12" s="52"/>
      <c r="I12" s="52"/>
      <c r="J12" s="52"/>
      <c r="K12" s="53"/>
      <c r="L12" s="18"/>
      <c r="M12" s="18"/>
      <c r="N12" s="18"/>
    </row>
    <row r="13" spans="1:14" ht="15">
      <c r="A13" s="51"/>
      <c r="B13" s="52"/>
      <c r="C13" s="52"/>
      <c r="D13" s="52"/>
      <c r="E13" s="52"/>
      <c r="F13" s="52"/>
      <c r="G13" s="52"/>
      <c r="H13" s="52"/>
      <c r="I13" s="52"/>
      <c r="J13" s="52"/>
      <c r="K13" s="53"/>
      <c r="L13" s="18"/>
      <c r="M13" s="18"/>
      <c r="N13" s="18"/>
    </row>
    <row r="14" spans="1:14" ht="15">
      <c r="A14" s="51"/>
      <c r="B14" s="52"/>
      <c r="C14" s="52"/>
      <c r="D14" s="52"/>
      <c r="E14" s="52"/>
      <c r="F14" s="52"/>
      <c r="G14" s="52"/>
      <c r="H14" s="52"/>
      <c r="I14" s="52"/>
      <c r="J14" s="52"/>
      <c r="K14" s="53"/>
      <c r="L14" s="18"/>
      <c r="M14" s="18"/>
      <c r="N14" s="18"/>
    </row>
    <row r="15" spans="1:14" ht="15">
      <c r="A15" s="51"/>
      <c r="B15" s="52"/>
      <c r="C15" s="52"/>
      <c r="D15" s="52"/>
      <c r="E15" s="52"/>
      <c r="F15" s="52"/>
      <c r="G15" s="52"/>
      <c r="H15" s="52"/>
      <c r="I15" s="52"/>
      <c r="J15" s="52"/>
      <c r="K15" s="53"/>
      <c r="L15" s="18"/>
      <c r="M15" s="18"/>
      <c r="N15" s="18"/>
    </row>
    <row r="16" spans="1:14" ht="15">
      <c r="A16" s="51"/>
      <c r="B16" s="52"/>
      <c r="C16" s="52"/>
      <c r="D16" s="52"/>
      <c r="E16" s="52"/>
      <c r="F16" s="52"/>
      <c r="G16" s="52"/>
      <c r="H16" s="52"/>
      <c r="I16" s="52"/>
      <c r="J16" s="52"/>
      <c r="K16" s="53"/>
      <c r="L16" s="18"/>
      <c r="M16" s="18"/>
      <c r="N16" s="18"/>
    </row>
    <row r="17" spans="1:14" ht="15">
      <c r="A17" s="51"/>
      <c r="B17" s="52"/>
      <c r="C17" s="52"/>
      <c r="D17" s="52"/>
      <c r="E17" s="52"/>
      <c r="F17" s="52"/>
      <c r="G17" s="52"/>
      <c r="H17" s="52"/>
      <c r="I17" s="52"/>
      <c r="J17" s="52"/>
      <c r="K17" s="53"/>
      <c r="L17" s="18"/>
      <c r="M17" s="18"/>
      <c r="N17" s="18"/>
    </row>
    <row r="18" spans="1:14" ht="15">
      <c r="A18" s="51"/>
      <c r="B18" s="52"/>
      <c r="C18" s="52"/>
      <c r="D18" s="52"/>
      <c r="E18" s="52"/>
      <c r="F18" s="52"/>
      <c r="G18" s="52"/>
      <c r="H18" s="52"/>
      <c r="I18" s="52"/>
      <c r="J18" s="52"/>
      <c r="K18" s="53"/>
      <c r="L18" s="18"/>
      <c r="M18" s="18"/>
      <c r="N18" s="18"/>
    </row>
    <row r="19" spans="1:14" ht="16" thickBot="1">
      <c r="A19" s="54"/>
      <c r="B19" s="46"/>
      <c r="C19" s="46"/>
      <c r="D19" s="46"/>
      <c r="E19" s="46"/>
      <c r="F19" s="46"/>
      <c r="G19" s="46"/>
      <c r="H19" s="46"/>
      <c r="I19" s="46"/>
      <c r="J19" s="46"/>
      <c r="K19" s="47"/>
    </row>
    <row r="20" spans="1:14" ht="33" customHeight="1" thickTop="1">
      <c r="A20" s="55" t="s">
        <v>20830</v>
      </c>
      <c r="B20" s="49"/>
      <c r="C20" s="49"/>
      <c r="D20" s="49"/>
      <c r="E20" s="49"/>
      <c r="F20" s="49"/>
      <c r="G20" s="49"/>
      <c r="H20" s="49"/>
      <c r="I20" s="49"/>
      <c r="J20" s="49"/>
      <c r="K20" s="50"/>
    </row>
    <row r="21" spans="1:14" ht="15" customHeight="1">
      <c r="A21" s="56" t="s">
        <v>20841</v>
      </c>
      <c r="B21" s="52"/>
      <c r="C21" s="52"/>
      <c r="D21" s="52"/>
      <c r="E21" s="52"/>
      <c r="F21" s="52"/>
      <c r="G21" s="52"/>
      <c r="H21" s="52"/>
      <c r="I21" s="52"/>
      <c r="J21" s="52"/>
      <c r="K21" s="53"/>
    </row>
    <row r="22" spans="1:14" ht="15">
      <c r="A22" s="51"/>
      <c r="B22" s="52"/>
      <c r="C22" s="52"/>
      <c r="D22" s="52"/>
      <c r="E22" s="52"/>
      <c r="F22" s="52"/>
      <c r="G22" s="52"/>
      <c r="H22" s="52"/>
      <c r="I22" s="52"/>
      <c r="J22" s="52"/>
      <c r="K22" s="53"/>
    </row>
    <row r="23" spans="1:14" ht="15">
      <c r="A23" s="51"/>
      <c r="B23" s="52"/>
      <c r="C23" s="52"/>
      <c r="D23" s="52"/>
      <c r="E23" s="52"/>
      <c r="F23" s="52"/>
      <c r="G23" s="52"/>
      <c r="H23" s="52"/>
      <c r="I23" s="52"/>
      <c r="J23" s="52"/>
      <c r="K23" s="53"/>
    </row>
    <row r="24" spans="1:14" ht="107" customHeight="1">
      <c r="A24" s="51"/>
      <c r="B24" s="52"/>
      <c r="C24" s="52"/>
      <c r="D24" s="52"/>
      <c r="E24" s="52"/>
      <c r="F24" s="52"/>
      <c r="G24" s="52"/>
      <c r="H24" s="52"/>
      <c r="I24" s="52"/>
      <c r="J24" s="52"/>
      <c r="K24" s="53"/>
    </row>
    <row r="25" spans="1:14" ht="31.5" customHeight="1">
      <c r="A25" s="57" t="s">
        <v>20829</v>
      </c>
      <c r="B25" s="52"/>
      <c r="C25" s="52"/>
      <c r="D25" s="52"/>
      <c r="E25" s="52"/>
      <c r="F25" s="52"/>
      <c r="G25" s="52"/>
      <c r="H25" s="52"/>
      <c r="I25" s="52"/>
      <c r="J25" s="52"/>
      <c r="K25" s="53"/>
    </row>
    <row r="26" spans="1:14" ht="15">
      <c r="A26" s="56" t="s">
        <v>20837</v>
      </c>
      <c r="B26" s="52"/>
      <c r="C26" s="52"/>
      <c r="D26" s="52"/>
      <c r="E26" s="52"/>
      <c r="F26" s="52"/>
      <c r="G26" s="52"/>
      <c r="H26" s="52"/>
      <c r="I26" s="52"/>
      <c r="J26" s="52"/>
      <c r="K26" s="53"/>
    </row>
    <row r="27" spans="1:14" ht="15">
      <c r="A27" s="51"/>
      <c r="B27" s="52"/>
      <c r="C27" s="52"/>
      <c r="D27" s="52"/>
      <c r="E27" s="52"/>
      <c r="F27" s="52"/>
      <c r="G27" s="52"/>
      <c r="H27" s="52"/>
      <c r="I27" s="52"/>
      <c r="J27" s="52"/>
      <c r="K27" s="53"/>
    </row>
    <row r="28" spans="1:14" ht="15">
      <c r="A28" s="51"/>
      <c r="B28" s="52"/>
      <c r="C28" s="52"/>
      <c r="D28" s="52"/>
      <c r="E28" s="52"/>
      <c r="F28" s="52"/>
      <c r="G28" s="52"/>
      <c r="H28" s="52"/>
      <c r="I28" s="52"/>
      <c r="J28" s="52"/>
      <c r="K28" s="53"/>
    </row>
    <row r="29" spans="1:14" ht="15">
      <c r="A29" s="51"/>
      <c r="B29" s="52"/>
      <c r="C29" s="52"/>
      <c r="D29" s="52"/>
      <c r="E29" s="52"/>
      <c r="F29" s="52"/>
      <c r="G29" s="52"/>
      <c r="H29" s="52"/>
      <c r="I29" s="52"/>
      <c r="J29" s="52"/>
      <c r="K29" s="53"/>
    </row>
    <row r="30" spans="1:14" ht="15">
      <c r="A30" s="51"/>
      <c r="B30" s="52"/>
      <c r="C30" s="52"/>
      <c r="D30" s="52"/>
      <c r="E30" s="52"/>
      <c r="F30" s="52"/>
      <c r="G30" s="52"/>
      <c r="H30" s="52"/>
      <c r="I30" s="52"/>
      <c r="J30" s="52"/>
      <c r="K30" s="53"/>
    </row>
    <row r="31" spans="1:14" ht="15">
      <c r="A31" s="51"/>
      <c r="B31" s="52"/>
      <c r="C31" s="52"/>
      <c r="D31" s="52"/>
      <c r="E31" s="52"/>
      <c r="F31" s="52"/>
      <c r="G31" s="52"/>
      <c r="H31" s="52"/>
      <c r="I31" s="52"/>
      <c r="J31" s="52"/>
      <c r="K31" s="53"/>
    </row>
    <row r="32" spans="1:14" ht="15">
      <c r="A32" s="51"/>
      <c r="B32" s="52"/>
      <c r="C32" s="52"/>
      <c r="D32" s="52"/>
      <c r="E32" s="52"/>
      <c r="F32" s="52"/>
      <c r="G32" s="52"/>
      <c r="H32" s="52"/>
      <c r="I32" s="52"/>
      <c r="J32" s="52"/>
      <c r="K32" s="53"/>
    </row>
    <row r="33" spans="1:11" ht="35.25" customHeight="1" thickBot="1">
      <c r="A33" s="45" t="s">
        <v>20828</v>
      </c>
      <c r="B33" s="46"/>
      <c r="C33" s="46"/>
      <c r="D33" s="46"/>
      <c r="E33" s="46"/>
      <c r="F33" s="46"/>
      <c r="G33" s="46"/>
      <c r="H33" s="46"/>
      <c r="I33" s="46"/>
      <c r="J33" s="46"/>
      <c r="K33" s="47"/>
    </row>
    <row r="34" spans="1:11" ht="17" hidden="1" thickTop="1">
      <c r="A34" s="17"/>
      <c r="B34" s="17"/>
      <c r="C34" s="17"/>
      <c r="D34" s="17"/>
      <c r="E34" s="17"/>
      <c r="F34" s="17"/>
      <c r="G34" s="17"/>
      <c r="H34" s="17"/>
      <c r="I34" s="17"/>
      <c r="J34" s="17"/>
      <c r="K34" s="17"/>
    </row>
    <row r="35" spans="1:11" ht="17" hidden="1" thickTop="1">
      <c r="A35" s="17"/>
      <c r="B35" s="17"/>
      <c r="C35" s="17"/>
      <c r="D35" s="17"/>
      <c r="E35" s="17"/>
      <c r="F35" s="17"/>
      <c r="G35" s="17"/>
      <c r="H35" s="17"/>
      <c r="I35" s="17"/>
      <c r="J35" s="17"/>
      <c r="K35" s="17"/>
    </row>
    <row r="36" spans="1:11" ht="17" hidden="1" thickTop="1">
      <c r="A36" s="17"/>
      <c r="B36" s="17"/>
      <c r="C36" s="17"/>
      <c r="D36" s="17"/>
      <c r="E36" s="17"/>
      <c r="F36" s="17"/>
      <c r="G36" s="17"/>
      <c r="H36" s="17"/>
      <c r="I36" s="17"/>
      <c r="J36" s="17"/>
      <c r="K36" s="17"/>
    </row>
    <row r="37" spans="1:11" ht="17" hidden="1" thickTop="1">
      <c r="A37" s="17"/>
      <c r="B37" s="17"/>
      <c r="C37" s="17"/>
      <c r="D37" s="17"/>
      <c r="E37" s="17"/>
      <c r="F37" s="17"/>
      <c r="G37" s="17"/>
      <c r="H37" s="17"/>
      <c r="I37" s="17"/>
      <c r="J37" s="17"/>
      <c r="K37" s="17"/>
    </row>
    <row r="38" spans="1:11" ht="17" hidden="1" thickTop="1">
      <c r="A38" s="17"/>
      <c r="B38" s="17"/>
      <c r="C38" s="17"/>
      <c r="D38" s="17"/>
      <c r="E38" s="17"/>
      <c r="F38" s="17"/>
      <c r="G38" s="17"/>
      <c r="H38" s="17"/>
      <c r="I38" s="17"/>
      <c r="J38" s="17"/>
      <c r="K38" s="17"/>
    </row>
    <row r="39" spans="1:11" ht="17" hidden="1" thickTop="1">
      <c r="A39" s="17"/>
      <c r="B39" s="17"/>
      <c r="C39" s="17"/>
      <c r="D39" s="17"/>
      <c r="E39" s="17"/>
      <c r="F39" s="17"/>
      <c r="G39" s="17"/>
      <c r="H39" s="17"/>
      <c r="I39" s="17"/>
      <c r="J39" s="17"/>
      <c r="K39" s="17"/>
    </row>
    <row r="40" spans="1:11" ht="17" hidden="1" thickTop="1">
      <c r="A40" s="17"/>
      <c r="B40" s="17"/>
      <c r="C40" s="17"/>
      <c r="D40" s="17"/>
      <c r="E40" s="17"/>
      <c r="F40" s="17"/>
      <c r="G40" s="17"/>
      <c r="H40" s="17"/>
      <c r="I40" s="17"/>
      <c r="J40" s="17"/>
      <c r="K40" s="17"/>
    </row>
    <row r="41" spans="1:11" ht="16" hidden="1" thickTop="1"/>
    <row r="42" spans="1:11" ht="16" hidden="1" thickTop="1"/>
    <row r="43" spans="1:11" ht="16" hidden="1" thickTop="1"/>
    <row r="44" spans="1:11" ht="16" hidden="1" thickTop="1"/>
    <row r="45" spans="1:11" ht="16" hidden="1" thickTop="1"/>
    <row r="46" spans="1:11" ht="16" hidden="1" thickTop="1"/>
    <row r="47" spans="1:11" ht="16" hidden="1" thickTop="1"/>
    <row r="48" spans="1:11" ht="16" hidden="1" thickTop="1"/>
    <row r="49" ht="16" hidden="1" thickTop="1"/>
    <row r="50" ht="16" hidden="1" thickTop="1"/>
    <row r="51" ht="16" hidden="1" thickTop="1"/>
    <row r="52" ht="16" hidden="1" thickTop="1"/>
    <row r="53" ht="16" hidden="1" thickTop="1"/>
    <row r="54" ht="16" hidden="1" thickTop="1"/>
    <row r="55" ht="16" hidden="1" thickTop="1"/>
    <row r="56" ht="16" hidden="1" thickTop="1"/>
    <row r="57" ht="16" hidden="1" thickTop="1"/>
    <row r="58" ht="16" hidden="1" thickTop="1"/>
    <row r="59" ht="16" hidden="1" thickTop="1"/>
    <row r="60" ht="16" hidden="1" thickTop="1"/>
    <row r="61" ht="16" hidden="1" thickTop="1"/>
    <row r="62" ht="16" hidden="1" thickTop="1"/>
    <row r="63" ht="16" hidden="1" thickTop="1"/>
    <row r="64" ht="16" hidden="1" thickTop="1"/>
    <row r="65" ht="16" hidden="1" thickTop="1"/>
    <row r="66" ht="16" hidden="1" thickTop="1"/>
    <row r="67" ht="16" hidden="1" thickTop="1"/>
    <row r="68" ht="16" hidden="1" thickTop="1"/>
    <row r="69" ht="16" hidden="1" thickTop="1"/>
    <row r="70" ht="16" hidden="1" thickTop="1"/>
    <row r="71" ht="16" hidden="1" thickTop="1"/>
    <row r="72" ht="16" hidden="1" thickTop="1"/>
    <row r="73" ht="16" hidden="1" thickTop="1"/>
    <row r="74" ht="16" hidden="1" thickTop="1"/>
    <row r="75" ht="16" hidden="1" thickTop="1"/>
    <row r="76" ht="16" hidden="1" thickTop="1"/>
    <row r="77" ht="16" hidden="1" thickTop="1"/>
    <row r="78" ht="16" hidden="1" thickTop="1"/>
    <row r="79" ht="16" hidden="1" thickTop="1"/>
    <row r="80" ht="16" hidden="1" thickTop="1"/>
    <row r="81" ht="16" hidden="1" thickTop="1"/>
    <row r="82" ht="16" hidden="1" thickTop="1"/>
    <row r="83" ht="16" hidden="1" thickTop="1"/>
    <row r="84" ht="16" hidden="1" thickTop="1"/>
    <row r="85" ht="16" hidden="1" thickTop="1"/>
    <row r="86" ht="16" hidden="1" thickTop="1"/>
    <row r="87" ht="16" hidden="1" thickTop="1"/>
    <row r="88" ht="16" hidden="1" thickTop="1"/>
    <row r="89" ht="16" hidden="1" thickTop="1"/>
    <row r="90" ht="16" hidden="1" thickTop="1"/>
    <row r="91" ht="16" hidden="1" thickTop="1"/>
    <row r="92" ht="16" hidden="1" thickTop="1"/>
    <row r="93" ht="16" hidden="1" thickTop="1"/>
    <row r="94" ht="16" hidden="1" thickTop="1"/>
    <row r="95" ht="16" hidden="1" thickTop="1"/>
    <row r="96" ht="16" hidden="1" thickTop="1"/>
    <row r="97" ht="16" hidden="1" thickTop="1"/>
    <row r="98" ht="16" hidden="1" thickTop="1"/>
    <row r="99" ht="16" hidden="1" thickTop="1"/>
    <row r="100" ht="16" hidden="1" thickTop="1"/>
    <row r="101" ht="16" hidden="1" thickTop="1"/>
    <row r="102" ht="16" hidden="1" thickTop="1"/>
    <row r="103" ht="16" hidden="1" thickTop="1"/>
    <row r="104" ht="16" hidden="1" thickTop="1"/>
    <row r="105" ht="16" hidden="1" thickTop="1"/>
    <row r="106" ht="16" hidden="1" thickTop="1"/>
    <row r="107" ht="16" hidden="1" thickTop="1"/>
    <row r="108" ht="16" hidden="1" thickTop="1"/>
    <row r="109" ht="16" hidden="1" thickTop="1"/>
    <row r="110" ht="16" hidden="1" thickTop="1"/>
    <row r="111" ht="16" hidden="1" thickTop="1"/>
    <row r="112" ht="16" hidden="1" thickTop="1"/>
    <row r="113" ht="16" hidden="1" thickTop="1"/>
    <row r="114" ht="16" hidden="1" thickTop="1"/>
    <row r="115" ht="16" hidden="1" thickTop="1"/>
    <row r="116" ht="16" hidden="1" thickTop="1"/>
    <row r="117" ht="16" hidden="1" thickTop="1"/>
    <row r="118" ht="16" hidden="1" thickTop="1"/>
    <row r="119" ht="16" hidden="1" thickTop="1"/>
    <row r="120" ht="16" hidden="1" thickTop="1"/>
    <row r="121" ht="16" hidden="1" thickTop="1"/>
    <row r="122" ht="16" hidden="1" thickTop="1"/>
    <row r="123" ht="16" hidden="1" thickTop="1"/>
    <row r="124" ht="16" hidden="1" thickTop="1"/>
    <row r="125" ht="16" hidden="1" thickTop="1"/>
    <row r="126" ht="16" hidden="1" thickTop="1"/>
    <row r="127" ht="16" hidden="1" thickTop="1"/>
    <row r="128" ht="16" hidden="1" thickTop="1"/>
    <row r="129" ht="16" hidden="1" thickTop="1"/>
    <row r="130" ht="16" hidden="1" thickTop="1"/>
    <row r="131" ht="16" hidden="1" thickTop="1"/>
    <row r="132" ht="16" hidden="1" thickTop="1"/>
    <row r="133" ht="16" hidden="1" thickTop="1"/>
    <row r="134" ht="16" hidden="1" thickTop="1"/>
    <row r="135" ht="16" hidden="1" thickTop="1"/>
    <row r="136" ht="16" hidden="1" thickTop="1"/>
    <row r="137" ht="16" hidden="1" thickTop="1"/>
    <row r="138" ht="16" hidden="1" thickTop="1"/>
    <row r="139" ht="16" hidden="1" thickTop="1"/>
    <row r="140" ht="16" hidden="1" thickTop="1"/>
    <row r="141" ht="16" hidden="1" thickTop="1"/>
    <row r="142" ht="16" hidden="1" thickTop="1"/>
    <row r="143" ht="16" hidden="1" thickTop="1"/>
    <row r="144" ht="16" hidden="1" thickTop="1"/>
    <row r="145" ht="16" hidden="1" thickTop="1"/>
    <row r="146" ht="16" hidden="1" thickTop="1"/>
    <row r="147" ht="16" hidden="1" thickTop="1"/>
    <row r="148" ht="16" hidden="1" thickTop="1"/>
    <row r="149" ht="16" hidden="1" thickTop="1"/>
    <row r="150" ht="16" hidden="1" thickTop="1"/>
    <row r="151" ht="16" hidden="1" thickTop="1"/>
    <row r="152" ht="16" hidden="1" thickTop="1"/>
    <row r="153" ht="16" hidden="1" thickTop="1"/>
    <row r="154" ht="16" hidden="1" thickTop="1"/>
    <row r="155" ht="16" hidden="1" thickTop="1"/>
    <row r="156" ht="16" hidden="1" thickTop="1"/>
    <row r="157" ht="16" hidden="1" thickTop="1"/>
    <row r="158" ht="16" hidden="1" thickTop="1"/>
    <row r="159" ht="16" hidden="1" thickTop="1"/>
    <row r="160" ht="16" hidden="1" thickTop="1"/>
    <row r="161" ht="16" hidden="1" thickTop="1"/>
    <row r="162" ht="16" hidden="1" thickTop="1"/>
    <row r="163" ht="16" hidden="1" thickTop="1"/>
    <row r="164" ht="16" hidden="1" thickTop="1"/>
    <row r="165" ht="16" hidden="1" thickTop="1"/>
    <row r="166" ht="16" hidden="1" thickTop="1"/>
    <row r="167" ht="16" hidden="1" thickTop="1"/>
    <row r="168" ht="16" hidden="1" thickTop="1"/>
    <row r="169" ht="16" hidden="1" thickTop="1"/>
    <row r="170" ht="16" hidden="1" thickTop="1"/>
    <row r="171" ht="16" hidden="1" thickTop="1"/>
    <row r="172" ht="16" hidden="1" thickTop="1"/>
    <row r="173" ht="16" hidden="1" thickTop="1"/>
    <row r="174" ht="16" hidden="1" thickTop="1"/>
    <row r="175" ht="16" hidden="1" thickTop="1"/>
    <row r="176" ht="16" hidden="1" thickTop="1"/>
    <row r="177" ht="16" hidden="1" thickTop="1"/>
    <row r="178" ht="16" hidden="1" thickTop="1"/>
    <row r="179" ht="16" hidden="1" thickTop="1"/>
    <row r="180" ht="16" hidden="1" thickTop="1"/>
    <row r="181" ht="16" hidden="1" thickTop="1"/>
    <row r="182" ht="16" hidden="1" thickTop="1"/>
    <row r="183" ht="16" hidden="1" thickTop="1"/>
    <row r="184" ht="16" hidden="1" thickTop="1"/>
    <row r="185" ht="16" hidden="1" thickTop="1"/>
    <row r="186" ht="16" hidden="1" thickTop="1"/>
    <row r="187" ht="16" hidden="1" thickTop="1"/>
    <row r="188" ht="16" hidden="1" thickTop="1"/>
    <row r="189" ht="16" hidden="1" thickTop="1"/>
    <row r="190" ht="16" hidden="1" thickTop="1"/>
    <row r="191" ht="16" hidden="1" thickTop="1"/>
    <row r="192" ht="16" hidden="1" thickTop="1"/>
    <row r="193" ht="16" hidden="1" thickTop="1"/>
    <row r="194" ht="16" hidden="1" thickTop="1"/>
    <row r="195" ht="16" hidden="1" thickTop="1"/>
    <row r="196" ht="16" hidden="1" thickTop="1"/>
    <row r="197" ht="16" hidden="1" thickTop="1"/>
    <row r="198" ht="16" hidden="1" thickTop="1"/>
    <row r="199" ht="16" hidden="1" thickTop="1"/>
    <row r="200" ht="16" hidden="1" thickTop="1"/>
    <row r="201" ht="16" hidden="1" thickTop="1"/>
    <row r="202" ht="16" hidden="1" thickTop="1"/>
    <row r="203" ht="16" hidden="1" thickTop="1"/>
    <row r="204" ht="16" hidden="1" thickTop="1"/>
    <row r="205" ht="16" hidden="1" thickTop="1"/>
    <row r="206" ht="16" hidden="1" thickTop="1"/>
    <row r="207" ht="16" hidden="1" thickTop="1"/>
    <row r="208" ht="16" hidden="1" thickTop="1"/>
    <row r="209" ht="16" hidden="1" thickTop="1"/>
    <row r="210" ht="16" hidden="1" thickTop="1"/>
    <row r="211" ht="16" hidden="1" thickTop="1"/>
    <row r="212" ht="16" hidden="1" thickTop="1"/>
    <row r="213" ht="16" hidden="1" thickTop="1"/>
    <row r="214" ht="16" hidden="1" thickTop="1"/>
    <row r="215" ht="16" hidden="1" thickTop="1"/>
    <row r="216" ht="16" hidden="1" thickTop="1"/>
    <row r="217" ht="16" hidden="1" thickTop="1"/>
    <row r="218" ht="16" hidden="1" thickTop="1"/>
    <row r="219" ht="16" hidden="1" thickTop="1"/>
    <row r="220" ht="16" hidden="1" thickTop="1"/>
    <row r="221" ht="16" hidden="1" thickTop="1"/>
    <row r="222" ht="16" hidden="1" thickTop="1"/>
    <row r="223" ht="16" hidden="1" thickTop="1"/>
    <row r="224" ht="16" hidden="1" thickTop="1"/>
    <row r="225" ht="16" hidden="1" thickTop="1"/>
    <row r="226" ht="16" hidden="1" thickTop="1"/>
    <row r="227" ht="16" hidden="1" thickTop="1"/>
    <row r="228" ht="16" hidden="1" thickTop="1"/>
    <row r="229" ht="16" hidden="1" thickTop="1"/>
    <row r="230" ht="16" hidden="1" thickTop="1"/>
    <row r="231" ht="16" hidden="1" thickTop="1"/>
    <row r="232" ht="16" hidden="1" thickTop="1"/>
    <row r="233" ht="16" hidden="1" thickTop="1"/>
    <row r="234" ht="16" hidden="1" thickTop="1"/>
    <row r="235" ht="16" hidden="1" thickTop="1"/>
    <row r="236" ht="16" hidden="1" thickTop="1"/>
    <row r="237" ht="16" hidden="1" thickTop="1"/>
    <row r="238" ht="16" hidden="1" thickTop="1"/>
    <row r="239" ht="16" hidden="1" thickTop="1"/>
    <row r="240" ht="16" hidden="1" thickTop="1"/>
    <row r="241" ht="16" hidden="1" thickTop="1"/>
    <row r="242" ht="16" hidden="1" thickTop="1"/>
    <row r="243" ht="16" hidden="1" thickTop="1"/>
    <row r="244" ht="16" hidden="1" thickTop="1"/>
    <row r="245" ht="16" hidden="1" thickTop="1"/>
    <row r="246" ht="16" hidden="1" thickTop="1"/>
    <row r="247" ht="16" hidden="1" thickTop="1"/>
    <row r="248" ht="16" hidden="1" thickTop="1"/>
    <row r="249" ht="16" hidden="1" thickTop="1"/>
    <row r="250" ht="16" hidden="1" thickTop="1"/>
    <row r="251" ht="16" hidden="1" thickTop="1"/>
    <row r="252" ht="16" hidden="1" thickTop="1"/>
    <row r="253" ht="16" hidden="1" thickTop="1"/>
    <row r="254" ht="16" hidden="1" thickTop="1"/>
    <row r="255" ht="16" hidden="1" thickTop="1"/>
    <row r="256" ht="16" hidden="1" thickTop="1"/>
    <row r="257" ht="16" hidden="1" thickTop="1"/>
    <row r="258" ht="16" hidden="1" thickTop="1"/>
    <row r="259" ht="16" hidden="1" thickTop="1"/>
    <row r="260" ht="16" hidden="1" thickTop="1"/>
    <row r="261" ht="16" hidden="1" thickTop="1"/>
    <row r="262" ht="16" hidden="1" thickTop="1"/>
    <row r="263" ht="16" hidden="1" thickTop="1"/>
    <row r="264" ht="16" hidden="1" thickTop="1"/>
    <row r="265" ht="16" hidden="1" thickTop="1"/>
    <row r="266" ht="16" hidden="1" thickTop="1"/>
    <row r="267" ht="16" hidden="1" thickTop="1"/>
    <row r="268" ht="16" hidden="1" thickTop="1"/>
    <row r="269" ht="16" hidden="1" thickTop="1"/>
    <row r="270" ht="16" hidden="1" thickTop="1"/>
    <row r="271" ht="16" hidden="1" thickTop="1"/>
    <row r="272" ht="16" hidden="1" thickTop="1"/>
    <row r="273" ht="16" hidden="1" thickTop="1"/>
    <row r="274" ht="16" hidden="1" thickTop="1"/>
    <row r="275" ht="16" hidden="1" thickTop="1"/>
    <row r="276" ht="16" hidden="1" thickTop="1"/>
    <row r="277" ht="16" hidden="1" thickTop="1"/>
    <row r="278" ht="16" hidden="1" thickTop="1"/>
    <row r="279" ht="16" hidden="1" thickTop="1"/>
    <row r="280" ht="16" hidden="1" thickTop="1"/>
    <row r="281" ht="16" hidden="1" thickTop="1"/>
    <row r="282" ht="16" hidden="1" thickTop="1"/>
    <row r="283" ht="16" hidden="1" thickTop="1"/>
    <row r="284" ht="16" hidden="1" thickTop="1"/>
    <row r="285" ht="16" hidden="1" thickTop="1"/>
    <row r="286" ht="16" hidden="1" thickTop="1"/>
    <row r="287" ht="16" hidden="1" thickTop="1"/>
    <row r="288" ht="16" hidden="1" thickTop="1"/>
    <row r="289" ht="16" hidden="1" thickTop="1"/>
    <row r="290" ht="16" hidden="1" thickTop="1"/>
    <row r="291" ht="16" hidden="1" thickTop="1"/>
    <row r="292" ht="16" hidden="1" thickTop="1"/>
    <row r="293" ht="16" hidden="1" thickTop="1"/>
    <row r="294" ht="16" hidden="1" thickTop="1"/>
    <row r="295" ht="16" hidden="1" thickTop="1"/>
    <row r="296" ht="16" hidden="1" thickTop="1"/>
    <row r="297" ht="16" hidden="1" thickTop="1"/>
    <row r="298" ht="16" hidden="1" thickTop="1"/>
    <row r="299" ht="16" hidden="1" thickTop="1"/>
    <row r="300" ht="16" hidden="1" thickTop="1"/>
    <row r="301" ht="16" hidden="1" thickTop="1"/>
    <row r="302" ht="16" hidden="1" thickTop="1"/>
    <row r="303" ht="16" hidden="1" thickTop="1"/>
    <row r="304" ht="16" hidden="1" thickTop="1"/>
    <row r="305" ht="16" hidden="1" thickTop="1"/>
    <row r="306" ht="16" hidden="1" thickTop="1"/>
    <row r="307" ht="16" hidden="1" thickTop="1"/>
    <row r="308" ht="16" hidden="1" thickTop="1"/>
    <row r="309" ht="16" hidden="1" thickTop="1"/>
    <row r="310" ht="16" hidden="1" thickTop="1"/>
    <row r="311" ht="16" hidden="1" thickTop="1"/>
    <row r="312" ht="16" hidden="1" thickTop="1"/>
    <row r="313" ht="16" hidden="1" thickTop="1"/>
    <row r="314" ht="16" hidden="1" thickTop="1"/>
    <row r="315" ht="16" hidden="1" thickTop="1"/>
    <row r="316" ht="16" hidden="1" thickTop="1"/>
    <row r="317" ht="16" hidden="1" thickTop="1"/>
    <row r="318" ht="16" hidden="1" thickTop="1"/>
    <row r="319" ht="16" hidden="1" thickTop="1"/>
    <row r="320" ht="16" hidden="1" thickTop="1"/>
    <row r="321" ht="16" hidden="1" thickTop="1"/>
    <row r="322" ht="16" hidden="1" thickTop="1"/>
    <row r="323" ht="16" hidden="1" thickTop="1"/>
    <row r="324" ht="16" hidden="1" thickTop="1"/>
    <row r="325" ht="16" hidden="1" thickTop="1"/>
    <row r="326" ht="16" hidden="1" thickTop="1"/>
    <row r="327" ht="16" hidden="1" thickTop="1"/>
    <row r="328" ht="16" hidden="1" thickTop="1"/>
    <row r="329" ht="16" hidden="1" thickTop="1"/>
    <row r="330" ht="16" hidden="1" thickTop="1"/>
    <row r="331" ht="16" hidden="1" thickTop="1"/>
    <row r="332" ht="16" hidden="1" thickTop="1"/>
    <row r="333" ht="16" hidden="1" thickTop="1"/>
    <row r="334" ht="16" hidden="1" thickTop="1"/>
    <row r="335" ht="16" hidden="1" thickTop="1"/>
    <row r="336" ht="16" hidden="1" thickTop="1"/>
    <row r="337" ht="16" hidden="1" thickTop="1"/>
    <row r="338" ht="16" hidden="1" thickTop="1"/>
    <row r="339" ht="16" hidden="1" thickTop="1"/>
    <row r="340" ht="16" hidden="1" thickTop="1"/>
    <row r="341" ht="16" hidden="1" thickTop="1"/>
    <row r="342" ht="16" hidden="1" thickTop="1"/>
    <row r="343" ht="16" hidden="1" thickTop="1"/>
    <row r="344" ht="16" hidden="1" thickTop="1"/>
    <row r="345" ht="16" hidden="1" thickTop="1"/>
    <row r="346" ht="16" hidden="1" thickTop="1"/>
    <row r="347" ht="16" hidden="1" thickTop="1"/>
    <row r="348" ht="16" hidden="1" thickTop="1"/>
    <row r="349" ht="16" hidden="1" thickTop="1"/>
    <row r="350" ht="16" hidden="1" thickTop="1"/>
    <row r="351" ht="16" hidden="1" thickTop="1"/>
    <row r="352" ht="16" hidden="1" thickTop="1"/>
    <row r="353" ht="16" hidden="1" thickTop="1"/>
    <row r="354" ht="16" hidden="1" thickTop="1"/>
    <row r="355" ht="16" hidden="1" thickTop="1"/>
    <row r="356" ht="16" hidden="1" thickTop="1"/>
    <row r="357" ht="16" hidden="1" thickTop="1"/>
    <row r="358" ht="16" hidden="1" thickTop="1"/>
    <row r="359" ht="16" hidden="1" thickTop="1"/>
    <row r="360" ht="16" hidden="1" thickTop="1"/>
    <row r="361" ht="16" hidden="1" thickTop="1"/>
    <row r="362" ht="16" hidden="1" thickTop="1"/>
    <row r="363" ht="16" hidden="1" thickTop="1"/>
    <row r="364" ht="16" hidden="1" thickTop="1"/>
    <row r="365" ht="16" hidden="1" thickTop="1"/>
    <row r="366" ht="16" hidden="1" thickTop="1"/>
    <row r="367" ht="16" hidden="1" thickTop="1"/>
    <row r="368" ht="16" hidden="1" thickTop="1"/>
    <row r="369" ht="16" hidden="1" thickTop="1"/>
    <row r="370" ht="16" hidden="1" thickTop="1"/>
    <row r="371" ht="16" hidden="1" thickTop="1"/>
    <row r="372" ht="16" hidden="1" thickTop="1"/>
    <row r="373" ht="16" hidden="1" thickTop="1"/>
    <row r="374" ht="16" hidden="1" thickTop="1"/>
    <row r="375" ht="16" hidden="1" thickTop="1"/>
    <row r="376" ht="16" hidden="1" thickTop="1"/>
    <row r="377" ht="16" hidden="1" thickTop="1"/>
    <row r="378" ht="16" hidden="1" thickTop="1"/>
    <row r="379" ht="16" hidden="1" thickTop="1"/>
    <row r="380" ht="16" hidden="1" thickTop="1"/>
    <row r="381" ht="16" hidden="1" thickTop="1"/>
    <row r="382" ht="16" hidden="1" thickTop="1"/>
    <row r="383" ht="16" hidden="1" thickTop="1"/>
    <row r="384" ht="16" hidden="1" thickTop="1"/>
    <row r="385" ht="16" hidden="1" thickTop="1"/>
    <row r="386" ht="16" hidden="1" thickTop="1"/>
    <row r="387" ht="16" hidden="1" thickTop="1"/>
    <row r="388" ht="16" hidden="1" thickTop="1"/>
    <row r="389" ht="16" hidden="1" thickTop="1"/>
    <row r="390" ht="16" hidden="1" thickTop="1"/>
    <row r="391" ht="16" hidden="1" thickTop="1"/>
    <row r="392" ht="16" hidden="1" thickTop="1"/>
    <row r="393" ht="16" hidden="1" thickTop="1"/>
    <row r="394" ht="16" hidden="1" thickTop="1"/>
    <row r="395" ht="16" hidden="1" thickTop="1"/>
    <row r="396" ht="16" hidden="1" thickTop="1"/>
    <row r="397" ht="16" hidden="1" thickTop="1"/>
    <row r="398" ht="16" hidden="1" thickTop="1"/>
    <row r="399" ht="16" hidden="1" thickTop="1"/>
    <row r="400" ht="16" hidden="1" thickTop="1"/>
    <row r="401" ht="16" hidden="1" thickTop="1"/>
    <row r="402" ht="16" hidden="1" thickTop="1"/>
    <row r="403" ht="16" hidden="1" thickTop="1"/>
    <row r="404" ht="16" hidden="1" thickTop="1"/>
    <row r="405" ht="16" hidden="1" thickTop="1"/>
    <row r="406" ht="16" hidden="1" thickTop="1"/>
    <row r="407" ht="16" hidden="1" thickTop="1"/>
    <row r="408" ht="16" hidden="1" thickTop="1"/>
    <row r="409" ht="16" hidden="1" thickTop="1"/>
    <row r="410" ht="16" hidden="1" thickTop="1"/>
    <row r="411" ht="16" hidden="1" thickTop="1"/>
    <row r="412" ht="16" hidden="1" thickTop="1"/>
    <row r="413" ht="16" hidden="1" thickTop="1"/>
    <row r="414" ht="16" hidden="1" thickTop="1"/>
    <row r="415" ht="16" hidden="1" thickTop="1"/>
    <row r="416" ht="16" hidden="1" thickTop="1"/>
    <row r="417" ht="16" hidden="1" thickTop="1"/>
    <row r="418" ht="16" hidden="1" thickTop="1"/>
    <row r="419" ht="16" hidden="1" thickTop="1"/>
    <row r="420" ht="16" hidden="1" thickTop="1"/>
    <row r="421" ht="16" hidden="1" thickTop="1"/>
    <row r="422" ht="16" hidden="1" thickTop="1"/>
    <row r="423" ht="16" hidden="1" thickTop="1"/>
    <row r="424" ht="16" hidden="1" thickTop="1"/>
    <row r="425" ht="16" hidden="1" thickTop="1"/>
    <row r="426" ht="16" hidden="1" thickTop="1"/>
    <row r="427" ht="16" hidden="1" thickTop="1"/>
    <row r="428" ht="16" hidden="1" thickTop="1"/>
    <row r="429" ht="16" hidden="1" thickTop="1"/>
    <row r="430" ht="16" hidden="1" thickTop="1"/>
    <row r="431" ht="16" hidden="1" thickTop="1"/>
    <row r="432" ht="16" hidden="1" thickTop="1"/>
    <row r="433" ht="16" hidden="1" thickTop="1"/>
    <row r="434" ht="16" hidden="1" thickTop="1"/>
    <row r="435" ht="16" hidden="1" thickTop="1"/>
    <row r="436" ht="16" hidden="1" thickTop="1"/>
    <row r="437" ht="16" hidden="1" thickTop="1"/>
    <row r="438" ht="16" hidden="1" thickTop="1"/>
    <row r="439" ht="16" hidden="1" thickTop="1"/>
    <row r="440" ht="16" hidden="1" thickTop="1"/>
    <row r="441" ht="16" hidden="1" thickTop="1"/>
    <row r="442" ht="16" hidden="1" thickTop="1"/>
    <row r="443" ht="16" hidden="1" thickTop="1"/>
    <row r="444" ht="16" hidden="1" thickTop="1"/>
    <row r="445" ht="16" hidden="1" thickTop="1"/>
    <row r="446" ht="16" hidden="1" thickTop="1"/>
    <row r="447" ht="16" hidden="1" thickTop="1"/>
    <row r="448" ht="16" hidden="1" thickTop="1"/>
    <row r="449" ht="16" hidden="1" thickTop="1"/>
    <row r="450" ht="16" hidden="1" thickTop="1"/>
    <row r="451" ht="16" hidden="1" thickTop="1"/>
    <row r="452" ht="16" hidden="1" thickTop="1"/>
    <row r="453" ht="16" hidden="1" thickTop="1"/>
    <row r="454" ht="16" hidden="1" thickTop="1"/>
    <row r="455" ht="16" hidden="1" thickTop="1"/>
    <row r="456" ht="16" hidden="1" thickTop="1"/>
    <row r="457" ht="16" hidden="1" thickTop="1"/>
    <row r="458" ht="16" hidden="1" thickTop="1"/>
    <row r="459" ht="16" hidden="1" thickTop="1"/>
    <row r="460" ht="16" hidden="1" thickTop="1"/>
    <row r="461" ht="16" hidden="1" thickTop="1"/>
    <row r="462" ht="16" hidden="1" thickTop="1"/>
    <row r="463" ht="16" hidden="1" thickTop="1"/>
    <row r="464" ht="16" hidden="1" thickTop="1"/>
    <row r="465" ht="16" hidden="1" thickTop="1"/>
    <row r="466" ht="16" hidden="1" thickTop="1"/>
    <row r="467" ht="16" hidden="1" thickTop="1"/>
    <row r="468" ht="16" hidden="1" thickTop="1"/>
    <row r="469" ht="16" hidden="1" thickTop="1"/>
    <row r="470" ht="16" hidden="1" thickTop="1"/>
    <row r="471" ht="16" hidden="1" thickTop="1"/>
    <row r="472" ht="16" hidden="1" thickTop="1"/>
    <row r="473" ht="16" hidden="1" thickTop="1"/>
    <row r="474" ht="16" hidden="1" thickTop="1"/>
    <row r="475" ht="16" hidden="1" thickTop="1"/>
    <row r="476" ht="16" hidden="1" thickTop="1"/>
    <row r="477" ht="16" hidden="1" thickTop="1"/>
    <row r="478" ht="16" hidden="1" thickTop="1"/>
    <row r="479" ht="16" hidden="1" thickTop="1"/>
    <row r="480" ht="16" hidden="1" thickTop="1"/>
    <row r="481" ht="16" hidden="1" thickTop="1"/>
    <row r="482" ht="16" hidden="1" thickTop="1"/>
    <row r="483" ht="16" hidden="1" thickTop="1"/>
    <row r="484" ht="16" hidden="1" thickTop="1"/>
    <row r="485" ht="16" hidden="1" thickTop="1"/>
    <row r="486" ht="16" hidden="1" thickTop="1"/>
    <row r="487" ht="16" hidden="1" thickTop="1"/>
    <row r="488" ht="16" hidden="1" thickTop="1"/>
    <row r="489" ht="16" hidden="1" thickTop="1"/>
    <row r="490" ht="16" hidden="1" thickTop="1"/>
    <row r="491" ht="16" hidden="1" thickTop="1"/>
    <row r="492" ht="16" hidden="1" thickTop="1"/>
    <row r="493" ht="16" hidden="1" thickTop="1"/>
    <row r="494" ht="16" hidden="1" thickTop="1"/>
    <row r="495" ht="16" hidden="1" thickTop="1"/>
    <row r="496" ht="16" hidden="1" thickTop="1"/>
    <row r="497" ht="16" hidden="1" thickTop="1"/>
    <row r="498" ht="16" hidden="1" thickTop="1"/>
    <row r="499" ht="16" hidden="1" thickTop="1"/>
    <row r="500" ht="16" hidden="1" thickTop="1"/>
    <row r="501" ht="16" hidden="1" thickTop="1"/>
    <row r="502" ht="16" hidden="1" thickTop="1"/>
    <row r="503" ht="16" hidden="1" thickTop="1"/>
    <row r="504" ht="16" hidden="1" thickTop="1"/>
    <row r="505" ht="16" hidden="1" thickTop="1"/>
    <row r="506" ht="16" hidden="1" thickTop="1"/>
    <row r="507" ht="16" hidden="1" thickTop="1"/>
    <row r="508" ht="16" hidden="1" thickTop="1"/>
    <row r="509" ht="16" hidden="1" thickTop="1"/>
    <row r="510" ht="16" hidden="1" thickTop="1"/>
    <row r="511" ht="16" hidden="1" thickTop="1"/>
    <row r="512" ht="16" hidden="1" thickTop="1"/>
    <row r="513" ht="16" hidden="1" thickTop="1"/>
    <row r="514" ht="16" hidden="1" thickTop="1"/>
    <row r="515" ht="16" hidden="1" thickTop="1"/>
    <row r="516" ht="16" hidden="1" thickTop="1"/>
    <row r="517" ht="16" hidden="1" thickTop="1"/>
    <row r="518" ht="16" hidden="1" thickTop="1"/>
    <row r="519" ht="16" hidden="1" thickTop="1"/>
    <row r="520" ht="16" hidden="1" thickTop="1"/>
    <row r="521" ht="16" hidden="1" thickTop="1"/>
    <row r="522" ht="16" hidden="1" thickTop="1"/>
    <row r="523" ht="16" hidden="1" thickTop="1"/>
    <row r="524" ht="16" hidden="1" thickTop="1"/>
    <row r="525" ht="16" hidden="1" thickTop="1"/>
    <row r="526" ht="16" hidden="1" thickTop="1"/>
    <row r="527" ht="16" hidden="1" thickTop="1"/>
    <row r="528" ht="16" hidden="1" thickTop="1"/>
    <row r="529" ht="16" hidden="1" thickTop="1"/>
    <row r="530" ht="16" hidden="1" thickTop="1"/>
    <row r="531" ht="16" hidden="1" thickTop="1"/>
    <row r="532" ht="16" hidden="1" thickTop="1"/>
    <row r="533" ht="16" hidden="1" thickTop="1"/>
    <row r="534" ht="16" hidden="1" thickTop="1"/>
    <row r="535" ht="16" hidden="1" thickTop="1"/>
    <row r="536" ht="16" hidden="1" thickTop="1"/>
    <row r="537" ht="16" hidden="1" thickTop="1"/>
    <row r="538" ht="16" hidden="1" thickTop="1"/>
    <row r="539" ht="16" hidden="1" thickTop="1"/>
    <row r="540" ht="16" hidden="1" thickTop="1"/>
    <row r="541" ht="16" hidden="1" thickTop="1"/>
    <row r="542" ht="16" hidden="1" thickTop="1"/>
    <row r="543" ht="16" hidden="1" thickTop="1"/>
    <row r="544" ht="16" hidden="1" thickTop="1"/>
    <row r="545" ht="16" hidden="1" thickTop="1"/>
    <row r="546" ht="16" hidden="1" thickTop="1"/>
    <row r="547" ht="16" hidden="1" thickTop="1"/>
    <row r="548" ht="16" hidden="1" thickTop="1"/>
    <row r="549" ht="16" hidden="1" thickTop="1"/>
    <row r="550" ht="16" hidden="1" thickTop="1"/>
    <row r="551" ht="16" hidden="1" thickTop="1"/>
    <row r="552" ht="16" hidden="1" thickTop="1"/>
    <row r="553" ht="16" hidden="1" thickTop="1"/>
    <row r="554" ht="16" hidden="1" thickTop="1"/>
    <row r="555" ht="16" hidden="1" thickTop="1"/>
    <row r="556" ht="16" hidden="1" thickTop="1"/>
    <row r="557" ht="16" hidden="1" thickTop="1"/>
    <row r="558" ht="16" hidden="1" thickTop="1"/>
    <row r="559" ht="16" hidden="1" thickTop="1"/>
    <row r="560" ht="16" hidden="1" thickTop="1"/>
    <row r="561" ht="16" hidden="1" thickTop="1"/>
    <row r="562" ht="16" hidden="1" thickTop="1"/>
    <row r="563" ht="16" hidden="1" thickTop="1"/>
    <row r="564" ht="16" hidden="1" thickTop="1"/>
    <row r="565" ht="16" hidden="1" thickTop="1"/>
    <row r="566" ht="16" hidden="1" thickTop="1"/>
    <row r="567" ht="16" hidden="1" thickTop="1"/>
    <row r="568" ht="16" hidden="1" thickTop="1"/>
    <row r="569" ht="16" hidden="1" thickTop="1"/>
    <row r="570" ht="16" hidden="1" thickTop="1"/>
    <row r="571" ht="16" hidden="1" thickTop="1"/>
    <row r="572" ht="16" hidden="1" thickTop="1"/>
    <row r="573" ht="16" hidden="1" thickTop="1"/>
    <row r="574" ht="16" hidden="1" thickTop="1"/>
    <row r="575" ht="16" hidden="1" thickTop="1"/>
    <row r="576" ht="16" hidden="1" thickTop="1"/>
    <row r="577" ht="16" hidden="1" thickTop="1"/>
    <row r="578" ht="16" hidden="1" thickTop="1"/>
    <row r="579" ht="16" hidden="1" thickTop="1"/>
    <row r="580" ht="16" hidden="1" thickTop="1"/>
    <row r="581" ht="16" hidden="1" thickTop="1"/>
    <row r="582" ht="16" hidden="1" thickTop="1"/>
    <row r="583" ht="16" hidden="1" thickTop="1"/>
    <row r="584" ht="16" hidden="1" thickTop="1"/>
    <row r="585" ht="16" hidden="1" thickTop="1"/>
    <row r="586" ht="16" hidden="1" thickTop="1"/>
    <row r="587" ht="16" hidden="1" thickTop="1"/>
    <row r="588" ht="16" hidden="1" thickTop="1"/>
    <row r="589" ht="16" hidden="1" thickTop="1"/>
    <row r="590" ht="16" hidden="1" thickTop="1"/>
    <row r="591" ht="16" hidden="1" thickTop="1"/>
    <row r="592" ht="16" hidden="1" thickTop="1"/>
    <row r="593" ht="16" hidden="1" thickTop="1"/>
    <row r="594" ht="16" hidden="1" thickTop="1"/>
    <row r="595" ht="16" hidden="1" thickTop="1"/>
    <row r="596" ht="16" hidden="1" thickTop="1"/>
    <row r="597" ht="16" hidden="1" thickTop="1"/>
    <row r="598" ht="16" hidden="1" thickTop="1"/>
    <row r="599" ht="16" hidden="1" thickTop="1"/>
    <row r="600" ht="16" hidden="1" thickTop="1"/>
    <row r="601" ht="16" hidden="1" thickTop="1"/>
    <row r="602" ht="16" hidden="1" thickTop="1"/>
    <row r="603" ht="16" hidden="1" thickTop="1"/>
    <row r="604" ht="16" hidden="1" thickTop="1"/>
    <row r="605" ht="16" hidden="1" thickTop="1"/>
    <row r="606" ht="16" hidden="1" thickTop="1"/>
    <row r="607" ht="16" hidden="1" thickTop="1"/>
    <row r="608" ht="16" hidden="1" thickTop="1"/>
    <row r="609" ht="16" hidden="1" thickTop="1"/>
    <row r="610" ht="16" hidden="1" thickTop="1"/>
    <row r="611" ht="16" hidden="1" thickTop="1"/>
    <row r="612" ht="16" hidden="1" thickTop="1"/>
    <row r="613" ht="16" hidden="1" thickTop="1"/>
    <row r="614" ht="16" hidden="1" thickTop="1"/>
    <row r="615" ht="16" hidden="1" thickTop="1"/>
    <row r="616" ht="16" hidden="1" thickTop="1"/>
    <row r="617" ht="16" hidden="1" thickTop="1"/>
    <row r="618" ht="16" hidden="1" thickTop="1"/>
    <row r="619" ht="16" hidden="1" thickTop="1"/>
    <row r="620" ht="16" hidden="1" thickTop="1"/>
    <row r="621" ht="16" hidden="1" thickTop="1"/>
    <row r="622" ht="16" hidden="1" thickTop="1"/>
    <row r="623" ht="16" hidden="1" thickTop="1"/>
    <row r="624" ht="16" hidden="1" thickTop="1"/>
    <row r="625" ht="16" hidden="1" thickTop="1"/>
    <row r="626" ht="16" hidden="1" thickTop="1"/>
    <row r="627" ht="16" hidden="1" thickTop="1"/>
    <row r="628" ht="16" hidden="1" thickTop="1"/>
    <row r="629" ht="16" hidden="1" thickTop="1"/>
    <row r="630" ht="16" hidden="1" thickTop="1"/>
    <row r="631" ht="16" hidden="1" thickTop="1"/>
    <row r="632" ht="16" hidden="1" thickTop="1"/>
    <row r="633" ht="16" hidden="1" thickTop="1"/>
    <row r="634" ht="16" hidden="1" thickTop="1"/>
    <row r="635" ht="16" hidden="1" thickTop="1"/>
    <row r="636" ht="16" hidden="1" thickTop="1"/>
    <row r="637" ht="16" hidden="1" thickTop="1"/>
    <row r="638" ht="16" hidden="1" thickTop="1"/>
    <row r="639" ht="16" hidden="1" thickTop="1"/>
    <row r="640" ht="16" hidden="1" thickTop="1"/>
    <row r="641" ht="16" hidden="1" thickTop="1"/>
    <row r="642" ht="16" hidden="1" thickTop="1"/>
    <row r="643" ht="16" hidden="1" thickTop="1"/>
    <row r="644" ht="16" hidden="1" thickTop="1"/>
    <row r="645" ht="16" hidden="1" thickTop="1"/>
    <row r="646" ht="16" hidden="1" thickTop="1"/>
    <row r="647" ht="16" hidden="1" thickTop="1"/>
    <row r="648" ht="16" hidden="1" thickTop="1"/>
    <row r="649" ht="16" hidden="1" thickTop="1"/>
    <row r="650" ht="16" hidden="1" thickTop="1"/>
    <row r="651" ht="16" hidden="1" thickTop="1"/>
    <row r="652" ht="16" hidden="1" thickTop="1"/>
    <row r="653" ht="16" hidden="1" thickTop="1"/>
    <row r="654" ht="16" hidden="1" thickTop="1"/>
    <row r="655" ht="16" hidden="1" thickTop="1"/>
    <row r="656" ht="16" hidden="1" thickTop="1"/>
    <row r="657" ht="16" hidden="1" thickTop="1"/>
    <row r="658" ht="16" hidden="1" thickTop="1"/>
    <row r="659" ht="16" hidden="1" thickTop="1"/>
    <row r="660" ht="16" hidden="1" thickTop="1"/>
    <row r="661" ht="16" hidden="1" thickTop="1"/>
    <row r="662" ht="16" hidden="1" thickTop="1"/>
    <row r="663" ht="16" hidden="1" thickTop="1"/>
    <row r="664" ht="16" hidden="1" thickTop="1"/>
    <row r="665" ht="16" hidden="1" thickTop="1"/>
    <row r="666" ht="16" hidden="1" thickTop="1"/>
    <row r="667" ht="16" hidden="1" thickTop="1"/>
    <row r="668" ht="16" hidden="1" thickTop="1"/>
    <row r="669" ht="16" hidden="1" thickTop="1"/>
    <row r="670" ht="16" hidden="1" thickTop="1"/>
    <row r="671" ht="16" hidden="1" thickTop="1"/>
    <row r="672" ht="16" hidden="1" thickTop="1"/>
    <row r="673" ht="16" hidden="1" thickTop="1"/>
    <row r="674" ht="16" hidden="1" thickTop="1"/>
    <row r="675" ht="16" hidden="1" thickTop="1"/>
    <row r="676" ht="16" hidden="1" thickTop="1"/>
    <row r="677" ht="16" hidden="1" thickTop="1"/>
    <row r="678" ht="16" hidden="1" thickTop="1"/>
    <row r="679" ht="16" hidden="1" thickTop="1"/>
    <row r="680" ht="16" hidden="1" thickTop="1"/>
    <row r="681" ht="16" hidden="1" thickTop="1"/>
    <row r="682" ht="16" hidden="1" thickTop="1"/>
    <row r="683" ht="16" hidden="1" thickTop="1"/>
    <row r="684" ht="16" hidden="1" thickTop="1"/>
    <row r="685" ht="16" hidden="1" thickTop="1"/>
    <row r="686" ht="16" hidden="1" thickTop="1"/>
    <row r="687" ht="16" hidden="1" thickTop="1"/>
    <row r="688" ht="16" hidden="1" thickTop="1"/>
    <row r="689" ht="16" hidden="1" thickTop="1"/>
    <row r="690" ht="16" hidden="1" thickTop="1"/>
    <row r="691" ht="16" hidden="1" thickTop="1"/>
    <row r="692" ht="16" hidden="1" thickTop="1"/>
    <row r="693" ht="16" hidden="1" thickTop="1"/>
    <row r="694" ht="16" hidden="1" thickTop="1"/>
    <row r="695" ht="16" hidden="1" thickTop="1"/>
    <row r="696" ht="16" hidden="1" thickTop="1"/>
    <row r="697" ht="16" hidden="1" thickTop="1"/>
    <row r="698" ht="16" hidden="1" thickTop="1"/>
    <row r="699" ht="16" hidden="1" thickTop="1"/>
    <row r="700" ht="16" hidden="1" thickTop="1"/>
    <row r="701" ht="16" hidden="1" thickTop="1"/>
    <row r="702" ht="16" hidden="1" thickTop="1"/>
    <row r="703" ht="16" hidden="1" thickTop="1"/>
    <row r="704" ht="16" hidden="1" thickTop="1"/>
    <row r="705" ht="16" hidden="1" thickTop="1"/>
    <row r="706" ht="16" hidden="1" thickTop="1"/>
    <row r="707" ht="16" hidden="1" thickTop="1"/>
    <row r="708" ht="16" hidden="1" thickTop="1"/>
    <row r="709" ht="16" hidden="1" thickTop="1"/>
    <row r="710" ht="16" hidden="1" thickTop="1"/>
    <row r="711" ht="16" hidden="1" thickTop="1"/>
    <row r="712" ht="16" hidden="1" thickTop="1"/>
    <row r="713" ht="16" hidden="1" thickTop="1"/>
    <row r="714" ht="16" hidden="1" thickTop="1"/>
    <row r="715" ht="16" hidden="1" thickTop="1"/>
    <row r="716" ht="16" hidden="1" thickTop="1"/>
    <row r="717" ht="16" hidden="1" thickTop="1"/>
    <row r="718" ht="16" hidden="1" thickTop="1"/>
    <row r="719" ht="16" hidden="1" thickTop="1"/>
    <row r="720" ht="16" hidden="1" thickTop="1"/>
    <row r="721" ht="16" hidden="1" thickTop="1"/>
    <row r="722" ht="16" hidden="1" thickTop="1"/>
    <row r="723" ht="16" hidden="1" thickTop="1"/>
    <row r="724" ht="16" hidden="1" thickTop="1"/>
    <row r="725" ht="16" hidden="1" thickTop="1"/>
    <row r="726" ht="16" hidden="1" thickTop="1"/>
    <row r="727" ht="16" hidden="1" thickTop="1"/>
    <row r="728" ht="16" hidden="1" thickTop="1"/>
    <row r="729" ht="16" hidden="1" thickTop="1"/>
    <row r="730" ht="16" hidden="1" thickTop="1"/>
    <row r="731" ht="16" hidden="1" thickTop="1"/>
    <row r="732" ht="16" hidden="1" thickTop="1"/>
    <row r="733" ht="16" hidden="1" thickTop="1"/>
    <row r="734" ht="16" hidden="1" thickTop="1"/>
    <row r="735" ht="16" hidden="1" thickTop="1"/>
    <row r="736" ht="16" hidden="1" thickTop="1"/>
    <row r="737" ht="16" hidden="1" thickTop="1"/>
    <row r="738" ht="16" hidden="1" thickTop="1"/>
    <row r="739" ht="16" hidden="1" thickTop="1"/>
    <row r="740" ht="16" hidden="1" thickTop="1"/>
    <row r="741" ht="16" hidden="1" thickTop="1"/>
    <row r="742" ht="16" hidden="1" thickTop="1"/>
    <row r="743" ht="16" hidden="1" thickTop="1"/>
    <row r="744" ht="16" hidden="1" thickTop="1"/>
    <row r="745" ht="16" hidden="1" thickTop="1"/>
    <row r="746" ht="16" hidden="1" thickTop="1"/>
    <row r="747" ht="16" hidden="1" thickTop="1"/>
    <row r="748" ht="16" hidden="1" thickTop="1"/>
    <row r="749" ht="16" hidden="1" thickTop="1"/>
    <row r="750" ht="16" hidden="1" thickTop="1"/>
    <row r="751" ht="16" hidden="1" thickTop="1"/>
    <row r="752" ht="16" hidden="1" thickTop="1"/>
    <row r="753" ht="16" hidden="1" thickTop="1"/>
    <row r="754" ht="16" hidden="1" thickTop="1"/>
    <row r="755" ht="16" hidden="1" thickTop="1"/>
    <row r="756" ht="16" hidden="1" thickTop="1"/>
    <row r="757" ht="16" hidden="1" thickTop="1"/>
    <row r="758" ht="16" hidden="1" thickTop="1"/>
    <row r="759" ht="16" hidden="1" thickTop="1"/>
    <row r="760" ht="16" hidden="1" thickTop="1"/>
    <row r="761" ht="16" hidden="1" thickTop="1"/>
    <row r="762" ht="16" hidden="1" thickTop="1"/>
    <row r="763" ht="16" hidden="1" thickTop="1"/>
    <row r="764" ht="16" hidden="1" thickTop="1"/>
    <row r="765" ht="16" hidden="1" thickTop="1"/>
    <row r="766" ht="16" hidden="1" thickTop="1"/>
    <row r="767" ht="16" hidden="1" thickTop="1"/>
    <row r="768" ht="16" hidden="1" thickTop="1"/>
    <row r="769" ht="16" hidden="1" thickTop="1"/>
    <row r="770" ht="16" hidden="1" thickTop="1"/>
    <row r="771" ht="16" hidden="1" thickTop="1"/>
    <row r="772" ht="16" hidden="1" thickTop="1"/>
    <row r="773" ht="16" hidden="1" thickTop="1"/>
    <row r="774" ht="16" hidden="1" thickTop="1"/>
    <row r="775" ht="16" hidden="1" thickTop="1"/>
    <row r="776" ht="16" hidden="1" thickTop="1"/>
    <row r="777" ht="16" hidden="1" thickTop="1"/>
    <row r="778" ht="16" hidden="1" thickTop="1"/>
    <row r="779" ht="16" hidden="1" thickTop="1"/>
    <row r="780" ht="16" hidden="1" thickTop="1"/>
    <row r="781" ht="16" hidden="1" thickTop="1"/>
    <row r="782" ht="16" hidden="1" thickTop="1"/>
    <row r="783" ht="16" hidden="1" thickTop="1"/>
    <row r="784" ht="16" hidden="1" thickTop="1"/>
    <row r="785" ht="16" hidden="1" thickTop="1"/>
    <row r="786" ht="16" hidden="1" thickTop="1"/>
    <row r="787" ht="16" hidden="1" thickTop="1"/>
    <row r="788" ht="16" hidden="1" thickTop="1"/>
    <row r="789" ht="16" hidden="1" thickTop="1"/>
    <row r="790" ht="16" hidden="1" thickTop="1"/>
    <row r="791" ht="16" hidden="1" thickTop="1"/>
    <row r="792" ht="16" hidden="1" thickTop="1"/>
    <row r="793" ht="16" hidden="1" thickTop="1"/>
    <row r="794" ht="16" hidden="1" thickTop="1"/>
    <row r="795" ht="16" hidden="1" thickTop="1"/>
    <row r="796" ht="16" hidden="1" thickTop="1"/>
    <row r="797" ht="16" hidden="1" thickTop="1"/>
    <row r="798" ht="16" hidden="1" thickTop="1"/>
    <row r="799" ht="16" hidden="1" thickTop="1"/>
    <row r="800" ht="16" hidden="1" thickTop="1"/>
    <row r="801" ht="16" hidden="1" thickTop="1"/>
    <row r="802" ht="16" hidden="1" thickTop="1"/>
    <row r="803" ht="16" hidden="1" thickTop="1"/>
    <row r="804" ht="16" hidden="1" thickTop="1"/>
    <row r="805" ht="16" hidden="1" thickTop="1"/>
    <row r="806" ht="16" hidden="1" thickTop="1"/>
    <row r="807" ht="16" hidden="1" thickTop="1"/>
    <row r="808" ht="16" hidden="1" thickTop="1"/>
    <row r="809" ht="16" hidden="1" thickTop="1"/>
    <row r="810" ht="16" hidden="1" thickTop="1"/>
    <row r="811" ht="16" hidden="1" thickTop="1"/>
    <row r="812" ht="16" hidden="1" thickTop="1"/>
    <row r="813" ht="16" hidden="1" thickTop="1"/>
    <row r="814" ht="16" hidden="1" thickTop="1"/>
    <row r="815" ht="16" hidden="1" thickTop="1"/>
    <row r="816" ht="16" hidden="1" thickTop="1"/>
    <row r="817" ht="16" hidden="1" thickTop="1"/>
    <row r="818" ht="16" hidden="1" thickTop="1"/>
    <row r="819" ht="16" hidden="1" thickTop="1"/>
    <row r="820" ht="16" hidden="1" thickTop="1"/>
    <row r="821" ht="16" hidden="1" thickTop="1"/>
    <row r="822" ht="16" hidden="1" thickTop="1"/>
    <row r="823" ht="16" hidden="1" thickTop="1"/>
    <row r="824" ht="16" hidden="1" thickTop="1"/>
    <row r="825" ht="16" hidden="1" thickTop="1"/>
    <row r="826" ht="16" hidden="1" thickTop="1"/>
    <row r="827" ht="16" hidden="1" thickTop="1"/>
    <row r="828" ht="16" hidden="1" thickTop="1"/>
    <row r="829" ht="16" hidden="1" thickTop="1"/>
    <row r="830" ht="16" hidden="1" thickTop="1"/>
    <row r="831" ht="16" hidden="1" thickTop="1"/>
    <row r="832" ht="16" hidden="1" thickTop="1"/>
    <row r="833" ht="16" hidden="1" thickTop="1"/>
    <row r="834" ht="16" hidden="1" thickTop="1"/>
    <row r="835" ht="16" hidden="1" thickTop="1"/>
    <row r="836" ht="16" hidden="1" thickTop="1"/>
    <row r="837" ht="16" hidden="1" thickTop="1"/>
    <row r="838" ht="16" hidden="1" thickTop="1"/>
    <row r="839" ht="16" hidden="1" thickTop="1"/>
    <row r="840" ht="16" hidden="1" thickTop="1"/>
    <row r="841" ht="16" hidden="1" thickTop="1"/>
    <row r="842" ht="16" hidden="1" thickTop="1"/>
    <row r="843" ht="16" hidden="1" thickTop="1"/>
    <row r="844" ht="16" hidden="1" thickTop="1"/>
    <row r="845" ht="16" hidden="1" thickTop="1"/>
    <row r="846" ht="16" hidden="1" thickTop="1"/>
    <row r="847" ht="16" hidden="1" thickTop="1"/>
    <row r="848" ht="16" hidden="1" thickTop="1"/>
    <row r="849" ht="16" hidden="1" thickTop="1"/>
    <row r="850" ht="16" hidden="1" thickTop="1"/>
    <row r="851" ht="16" hidden="1" thickTop="1"/>
    <row r="852" ht="16" hidden="1" thickTop="1"/>
    <row r="853" ht="16" hidden="1" thickTop="1"/>
    <row r="854" ht="16" hidden="1" thickTop="1"/>
    <row r="855" ht="16" hidden="1" thickTop="1"/>
    <row r="856" ht="16" hidden="1" thickTop="1"/>
    <row r="857" ht="16" hidden="1" thickTop="1"/>
    <row r="858" ht="16" hidden="1" thickTop="1"/>
    <row r="859" ht="16" hidden="1" thickTop="1"/>
    <row r="860" ht="16" hidden="1" thickTop="1"/>
    <row r="861" ht="16" hidden="1" thickTop="1"/>
    <row r="862" ht="16" hidden="1" thickTop="1"/>
    <row r="863" ht="16" hidden="1" thickTop="1"/>
    <row r="864" ht="16" hidden="1" thickTop="1"/>
    <row r="865" ht="16" hidden="1" thickTop="1"/>
    <row r="866" ht="16" hidden="1" thickTop="1"/>
    <row r="867" ht="16" hidden="1" thickTop="1"/>
    <row r="868" ht="16" hidden="1" thickTop="1"/>
    <row r="869" ht="16" hidden="1" thickTop="1"/>
    <row r="870" ht="16" hidden="1" thickTop="1"/>
    <row r="871" ht="16" hidden="1" thickTop="1"/>
    <row r="872" ht="16" hidden="1" thickTop="1"/>
    <row r="873" ht="16" hidden="1" thickTop="1"/>
    <row r="874" ht="16" hidden="1" thickTop="1"/>
    <row r="875" ht="16" hidden="1" thickTop="1"/>
    <row r="876" ht="16" hidden="1" thickTop="1"/>
    <row r="877" ht="16" hidden="1" thickTop="1"/>
    <row r="878" ht="16" hidden="1" thickTop="1"/>
    <row r="879" ht="16" hidden="1" thickTop="1"/>
    <row r="880" ht="16" hidden="1" thickTop="1"/>
    <row r="881" ht="16" hidden="1" thickTop="1"/>
    <row r="882" ht="16" hidden="1" thickTop="1"/>
    <row r="883" ht="16" hidden="1" thickTop="1"/>
    <row r="884" ht="16" hidden="1" thickTop="1"/>
    <row r="885" ht="16" hidden="1" thickTop="1"/>
    <row r="886" ht="16" hidden="1" thickTop="1"/>
    <row r="887" ht="16" hidden="1" thickTop="1"/>
    <row r="888" ht="16" hidden="1" thickTop="1"/>
    <row r="889" ht="16" hidden="1" thickTop="1"/>
    <row r="890" ht="16" hidden="1" thickTop="1"/>
    <row r="891" ht="16" hidden="1" thickTop="1"/>
    <row r="892" ht="16" hidden="1" thickTop="1"/>
    <row r="893" ht="16" hidden="1" thickTop="1"/>
    <row r="894" ht="16" hidden="1" thickTop="1"/>
    <row r="895" ht="16" hidden="1" thickTop="1"/>
    <row r="896" ht="16" hidden="1" thickTop="1"/>
    <row r="897" ht="16" hidden="1" thickTop="1"/>
    <row r="898" ht="16" hidden="1" thickTop="1"/>
    <row r="899" ht="16" hidden="1" thickTop="1"/>
    <row r="900" ht="16" hidden="1" thickTop="1"/>
    <row r="901" ht="16" hidden="1" thickTop="1"/>
    <row r="902" ht="16" hidden="1" thickTop="1"/>
    <row r="903" ht="16" hidden="1" thickTop="1"/>
    <row r="904" ht="16" hidden="1" thickTop="1"/>
    <row r="905" ht="16" hidden="1" thickTop="1"/>
    <row r="906" ht="16" hidden="1" thickTop="1"/>
    <row r="907" ht="16" hidden="1" thickTop="1"/>
    <row r="908" ht="16" hidden="1" thickTop="1"/>
    <row r="909" ht="16" hidden="1" thickTop="1"/>
    <row r="910" ht="16" hidden="1" thickTop="1"/>
    <row r="911" ht="16" hidden="1" thickTop="1"/>
    <row r="912" ht="16" hidden="1" thickTop="1"/>
    <row r="913" ht="16" hidden="1" thickTop="1"/>
    <row r="914" ht="16" hidden="1" thickTop="1"/>
    <row r="915" ht="16" hidden="1" thickTop="1"/>
    <row r="916" ht="16" hidden="1" thickTop="1"/>
    <row r="917" ht="16" hidden="1" thickTop="1"/>
    <row r="918" ht="16" hidden="1" thickTop="1"/>
    <row r="919" ht="16" hidden="1" thickTop="1"/>
    <row r="920" ht="16" hidden="1" thickTop="1"/>
    <row r="921" ht="16" hidden="1" thickTop="1"/>
    <row r="922" ht="16" hidden="1" thickTop="1"/>
    <row r="923" ht="16" hidden="1" thickTop="1"/>
    <row r="924" ht="16" hidden="1" thickTop="1"/>
    <row r="925" ht="16" hidden="1" thickTop="1"/>
    <row r="926" ht="16" hidden="1" thickTop="1"/>
    <row r="927" ht="16" hidden="1" thickTop="1"/>
    <row r="928" ht="16" hidden="1" thickTop="1"/>
    <row r="929" ht="16" hidden="1" thickTop="1"/>
    <row r="930" ht="16" hidden="1" thickTop="1"/>
    <row r="931" ht="16" hidden="1" thickTop="1"/>
    <row r="932" ht="16" hidden="1" thickTop="1"/>
    <row r="933" ht="16" hidden="1" thickTop="1"/>
    <row r="934" ht="16" hidden="1" thickTop="1"/>
    <row r="935" ht="16" hidden="1" thickTop="1"/>
    <row r="936" ht="16" hidden="1" thickTop="1"/>
    <row r="937" ht="16" hidden="1" thickTop="1"/>
    <row r="938" ht="16" hidden="1" thickTop="1"/>
    <row r="939" ht="16" hidden="1" thickTop="1"/>
    <row r="940" ht="16" hidden="1" thickTop="1"/>
    <row r="941" ht="16" hidden="1" thickTop="1"/>
    <row r="942" ht="16" hidden="1" thickTop="1"/>
    <row r="943" ht="16" hidden="1" thickTop="1"/>
    <row r="944" ht="16" hidden="1" thickTop="1"/>
    <row r="945" ht="16" hidden="1" thickTop="1"/>
    <row r="946" ht="16" hidden="1" thickTop="1"/>
    <row r="947" ht="16" hidden="1" thickTop="1"/>
    <row r="948" ht="16" hidden="1" thickTop="1"/>
    <row r="949" ht="16" hidden="1" thickTop="1"/>
    <row r="950" ht="16" hidden="1" thickTop="1"/>
    <row r="951" ht="16" hidden="1" thickTop="1"/>
    <row r="952" ht="16" hidden="1" thickTop="1"/>
    <row r="953" ht="16" hidden="1" thickTop="1"/>
    <row r="954" ht="16" hidden="1" thickTop="1"/>
    <row r="955" ht="16" hidden="1" thickTop="1"/>
    <row r="956" ht="16" hidden="1" thickTop="1"/>
    <row r="957" ht="16" hidden="1" thickTop="1"/>
    <row r="958" ht="16" hidden="1" thickTop="1"/>
    <row r="959" ht="16" hidden="1" thickTop="1"/>
    <row r="960" ht="16" hidden="1" thickTop="1"/>
    <row r="961" ht="16" hidden="1" thickTop="1"/>
    <row r="962" ht="16" hidden="1" thickTop="1"/>
    <row r="963" ht="16" hidden="1" thickTop="1"/>
    <row r="964" ht="16" hidden="1" thickTop="1"/>
    <row r="965" ht="16" hidden="1" thickTop="1"/>
    <row r="966" ht="16" hidden="1" thickTop="1"/>
    <row r="967" ht="16" hidden="1" thickTop="1"/>
    <row r="968" ht="16" hidden="1" thickTop="1"/>
    <row r="969" ht="16" hidden="1" thickTop="1"/>
    <row r="970" ht="16" hidden="1" thickTop="1"/>
    <row r="971" ht="16" hidden="1" thickTop="1"/>
    <row r="972" ht="16" hidden="1" thickTop="1"/>
    <row r="973" ht="16" hidden="1" thickTop="1"/>
    <row r="974" ht="16" hidden="1" thickTop="1"/>
    <row r="975" ht="16" hidden="1" thickTop="1"/>
    <row r="976" ht="16" hidden="1" thickTop="1"/>
    <row r="977" ht="16" hidden="1" thickTop="1"/>
    <row r="978" ht="16" hidden="1" thickTop="1"/>
    <row r="979" ht="16" hidden="1" thickTop="1"/>
    <row r="980" ht="16" hidden="1" thickTop="1"/>
    <row r="981" ht="16" hidden="1" thickTop="1"/>
    <row r="982" ht="16" hidden="1" thickTop="1"/>
    <row r="983" ht="16" hidden="1" thickTop="1"/>
    <row r="984" ht="16" hidden="1" thickTop="1"/>
    <row r="985" ht="16" hidden="1" thickTop="1"/>
    <row r="986" ht="16" hidden="1" thickTop="1"/>
    <row r="987" ht="16" hidden="1" thickTop="1"/>
    <row r="988" ht="16" hidden="1" thickTop="1"/>
    <row r="989" ht="16" hidden="1" thickTop="1"/>
    <row r="990" ht="16" hidden="1" thickTop="1"/>
    <row r="991" ht="16" hidden="1" thickTop="1"/>
    <row r="992" ht="16" hidden="1" thickTop="1"/>
    <row r="993" ht="16" hidden="1" thickTop="1"/>
    <row r="994" ht="16" hidden="1" thickTop="1"/>
    <row r="995" ht="16" hidden="1" thickTop="1"/>
    <row r="996" ht="16" hidden="1" thickTop="1"/>
    <row r="997" ht="16" hidden="1" thickTop="1"/>
    <row r="998" ht="16" hidden="1" thickTop="1"/>
    <row r="999" ht="16" hidden="1" thickTop="1"/>
    <row r="1000" ht="16" hidden="1" thickTop="1"/>
    <row r="1001" ht="16" hidden="1" thickTop="1"/>
    <row r="1002" ht="16" hidden="1" thickTop="1"/>
    <row r="1003" ht="16" hidden="1" thickTop="1"/>
    <row r="1004" ht="16"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C11"/>
  <sheetViews>
    <sheetView workbookViewId="0"/>
  </sheetViews>
  <sheetFormatPr baseColWidth="10" defaultColWidth="8.83203125" defaultRowHeight="15"/>
  <cols>
    <col min="2" max="2" width="15.5" bestFit="1" customWidth="1"/>
    <col min="3" max="3" width="9.6640625" bestFit="1" customWidth="1"/>
  </cols>
  <sheetData>
    <row r="1" spans="1:3">
      <c r="A1" s="14" t="s">
        <v>20799</v>
      </c>
      <c r="B1" s="14" t="s">
        <v>20800</v>
      </c>
      <c r="C1" s="14" t="s">
        <v>20801</v>
      </c>
    </row>
    <row r="2" spans="1:3">
      <c r="A2" s="15">
        <v>1</v>
      </c>
      <c r="B2" s="16">
        <v>7</v>
      </c>
      <c r="C2" s="16"/>
    </row>
    <row r="3" spans="1:3">
      <c r="A3" s="15">
        <v>2</v>
      </c>
      <c r="B3" s="16">
        <v>5</v>
      </c>
      <c r="C3" s="16"/>
    </row>
    <row r="4" spans="1:3">
      <c r="A4" s="15">
        <v>3</v>
      </c>
      <c r="B4" s="16">
        <v>3</v>
      </c>
      <c r="C4" s="16"/>
    </row>
    <row r="5" spans="1:3">
      <c r="A5" s="15">
        <v>6</v>
      </c>
      <c r="B5" s="16">
        <v>6351</v>
      </c>
      <c r="C5" s="16">
        <v>0</v>
      </c>
    </row>
    <row r="6" spans="1:3">
      <c r="A6" s="15">
        <v>7</v>
      </c>
      <c r="B6" s="16">
        <v>352957165</v>
      </c>
      <c r="C6" s="16">
        <v>0</v>
      </c>
    </row>
    <row r="7" spans="1:3">
      <c r="A7" s="15">
        <v>8</v>
      </c>
      <c r="B7" s="16">
        <v>1962117.2407494884</v>
      </c>
      <c r="C7" s="16">
        <v>1</v>
      </c>
    </row>
    <row r="8" spans="1:3">
      <c r="A8" s="15">
        <v>9</v>
      </c>
      <c r="B8" s="16">
        <v>9</v>
      </c>
      <c r="C8" s="16"/>
    </row>
    <row r="9" spans="1:3">
      <c r="A9" s="15">
        <v>10</v>
      </c>
      <c r="B9" s="16" t="s">
        <v>12044</v>
      </c>
      <c r="C9" s="16"/>
    </row>
    <row r="10" spans="1:3">
      <c r="A10" s="15">
        <v>11</v>
      </c>
      <c r="B10" s="16">
        <v>5</v>
      </c>
      <c r="C10" s="16"/>
    </row>
    <row r="11" spans="1:3">
      <c r="A11" s="15">
        <v>12</v>
      </c>
      <c r="B11" s="16">
        <v>2</v>
      </c>
      <c r="C11"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workbookViewId="0">
      <selection activeCell="A33" sqref="A33:XFD1048576"/>
    </sheetView>
  </sheetViews>
  <sheetFormatPr baseColWidth="10" defaultColWidth="0" defaultRowHeight="15" zeroHeight="1"/>
  <cols>
    <col min="1" max="1" width="23.6640625" bestFit="1" customWidth="1"/>
    <col min="2" max="2" width="85.6640625" customWidth="1"/>
    <col min="3" max="3" width="0" hidden="1" customWidth="1"/>
    <col min="4" max="4" width="0" style="24" hidden="1" customWidth="1"/>
    <col min="5" max="5" width="0" hidden="1" customWidth="1"/>
  </cols>
  <sheetData>
    <row r="1" spans="1:14" ht="15" customHeight="1">
      <c r="A1" s="58" t="s">
        <v>20832</v>
      </c>
      <c r="B1" s="59"/>
      <c r="C1" s="59"/>
      <c r="D1" s="22"/>
      <c r="E1" s="19"/>
      <c r="F1" s="19"/>
      <c r="G1" s="19"/>
      <c r="H1" s="19"/>
      <c r="I1" s="19"/>
      <c r="J1" s="19"/>
      <c r="K1" s="19"/>
      <c r="L1" s="18"/>
      <c r="M1" s="18"/>
      <c r="N1" s="18"/>
    </row>
    <row r="2" spans="1:14" ht="15" customHeight="1">
      <c r="A2" s="59"/>
      <c r="B2" s="59"/>
      <c r="C2" s="59"/>
      <c r="D2" s="22"/>
      <c r="E2" s="19"/>
      <c r="F2" s="19"/>
      <c r="G2" s="19"/>
      <c r="H2" s="19"/>
      <c r="I2" s="19"/>
      <c r="J2" s="19"/>
      <c r="K2" s="19"/>
      <c r="L2" s="18"/>
      <c r="M2" s="18"/>
      <c r="N2" s="18"/>
    </row>
    <row r="3" spans="1:14" ht="15" customHeight="1">
      <c r="A3" s="59"/>
      <c r="B3" s="59"/>
      <c r="C3" s="59"/>
      <c r="D3" s="22"/>
      <c r="E3" s="19"/>
      <c r="F3" s="19"/>
      <c r="G3" s="19"/>
      <c r="H3" s="19"/>
      <c r="I3" s="19"/>
      <c r="J3" s="19"/>
      <c r="K3" s="19"/>
      <c r="L3" s="18"/>
      <c r="M3" s="18"/>
      <c r="N3" s="18"/>
    </row>
    <row r="4" spans="1:14" ht="15" customHeight="1">
      <c r="A4" s="59"/>
      <c r="B4" s="59"/>
      <c r="C4" s="59"/>
      <c r="D4" s="22"/>
      <c r="E4" s="19"/>
      <c r="F4" s="19"/>
      <c r="G4" s="19"/>
      <c r="H4" s="19"/>
      <c r="I4" s="19"/>
      <c r="J4" s="19"/>
      <c r="K4" s="19"/>
      <c r="L4" s="18"/>
      <c r="M4" s="18"/>
      <c r="N4" s="18"/>
    </row>
    <row r="5" spans="1:14" ht="15" customHeight="1">
      <c r="A5" s="59"/>
      <c r="B5" s="59"/>
      <c r="C5" s="59"/>
      <c r="D5" s="22"/>
      <c r="E5" s="19"/>
      <c r="F5" s="19"/>
      <c r="G5" s="19"/>
      <c r="H5" s="19"/>
      <c r="I5" s="19"/>
      <c r="J5" s="19"/>
      <c r="K5" s="19"/>
      <c r="L5" s="18"/>
      <c r="M5" s="18"/>
      <c r="N5" s="18"/>
    </row>
    <row r="6" spans="1:14" ht="15" customHeight="1">
      <c r="A6" s="59"/>
      <c r="B6" s="59"/>
      <c r="C6" s="59"/>
      <c r="D6" s="22"/>
      <c r="E6" s="19"/>
      <c r="F6" s="19"/>
      <c r="G6" s="19"/>
      <c r="H6" s="19"/>
      <c r="I6" s="19"/>
      <c r="J6" s="19"/>
      <c r="K6" s="19"/>
      <c r="L6" s="18"/>
      <c r="M6" s="18"/>
      <c r="N6" s="18"/>
    </row>
    <row r="7" spans="1:14" ht="15" customHeight="1">
      <c r="A7" s="59"/>
      <c r="B7" s="59"/>
      <c r="C7" s="59"/>
      <c r="D7" s="22"/>
      <c r="E7" s="19"/>
      <c r="F7" s="19"/>
      <c r="G7" s="19"/>
      <c r="H7" s="19"/>
      <c r="I7" s="19"/>
      <c r="J7" s="19"/>
      <c r="K7" s="19"/>
      <c r="L7" s="18"/>
      <c r="M7" s="18"/>
      <c r="N7" s="18"/>
    </row>
    <row r="8" spans="1:14" ht="15" customHeight="1">
      <c r="A8" s="59"/>
      <c r="B8" s="59"/>
      <c r="C8" s="59"/>
      <c r="D8" s="22"/>
      <c r="E8" s="19"/>
      <c r="F8" s="19"/>
      <c r="G8" s="19"/>
      <c r="H8" s="19"/>
      <c r="I8" s="19"/>
      <c r="J8" s="19"/>
      <c r="K8" s="19"/>
      <c r="L8" s="18"/>
      <c r="M8" s="18"/>
      <c r="N8" s="18"/>
    </row>
    <row r="9" spans="1:14" ht="15" customHeight="1">
      <c r="A9" s="59"/>
      <c r="B9" s="59"/>
      <c r="C9" s="59"/>
      <c r="D9" s="22"/>
      <c r="E9" s="19"/>
      <c r="F9" s="19"/>
      <c r="G9" s="19"/>
      <c r="H9" s="19"/>
      <c r="I9" s="19"/>
      <c r="J9" s="19"/>
      <c r="K9" s="19"/>
      <c r="L9" s="18"/>
      <c r="M9" s="18"/>
      <c r="N9" s="18"/>
    </row>
    <row r="10" spans="1:14" ht="15" customHeight="1">
      <c r="A10" s="59"/>
      <c r="B10" s="59"/>
      <c r="C10" s="59"/>
      <c r="D10" s="22"/>
      <c r="E10" s="19"/>
      <c r="F10" s="19"/>
      <c r="G10" s="19"/>
      <c r="H10" s="19"/>
      <c r="I10" s="19"/>
      <c r="J10" s="19"/>
      <c r="K10" s="19"/>
      <c r="L10" s="18"/>
      <c r="M10" s="18"/>
      <c r="N10" s="18"/>
    </row>
    <row r="11" spans="1:14" ht="15" customHeight="1">
      <c r="A11" s="59"/>
      <c r="B11" s="59"/>
      <c r="C11" s="59"/>
      <c r="D11" s="22"/>
      <c r="E11" s="19"/>
      <c r="F11" s="19"/>
      <c r="G11" s="19"/>
      <c r="H11" s="19"/>
      <c r="I11" s="19"/>
      <c r="J11" s="19"/>
      <c r="K11" s="19"/>
      <c r="L11" s="18"/>
      <c r="M11" s="18"/>
      <c r="N11" s="18"/>
    </row>
    <row r="12" spans="1:14" ht="15" customHeight="1">
      <c r="A12" s="59"/>
      <c r="B12" s="59"/>
      <c r="C12" s="59"/>
      <c r="D12" s="22"/>
      <c r="E12" s="19"/>
      <c r="F12" s="19"/>
      <c r="G12" s="19"/>
      <c r="H12" s="19"/>
      <c r="I12" s="19"/>
      <c r="J12" s="19"/>
      <c r="K12" s="19"/>
      <c r="L12" s="18"/>
      <c r="M12" s="18"/>
      <c r="N12" s="18"/>
    </row>
    <row r="13" spans="1:14" ht="15" customHeight="1">
      <c r="A13" s="59"/>
      <c r="B13" s="59"/>
      <c r="C13" s="59"/>
      <c r="D13" s="22"/>
      <c r="E13" s="19"/>
      <c r="F13" s="19"/>
      <c r="G13" s="19"/>
      <c r="H13" s="19"/>
      <c r="I13" s="19"/>
      <c r="J13" s="19"/>
      <c r="K13" s="19"/>
      <c r="L13" s="18"/>
      <c r="M13" s="18"/>
      <c r="N13" s="18"/>
    </row>
    <row r="14" spans="1:14" ht="15" customHeight="1">
      <c r="A14" s="59"/>
      <c r="B14" s="59"/>
      <c r="C14" s="59"/>
      <c r="D14" s="22"/>
      <c r="E14" s="19"/>
      <c r="F14" s="19"/>
      <c r="G14" s="19"/>
      <c r="H14" s="19"/>
      <c r="I14" s="19"/>
      <c r="J14" s="19"/>
      <c r="K14" s="19"/>
      <c r="L14" s="18"/>
      <c r="M14" s="18"/>
      <c r="N14" s="18"/>
    </row>
    <row r="15" spans="1:14" ht="15" customHeight="1">
      <c r="A15" s="59"/>
      <c r="B15" s="59"/>
      <c r="C15" s="59"/>
      <c r="D15" s="22"/>
      <c r="E15" s="19"/>
      <c r="F15" s="19"/>
      <c r="G15" s="19"/>
      <c r="H15" s="19"/>
      <c r="I15" s="19"/>
      <c r="J15" s="19"/>
      <c r="K15" s="19"/>
    </row>
    <row r="16" spans="1:14" s="20" customFormat="1" ht="33" customHeight="1">
      <c r="A16" s="60" t="s">
        <v>20831</v>
      </c>
      <c r="B16" s="60"/>
      <c r="C16" s="60"/>
      <c r="D16" s="23"/>
    </row>
    <row r="17" spans="1:2">
      <c r="A17" s="21" t="s">
        <v>20802</v>
      </c>
      <c r="B17" s="21" t="s">
        <v>19708</v>
      </c>
    </row>
    <row r="18" spans="1:2" ht="16">
      <c r="A18" s="10" t="s">
        <v>0</v>
      </c>
      <c r="B18" s="11" t="s">
        <v>20809</v>
      </c>
    </row>
    <row r="19" spans="1:2" ht="16">
      <c r="A19" s="10" t="s">
        <v>1</v>
      </c>
      <c r="B19" s="11" t="s">
        <v>20810</v>
      </c>
    </row>
    <row r="20" spans="1:2" ht="16">
      <c r="A20" s="10" t="s">
        <v>5</v>
      </c>
      <c r="B20" s="11" t="s">
        <v>20811</v>
      </c>
    </row>
    <row r="21" spans="1:2" ht="16">
      <c r="A21" s="10" t="s">
        <v>2</v>
      </c>
      <c r="B21" s="11" t="s">
        <v>20812</v>
      </c>
    </row>
    <row r="22" spans="1:2" ht="16">
      <c r="A22" s="10" t="s">
        <v>3</v>
      </c>
      <c r="B22" s="11" t="s">
        <v>20813</v>
      </c>
    </row>
    <row r="23" spans="1:2" ht="16">
      <c r="A23" s="10" t="s">
        <v>4</v>
      </c>
      <c r="B23" s="11" t="s">
        <v>20814</v>
      </c>
    </row>
    <row r="24" spans="1:2" ht="32">
      <c r="A24" s="10" t="s">
        <v>19665</v>
      </c>
      <c r="B24" s="11" t="s">
        <v>20815</v>
      </c>
    </row>
    <row r="25" spans="1:2" ht="16">
      <c r="A25" s="10" t="s">
        <v>6</v>
      </c>
      <c r="B25" s="11" t="s">
        <v>20804</v>
      </c>
    </row>
    <row r="26" spans="1:2" ht="16">
      <c r="A26" s="10" t="s">
        <v>7</v>
      </c>
      <c r="B26" s="11" t="s">
        <v>20805</v>
      </c>
    </row>
    <row r="27" spans="1:2" ht="16">
      <c r="A27" s="10" t="s">
        <v>8</v>
      </c>
      <c r="B27" s="11" t="s">
        <v>20806</v>
      </c>
    </row>
    <row r="28" spans="1:2" ht="16">
      <c r="A28" s="10" t="s">
        <v>9</v>
      </c>
      <c r="B28" s="11" t="s">
        <v>20807</v>
      </c>
    </row>
    <row r="29" spans="1:2" ht="16">
      <c r="A29" s="10" t="s">
        <v>20803</v>
      </c>
      <c r="B29" s="11" t="s">
        <v>20808</v>
      </c>
    </row>
    <row r="30" spans="1:2" ht="16">
      <c r="A30" s="10" t="s">
        <v>11</v>
      </c>
      <c r="B30" s="11" t="s">
        <v>20816</v>
      </c>
    </row>
    <row r="31" spans="1:2" ht="16">
      <c r="A31" s="10" t="s">
        <v>12</v>
      </c>
      <c r="B31" s="11" t="s">
        <v>20817</v>
      </c>
    </row>
    <row r="32" spans="1:2" ht="16">
      <c r="A32" s="10" t="s">
        <v>13</v>
      </c>
      <c r="B32" s="11" t="s">
        <v>20818</v>
      </c>
    </row>
  </sheetData>
  <mergeCells count="2">
    <mergeCell ref="A1:C15"/>
    <mergeCell ref="A16:C1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60"/>
  <sheetViews>
    <sheetView workbookViewId="0">
      <selection activeCell="I6360" sqref="I6360"/>
    </sheetView>
  </sheetViews>
  <sheetFormatPr baseColWidth="10" defaultColWidth="8.83203125" defaultRowHeight="15"/>
  <cols>
    <col min="1" max="1" width="15" bestFit="1" customWidth="1"/>
    <col min="2" max="2" width="20.1640625" bestFit="1" customWidth="1"/>
    <col min="3" max="3" width="18.5" bestFit="1" customWidth="1"/>
    <col min="4" max="4" width="44.83203125" customWidth="1"/>
    <col min="5" max="5" width="27" customWidth="1"/>
    <col min="6" max="6" width="17.1640625" bestFit="1" customWidth="1"/>
    <col min="7" max="7" width="21.5" bestFit="1" customWidth="1"/>
    <col min="8" max="8" width="22.83203125" customWidth="1"/>
    <col min="9" max="9" width="10.1640625" bestFit="1" customWidth="1"/>
    <col min="10" max="10" width="8.6640625" bestFit="1" customWidth="1"/>
    <col min="11" max="11" width="11.83203125" bestFit="1" customWidth="1"/>
    <col min="12" max="12" width="22.6640625" bestFit="1" customWidth="1"/>
    <col min="13" max="13" width="26.6640625" bestFit="1" customWidth="1"/>
    <col min="14" max="14" width="22.5" bestFit="1" customWidth="1"/>
    <col min="15" max="15" width="33" bestFit="1" customWidth="1"/>
    <col min="16" max="16" width="9.1640625" customWidth="1"/>
  </cols>
  <sheetData>
    <row r="1" spans="1:15" s="26" customFormat="1" ht="21">
      <c r="A1" s="26" t="s">
        <v>0</v>
      </c>
      <c r="B1" s="26" t="s">
        <v>1</v>
      </c>
      <c r="C1" s="26" t="s">
        <v>5</v>
      </c>
      <c r="D1" s="26" t="s">
        <v>2</v>
      </c>
      <c r="E1" s="26" t="s">
        <v>3</v>
      </c>
      <c r="F1" s="26" t="s">
        <v>4</v>
      </c>
      <c r="G1" s="26" t="s">
        <v>19665</v>
      </c>
      <c r="H1" s="26" t="s">
        <v>6</v>
      </c>
      <c r="I1" s="26" t="s">
        <v>7</v>
      </c>
      <c r="J1" s="26" t="s">
        <v>8</v>
      </c>
      <c r="K1" s="26" t="s">
        <v>9</v>
      </c>
      <c r="L1" s="26" t="s">
        <v>10</v>
      </c>
      <c r="M1" s="26" t="s">
        <v>11</v>
      </c>
      <c r="N1" s="26" t="s">
        <v>12</v>
      </c>
      <c r="O1" s="26" t="s">
        <v>13</v>
      </c>
    </row>
    <row r="2" spans="1:15">
      <c r="A2" t="s">
        <v>12043</v>
      </c>
      <c r="B2" s="1">
        <v>43145</v>
      </c>
      <c r="C2" s="1">
        <v>43135.519189814811</v>
      </c>
      <c r="D2" t="s">
        <v>12044</v>
      </c>
      <c r="E2" t="s">
        <v>12045</v>
      </c>
      <c r="F2">
        <v>22</v>
      </c>
      <c r="G2" t="str">
        <f>VLOOKUP(YouTubeVideos[[#This Row],[category_id]],VideoCategories[],2,FALSE)</f>
        <v>People &amp; Blogs</v>
      </c>
      <c r="H2" t="s">
        <v>12046</v>
      </c>
      <c r="I2">
        <v>56111957</v>
      </c>
      <c r="J2">
        <v>0</v>
      </c>
      <c r="K2">
        <v>0</v>
      </c>
      <c r="L2">
        <v>0</v>
      </c>
      <c r="M2" t="b">
        <v>1</v>
      </c>
      <c r="N2" t="b">
        <v>1</v>
      </c>
      <c r="O2" t="b">
        <v>0</v>
      </c>
    </row>
    <row r="3" spans="1:15">
      <c r="A3" t="s">
        <v>18921</v>
      </c>
      <c r="B3" s="1">
        <v>43260</v>
      </c>
      <c r="C3" s="1">
        <v>43230.375127314815</v>
      </c>
      <c r="D3" t="s">
        <v>18922</v>
      </c>
      <c r="E3" t="s">
        <v>18923</v>
      </c>
      <c r="F3">
        <v>1</v>
      </c>
      <c r="G3" t="str">
        <f>VLOOKUP(YouTubeVideos[[#This Row],[category_id]],VideoCategories[],2,FALSE)</f>
        <v>Film &amp; Animation</v>
      </c>
      <c r="H3" t="s">
        <v>18924</v>
      </c>
      <c r="I3">
        <v>54863912</v>
      </c>
      <c r="J3">
        <v>922355</v>
      </c>
      <c r="K3">
        <v>18037</v>
      </c>
      <c r="L3">
        <v>41774</v>
      </c>
      <c r="M3" t="b">
        <v>0</v>
      </c>
      <c r="N3" t="b">
        <v>0</v>
      </c>
      <c r="O3" t="b">
        <v>0</v>
      </c>
    </row>
    <row r="4" spans="1:15">
      <c r="A4" t="s">
        <v>3995</v>
      </c>
      <c r="B4" s="1">
        <v>43080</v>
      </c>
      <c r="C4" s="1">
        <v>43072.020833333336</v>
      </c>
      <c r="D4" t="s">
        <v>3996</v>
      </c>
      <c r="E4" t="s">
        <v>3997</v>
      </c>
      <c r="F4">
        <v>26</v>
      </c>
      <c r="G4" t="str">
        <f>VLOOKUP(YouTubeVideos[[#This Row],[category_id]],VideoCategories[],2,FALSE)</f>
        <v>Howto &amp; Style</v>
      </c>
      <c r="H4" t="s">
        <v>3998</v>
      </c>
      <c r="I4">
        <v>54155921</v>
      </c>
      <c r="J4">
        <v>378111</v>
      </c>
      <c r="K4">
        <v>66632</v>
      </c>
      <c r="L4">
        <v>24679</v>
      </c>
      <c r="M4" t="b">
        <v>0</v>
      </c>
      <c r="N4" t="b">
        <v>0</v>
      </c>
      <c r="O4" t="b">
        <v>0</v>
      </c>
    </row>
    <row r="5" spans="1:15">
      <c r="A5" t="s">
        <v>26</v>
      </c>
      <c r="B5" s="1">
        <v>43053</v>
      </c>
      <c r="C5" s="1">
        <v>43049.462766203702</v>
      </c>
      <c r="D5" t="s">
        <v>27</v>
      </c>
      <c r="E5" t="s">
        <v>28</v>
      </c>
      <c r="F5">
        <v>24</v>
      </c>
      <c r="G5" t="str">
        <f>VLOOKUP(YouTubeVideos[[#This Row],[category_id]],VideoCategories[],2,FALSE)</f>
        <v>Entertainment</v>
      </c>
      <c r="H5" t="s">
        <v>29</v>
      </c>
      <c r="I5">
        <v>1496225</v>
      </c>
      <c r="J5">
        <v>16116</v>
      </c>
      <c r="K5">
        <v>236</v>
      </c>
      <c r="L5">
        <v>605</v>
      </c>
      <c r="M5" t="b">
        <v>0</v>
      </c>
      <c r="N5" t="b">
        <v>0</v>
      </c>
      <c r="O5" t="b">
        <v>0</v>
      </c>
    </row>
    <row r="6" spans="1:15">
      <c r="A6" t="s">
        <v>18614</v>
      </c>
      <c r="B6" s="1">
        <v>43252</v>
      </c>
      <c r="C6" s="1">
        <v>43236.46974537037</v>
      </c>
      <c r="D6" t="s">
        <v>18615</v>
      </c>
      <c r="E6" t="s">
        <v>1726</v>
      </c>
      <c r="F6">
        <v>28</v>
      </c>
      <c r="G6" t="str">
        <f>VLOOKUP(YouTubeVideos[[#This Row],[category_id]],VideoCategories[],2,FALSE)</f>
        <v>Science &amp; Technology</v>
      </c>
      <c r="H6" t="s">
        <v>18616</v>
      </c>
      <c r="I6">
        <v>42799458</v>
      </c>
      <c r="J6">
        <v>564804</v>
      </c>
      <c r="K6">
        <v>33554</v>
      </c>
      <c r="L6">
        <v>180913</v>
      </c>
      <c r="M6" t="b">
        <v>0</v>
      </c>
      <c r="N6" t="b">
        <v>0</v>
      </c>
      <c r="O6" t="b">
        <v>0</v>
      </c>
    </row>
    <row r="7" spans="1:15">
      <c r="A7" t="s">
        <v>33</v>
      </c>
      <c r="B7" s="1">
        <v>43053</v>
      </c>
      <c r="C7" s="1">
        <v>43049.065972222219</v>
      </c>
      <c r="D7" t="s">
        <v>34</v>
      </c>
      <c r="E7" t="s">
        <v>35</v>
      </c>
      <c r="F7">
        <v>24</v>
      </c>
      <c r="G7" t="str">
        <f>VLOOKUP(YouTubeVideos[[#This Row],[category_id]],VideoCategories[],2,FALSE)</f>
        <v>Entertainment</v>
      </c>
      <c r="H7" t="s">
        <v>36</v>
      </c>
      <c r="I7">
        <v>1497519</v>
      </c>
      <c r="J7">
        <v>15504</v>
      </c>
      <c r="K7">
        <v>353</v>
      </c>
      <c r="L7">
        <v>1084</v>
      </c>
      <c r="M7" t="b">
        <v>0</v>
      </c>
      <c r="N7" t="b">
        <v>0</v>
      </c>
      <c r="O7" t="b">
        <v>0</v>
      </c>
    </row>
    <row r="8" spans="1:15">
      <c r="A8" t="s">
        <v>2223</v>
      </c>
      <c r="B8" s="1">
        <v>43067</v>
      </c>
      <c r="C8" s="1">
        <v>43057.321655092594</v>
      </c>
      <c r="D8" t="s">
        <v>2224</v>
      </c>
      <c r="E8" t="s">
        <v>19820</v>
      </c>
      <c r="F8">
        <v>1</v>
      </c>
      <c r="G8" t="str">
        <f>VLOOKUP(YouTubeVideos[[#This Row],[category_id]],VideoCategories[],2,FALSE)</f>
        <v>Film &amp; Animation</v>
      </c>
      <c r="H8" t="s">
        <v>2225</v>
      </c>
      <c r="I8">
        <v>36152111</v>
      </c>
      <c r="J8">
        <v>444698</v>
      </c>
      <c r="K8">
        <v>15434</v>
      </c>
      <c r="L8">
        <v>48348</v>
      </c>
      <c r="M8" t="b">
        <v>0</v>
      </c>
      <c r="N8" t="b">
        <v>0</v>
      </c>
      <c r="O8" t="b">
        <v>0</v>
      </c>
    </row>
    <row r="9" spans="1:15">
      <c r="A9" t="s">
        <v>41</v>
      </c>
      <c r="B9" s="1">
        <v>43053</v>
      </c>
      <c r="C9" s="1">
        <v>43048.875694444447</v>
      </c>
      <c r="D9" t="s">
        <v>42</v>
      </c>
      <c r="E9" t="s">
        <v>43</v>
      </c>
      <c r="F9">
        <v>10</v>
      </c>
      <c r="G9" t="str">
        <f>VLOOKUP(YouTubeVideos[[#This Row],[category_id]],VideoCategories[],2,FALSE)</f>
        <v>Music</v>
      </c>
      <c r="H9" t="s">
        <v>44</v>
      </c>
      <c r="I9">
        <v>5476737</v>
      </c>
      <c r="J9">
        <v>286268</v>
      </c>
      <c r="K9">
        <v>4083</v>
      </c>
      <c r="L9">
        <v>12254</v>
      </c>
      <c r="M9" t="b">
        <v>0</v>
      </c>
      <c r="N9" t="b">
        <v>0</v>
      </c>
      <c r="O9" t="b">
        <v>0</v>
      </c>
    </row>
    <row r="10" spans="1:15">
      <c r="A10" t="s">
        <v>45</v>
      </c>
      <c r="B10" s="1">
        <v>43053</v>
      </c>
      <c r="C10" s="1">
        <v>43049.250115740739</v>
      </c>
      <c r="D10" t="s">
        <v>46</v>
      </c>
      <c r="E10" t="s">
        <v>47</v>
      </c>
      <c r="F10">
        <v>24</v>
      </c>
      <c r="G10" t="str">
        <f>VLOOKUP(YouTubeVideos[[#This Row],[category_id]],VideoCategories[],2,FALSE)</f>
        <v>Entertainment</v>
      </c>
      <c r="H10" t="s">
        <v>48</v>
      </c>
      <c r="I10">
        <v>304926</v>
      </c>
      <c r="J10">
        <v>3305</v>
      </c>
      <c r="K10">
        <v>130</v>
      </c>
      <c r="L10">
        <v>275</v>
      </c>
      <c r="M10" t="b">
        <v>0</v>
      </c>
      <c r="N10" t="b">
        <v>0</v>
      </c>
      <c r="O10" t="b">
        <v>0</v>
      </c>
    </row>
    <row r="11" spans="1:15">
      <c r="A11" s="9" t="s">
        <v>49</v>
      </c>
      <c r="B11" s="1">
        <v>43053</v>
      </c>
      <c r="C11" s="1">
        <v>43048.430868055555</v>
      </c>
      <c r="D11" t="s">
        <v>50</v>
      </c>
      <c r="E11" t="s">
        <v>51</v>
      </c>
      <c r="F11">
        <v>24</v>
      </c>
      <c r="G11" t="str">
        <f>VLOOKUP(YouTubeVideos[[#This Row],[category_id]],VideoCategories[],2,FALSE)</f>
        <v>Entertainment</v>
      </c>
      <c r="H11" t="s">
        <v>52</v>
      </c>
      <c r="I11">
        <v>1017803</v>
      </c>
      <c r="J11">
        <v>25122</v>
      </c>
      <c r="K11">
        <v>628</v>
      </c>
      <c r="L11">
        <v>1504</v>
      </c>
      <c r="M11" t="b">
        <v>0</v>
      </c>
      <c r="N11" t="b">
        <v>0</v>
      </c>
      <c r="O11" t="b">
        <v>0</v>
      </c>
    </row>
    <row r="12" spans="1:15">
      <c r="A12" t="s">
        <v>13153</v>
      </c>
      <c r="B12" s="1">
        <v>43156</v>
      </c>
      <c r="C12" s="1">
        <v>43145.815787037034</v>
      </c>
      <c r="D12" t="s">
        <v>13154</v>
      </c>
      <c r="E12" t="s">
        <v>19820</v>
      </c>
      <c r="F12">
        <v>1</v>
      </c>
      <c r="G12" t="str">
        <f>VLOOKUP(YouTubeVideos[[#This Row],[category_id]],VideoCategories[],2,FALSE)</f>
        <v>Film &amp; Animation</v>
      </c>
      <c r="H12" t="s">
        <v>13155</v>
      </c>
      <c r="I12">
        <v>34269048</v>
      </c>
      <c r="J12">
        <v>440650</v>
      </c>
      <c r="K12">
        <v>19239</v>
      </c>
      <c r="L12">
        <v>48269</v>
      </c>
      <c r="M12" t="b">
        <v>0</v>
      </c>
      <c r="N12" t="b">
        <v>0</v>
      </c>
      <c r="O12" t="b">
        <v>0</v>
      </c>
    </row>
    <row r="13" spans="1:15">
      <c r="A13" t="s">
        <v>56</v>
      </c>
      <c r="B13" s="1">
        <v>43053</v>
      </c>
      <c r="C13" s="1">
        <v>43049.568715277775</v>
      </c>
      <c r="D13" t="s">
        <v>57</v>
      </c>
      <c r="E13" t="s">
        <v>58</v>
      </c>
      <c r="F13">
        <v>10</v>
      </c>
      <c r="G13" t="str">
        <f>VLOOKUP(YouTubeVideos[[#This Row],[category_id]],VideoCategories[],2,FALSE)</f>
        <v>Music</v>
      </c>
      <c r="H13" t="s">
        <v>59</v>
      </c>
      <c r="I13">
        <v>98422</v>
      </c>
      <c r="J13">
        <v>2926</v>
      </c>
      <c r="K13">
        <v>106</v>
      </c>
      <c r="L13">
        <v>798</v>
      </c>
      <c r="M13" t="b">
        <v>0</v>
      </c>
      <c r="N13" t="b">
        <v>0</v>
      </c>
      <c r="O13" t="b">
        <v>0</v>
      </c>
    </row>
    <row r="14" spans="1:15">
      <c r="A14" t="s">
        <v>60</v>
      </c>
      <c r="B14" s="1">
        <v>43053</v>
      </c>
      <c r="C14" s="1">
        <v>43048.325937499998</v>
      </c>
      <c r="D14" t="s">
        <v>61</v>
      </c>
      <c r="E14" t="s">
        <v>62</v>
      </c>
      <c r="F14">
        <v>10</v>
      </c>
      <c r="G14" t="str">
        <f>VLOOKUP(YouTubeVideos[[#This Row],[category_id]],VideoCategories[],2,FALSE)</f>
        <v>Music</v>
      </c>
      <c r="H14" t="s">
        <v>63</v>
      </c>
      <c r="I14">
        <v>95944</v>
      </c>
      <c r="J14">
        <v>1354</v>
      </c>
      <c r="K14">
        <v>181</v>
      </c>
      <c r="L14">
        <v>117</v>
      </c>
      <c r="M14" t="b">
        <v>0</v>
      </c>
      <c r="N14" t="b">
        <v>0</v>
      </c>
      <c r="O14" t="b">
        <v>0</v>
      </c>
    </row>
    <row r="15" spans="1:15">
      <c r="A15" t="s">
        <v>64</v>
      </c>
      <c r="B15" s="1">
        <v>43053</v>
      </c>
      <c r="C15" s="1">
        <v>40628.896817129629</v>
      </c>
      <c r="D15" t="s">
        <v>65</v>
      </c>
      <c r="E15" t="s">
        <v>66</v>
      </c>
      <c r="F15">
        <v>24</v>
      </c>
      <c r="G15" t="str">
        <f>VLOOKUP(YouTubeVideos[[#This Row],[category_id]],VideoCategories[],2,FALSE)</f>
        <v>Entertainment</v>
      </c>
      <c r="H15" t="s">
        <v>67</v>
      </c>
      <c r="I15">
        <v>95085</v>
      </c>
      <c r="J15">
        <v>909</v>
      </c>
      <c r="K15">
        <v>52</v>
      </c>
      <c r="L15">
        <v>193</v>
      </c>
      <c r="M15" t="b">
        <v>0</v>
      </c>
      <c r="N15" t="b">
        <v>0</v>
      </c>
      <c r="O15" t="b">
        <v>0</v>
      </c>
    </row>
    <row r="16" spans="1:15">
      <c r="A16" t="s">
        <v>68</v>
      </c>
      <c r="B16" s="1">
        <v>43053</v>
      </c>
      <c r="C16" s="1">
        <v>43048.666666666664</v>
      </c>
      <c r="D16" t="s">
        <v>69</v>
      </c>
      <c r="E16" t="s">
        <v>70</v>
      </c>
      <c r="F16">
        <v>10</v>
      </c>
      <c r="G16" t="str">
        <f>VLOOKUP(YouTubeVideos[[#This Row],[category_id]],VideoCategories[],2,FALSE)</f>
        <v>Music</v>
      </c>
      <c r="H16" t="s">
        <v>71</v>
      </c>
      <c r="I16">
        <v>91776</v>
      </c>
      <c r="J16">
        <v>4604</v>
      </c>
      <c r="K16">
        <v>46</v>
      </c>
      <c r="L16">
        <v>357</v>
      </c>
      <c r="M16" t="b">
        <v>0</v>
      </c>
      <c r="N16" t="b">
        <v>0</v>
      </c>
      <c r="O16" t="b">
        <v>0</v>
      </c>
    </row>
    <row r="17" spans="1:15">
      <c r="A17" t="s">
        <v>19285</v>
      </c>
      <c r="B17" s="1">
        <v>43265</v>
      </c>
      <c r="C17" s="1">
        <v>43255.912905092591</v>
      </c>
      <c r="D17" t="s">
        <v>19286</v>
      </c>
      <c r="E17" t="s">
        <v>19287</v>
      </c>
      <c r="F17">
        <v>22</v>
      </c>
      <c r="G17" t="str">
        <f>VLOOKUP(YouTubeVideos[[#This Row],[category_id]],VideoCategories[],2,FALSE)</f>
        <v>People &amp; Blogs</v>
      </c>
      <c r="H17" t="s">
        <v>19288</v>
      </c>
      <c r="I17">
        <v>33627806</v>
      </c>
      <c r="J17">
        <v>2032463</v>
      </c>
      <c r="K17">
        <v>101678</v>
      </c>
      <c r="L17">
        <v>320194</v>
      </c>
      <c r="M17" t="b">
        <v>0</v>
      </c>
      <c r="N17" t="b">
        <v>0</v>
      </c>
      <c r="O17" t="b">
        <v>0</v>
      </c>
    </row>
    <row r="18" spans="1:15">
      <c r="A18" t="s">
        <v>76</v>
      </c>
      <c r="B18" s="1">
        <v>43053</v>
      </c>
      <c r="C18" s="1">
        <v>43048.041747685187</v>
      </c>
      <c r="D18" t="s">
        <v>77</v>
      </c>
      <c r="E18" t="s">
        <v>78</v>
      </c>
      <c r="F18">
        <v>24</v>
      </c>
      <c r="G18" t="str">
        <f>VLOOKUP(YouTubeVideos[[#This Row],[category_id]],VideoCategories[],2,FALSE)</f>
        <v>Entertainment</v>
      </c>
      <c r="H18" t="s">
        <v>79</v>
      </c>
      <c r="I18">
        <v>378750</v>
      </c>
      <c r="J18">
        <v>5642</v>
      </c>
      <c r="K18">
        <v>146</v>
      </c>
      <c r="L18">
        <v>675</v>
      </c>
      <c r="M18" t="b">
        <v>0</v>
      </c>
      <c r="N18" t="b">
        <v>0</v>
      </c>
      <c r="O18" t="b">
        <v>0</v>
      </c>
    </row>
    <row r="19" spans="1:15">
      <c r="A19" t="s">
        <v>80</v>
      </c>
      <c r="B19" s="1">
        <v>43053</v>
      </c>
      <c r="C19" s="1">
        <v>43048.296226851853</v>
      </c>
      <c r="D19" t="s">
        <v>81</v>
      </c>
      <c r="E19" t="s">
        <v>82</v>
      </c>
      <c r="F19">
        <v>24</v>
      </c>
      <c r="G19" t="str">
        <f>VLOOKUP(YouTubeVideos[[#This Row],[category_id]],VideoCategories[],2,FALSE)</f>
        <v>Entertainment</v>
      </c>
      <c r="H19" t="s">
        <v>83</v>
      </c>
      <c r="I19">
        <v>151709</v>
      </c>
      <c r="J19">
        <v>9210</v>
      </c>
      <c r="K19">
        <v>71</v>
      </c>
      <c r="L19">
        <v>1103</v>
      </c>
      <c r="M19" t="b">
        <v>0</v>
      </c>
      <c r="N19" t="b">
        <v>0</v>
      </c>
      <c r="O19" t="b">
        <v>0</v>
      </c>
    </row>
    <row r="20" spans="1:15">
      <c r="A20" t="s">
        <v>84</v>
      </c>
      <c r="B20" s="1">
        <v>43053</v>
      </c>
      <c r="C20" s="1">
        <v>43048.333437499998</v>
      </c>
      <c r="D20" t="s">
        <v>85</v>
      </c>
      <c r="E20" t="s">
        <v>86</v>
      </c>
      <c r="F20">
        <v>24</v>
      </c>
      <c r="G20" t="str">
        <f>VLOOKUP(YouTubeVideos[[#This Row],[category_id]],VideoCategories[],2,FALSE)</f>
        <v>Entertainment</v>
      </c>
      <c r="H20" t="s">
        <v>87</v>
      </c>
      <c r="I20">
        <v>175852</v>
      </c>
      <c r="J20">
        <v>15909</v>
      </c>
      <c r="K20">
        <v>200</v>
      </c>
      <c r="L20">
        <v>852</v>
      </c>
      <c r="M20" t="b">
        <v>0</v>
      </c>
      <c r="N20" t="b">
        <v>0</v>
      </c>
      <c r="O20" t="b">
        <v>0</v>
      </c>
    </row>
    <row r="21" spans="1:15">
      <c r="A21" t="s">
        <v>88</v>
      </c>
      <c r="B21" s="1">
        <v>43053</v>
      </c>
      <c r="C21" s="1">
        <v>43048.839247685188</v>
      </c>
      <c r="D21" t="s">
        <v>89</v>
      </c>
      <c r="E21" t="s">
        <v>90</v>
      </c>
      <c r="F21">
        <v>10</v>
      </c>
      <c r="G21" t="str">
        <f>VLOOKUP(YouTubeVideos[[#This Row],[category_id]],VideoCategories[],2,FALSE)</f>
        <v>Music</v>
      </c>
      <c r="H21" t="s">
        <v>91</v>
      </c>
      <c r="I21">
        <v>5149</v>
      </c>
      <c r="J21">
        <v>242</v>
      </c>
      <c r="K21">
        <v>0</v>
      </c>
      <c r="L21">
        <v>54</v>
      </c>
      <c r="M21" t="b">
        <v>0</v>
      </c>
      <c r="N21" t="b">
        <v>0</v>
      </c>
      <c r="O21" t="b">
        <v>0</v>
      </c>
    </row>
    <row r="22" spans="1:15">
      <c r="A22" t="s">
        <v>92</v>
      </c>
      <c r="B22" s="1">
        <v>43053</v>
      </c>
      <c r="C22" s="1">
        <v>43047.208333333336</v>
      </c>
      <c r="D22" t="s">
        <v>93</v>
      </c>
      <c r="E22" t="s">
        <v>94</v>
      </c>
      <c r="F22">
        <v>10</v>
      </c>
      <c r="G22" t="str">
        <f>VLOOKUP(YouTubeVideos[[#This Row],[category_id]],VideoCategories[],2,FALSE)</f>
        <v>Music</v>
      </c>
      <c r="H22" t="s">
        <v>95</v>
      </c>
      <c r="I22">
        <v>1905487</v>
      </c>
      <c r="J22">
        <v>65854</v>
      </c>
      <c r="K22">
        <v>2442</v>
      </c>
      <c r="L22">
        <v>4490</v>
      </c>
      <c r="M22" t="b">
        <v>0</v>
      </c>
      <c r="N22" t="b">
        <v>0</v>
      </c>
      <c r="O22" t="b">
        <v>0</v>
      </c>
    </row>
    <row r="23" spans="1:15">
      <c r="A23" t="s">
        <v>96</v>
      </c>
      <c r="B23" s="1">
        <v>43053</v>
      </c>
      <c r="C23" s="1">
        <v>43047.208344907405</v>
      </c>
      <c r="D23" t="s">
        <v>97</v>
      </c>
      <c r="E23" t="s">
        <v>98</v>
      </c>
      <c r="F23">
        <v>10</v>
      </c>
      <c r="G23" t="str">
        <f>VLOOKUP(YouTubeVideos[[#This Row],[category_id]],VideoCategories[],2,FALSE)</f>
        <v>Music</v>
      </c>
      <c r="H23" t="s">
        <v>99</v>
      </c>
      <c r="I23">
        <v>9632678</v>
      </c>
      <c r="J23">
        <v>810895</v>
      </c>
      <c r="K23">
        <v>16139</v>
      </c>
      <c r="L23">
        <v>59473</v>
      </c>
      <c r="M23" t="b">
        <v>0</v>
      </c>
      <c r="N23" t="b">
        <v>0</v>
      </c>
      <c r="O23" t="b">
        <v>0</v>
      </c>
    </row>
    <row r="24" spans="1:15">
      <c r="A24" t="s">
        <v>100</v>
      </c>
      <c r="B24" s="1">
        <v>43053</v>
      </c>
      <c r="C24" s="1">
        <v>43047.545370370368</v>
      </c>
      <c r="D24" t="s">
        <v>101</v>
      </c>
      <c r="E24" t="s">
        <v>102</v>
      </c>
      <c r="F24">
        <v>24</v>
      </c>
      <c r="G24" t="str">
        <f>VLOOKUP(YouTubeVideos[[#This Row],[category_id]],VideoCategories[],2,FALSE)</f>
        <v>Entertainment</v>
      </c>
      <c r="H24" t="s">
        <v>103</v>
      </c>
      <c r="I24">
        <v>476389</v>
      </c>
      <c r="J24">
        <v>16106</v>
      </c>
      <c r="K24">
        <v>950</v>
      </c>
      <c r="L24">
        <v>2077</v>
      </c>
      <c r="M24" t="b">
        <v>0</v>
      </c>
      <c r="N24" t="b">
        <v>0</v>
      </c>
      <c r="O24" t="b">
        <v>0</v>
      </c>
    </row>
    <row r="25" spans="1:15">
      <c r="A25" t="s">
        <v>104</v>
      </c>
      <c r="B25" s="1">
        <v>43053</v>
      </c>
      <c r="C25" s="1">
        <v>43047.76494212963</v>
      </c>
      <c r="D25" t="s">
        <v>105</v>
      </c>
      <c r="E25" t="s">
        <v>106</v>
      </c>
      <c r="F25">
        <v>10</v>
      </c>
      <c r="G25" t="str">
        <f>VLOOKUP(YouTubeVideos[[#This Row],[category_id]],VideoCategories[],2,FALSE)</f>
        <v>Music</v>
      </c>
      <c r="H25" t="s">
        <v>107</v>
      </c>
      <c r="I25">
        <v>762616</v>
      </c>
      <c r="J25">
        <v>20159</v>
      </c>
      <c r="K25">
        <v>336</v>
      </c>
      <c r="L25">
        <v>899</v>
      </c>
      <c r="M25" t="b">
        <v>0</v>
      </c>
      <c r="N25" t="b">
        <v>0</v>
      </c>
      <c r="O25" t="b">
        <v>0</v>
      </c>
    </row>
    <row r="26" spans="1:15">
      <c r="A26" t="s">
        <v>16751</v>
      </c>
      <c r="B26" s="1">
        <v>43214</v>
      </c>
      <c r="C26" s="1">
        <v>43195.875231481485</v>
      </c>
      <c r="D26" t="s">
        <v>16752</v>
      </c>
      <c r="E26" t="s">
        <v>2103</v>
      </c>
      <c r="F26">
        <v>23</v>
      </c>
      <c r="G26" t="str">
        <f>VLOOKUP(YouTubeVideos[[#This Row],[category_id]],VideoCategories[],2,FALSE)</f>
        <v>Comedy</v>
      </c>
      <c r="H26" t="s">
        <v>20634</v>
      </c>
      <c r="I26">
        <v>29178096</v>
      </c>
      <c r="J26">
        <v>825258</v>
      </c>
      <c r="K26">
        <v>15353</v>
      </c>
      <c r="L26">
        <v>60709</v>
      </c>
      <c r="M26" t="b">
        <v>0</v>
      </c>
      <c r="N26" t="b">
        <v>0</v>
      </c>
      <c r="O26" t="b">
        <v>0</v>
      </c>
    </row>
    <row r="27" spans="1:15">
      <c r="A27" t="s">
        <v>10144</v>
      </c>
      <c r="B27" s="1">
        <v>43130</v>
      </c>
      <c r="C27" s="1">
        <v>43122.621805555558</v>
      </c>
      <c r="D27" t="s">
        <v>10145</v>
      </c>
      <c r="E27" t="s">
        <v>4130</v>
      </c>
      <c r="F27">
        <v>17</v>
      </c>
      <c r="G27" t="str">
        <f>VLOOKUP(YouTubeVideos[[#This Row],[category_id]],VideoCategories[],2,FALSE)</f>
        <v>Sports</v>
      </c>
      <c r="H27" t="s">
        <v>10146</v>
      </c>
      <c r="I27">
        <v>29090799</v>
      </c>
      <c r="J27">
        <v>1017919</v>
      </c>
      <c r="K27">
        <v>15066</v>
      </c>
      <c r="L27">
        <v>51282</v>
      </c>
      <c r="M27" t="b">
        <v>0</v>
      </c>
      <c r="N27" t="b">
        <v>0</v>
      </c>
      <c r="O27" t="b">
        <v>0</v>
      </c>
    </row>
    <row r="28" spans="1:15">
      <c r="A28" t="s">
        <v>17808</v>
      </c>
      <c r="B28" s="1">
        <v>43234</v>
      </c>
      <c r="C28" s="1">
        <v>43203.208391203705</v>
      </c>
      <c r="D28" t="s">
        <v>17809</v>
      </c>
      <c r="E28" t="s">
        <v>19820</v>
      </c>
      <c r="F28">
        <v>1</v>
      </c>
      <c r="G28" t="str">
        <f>VLOOKUP(YouTubeVideos[[#This Row],[category_id]],VideoCategories[],2,FALSE)</f>
        <v>Film &amp; Animation</v>
      </c>
      <c r="H28" t="s">
        <v>17810</v>
      </c>
      <c r="I28">
        <v>25274694</v>
      </c>
      <c r="J28">
        <v>339824</v>
      </c>
      <c r="K28">
        <v>13824</v>
      </c>
      <c r="L28">
        <v>29831</v>
      </c>
      <c r="M28" t="b">
        <v>0</v>
      </c>
      <c r="N28" t="b">
        <v>0</v>
      </c>
      <c r="O28" t="b">
        <v>0</v>
      </c>
    </row>
    <row r="29" spans="1:15">
      <c r="A29" t="s">
        <v>118</v>
      </c>
      <c r="B29" s="1">
        <v>43053</v>
      </c>
      <c r="C29" s="1">
        <v>43047.250057870369</v>
      </c>
      <c r="D29" t="s">
        <v>119</v>
      </c>
      <c r="E29" t="s">
        <v>120</v>
      </c>
      <c r="F29">
        <v>24</v>
      </c>
      <c r="G29" t="str">
        <f>VLOOKUP(YouTubeVideos[[#This Row],[category_id]],VideoCategories[],2,FALSE)</f>
        <v>Entertainment</v>
      </c>
      <c r="H29" t="s">
        <v>121</v>
      </c>
      <c r="I29">
        <v>812007</v>
      </c>
      <c r="J29">
        <v>5894</v>
      </c>
      <c r="K29">
        <v>951</v>
      </c>
      <c r="L29">
        <v>851</v>
      </c>
      <c r="M29" t="b">
        <v>0</v>
      </c>
      <c r="N29" t="b">
        <v>0</v>
      </c>
      <c r="O29" t="b">
        <v>0</v>
      </c>
    </row>
    <row r="30" spans="1:15">
      <c r="A30" t="s">
        <v>11913</v>
      </c>
      <c r="B30" s="1">
        <v>43144</v>
      </c>
      <c r="C30" s="1">
        <v>43135.666678240741</v>
      </c>
      <c r="D30" t="s">
        <v>11914</v>
      </c>
      <c r="E30" t="s">
        <v>11562</v>
      </c>
      <c r="F30">
        <v>2</v>
      </c>
      <c r="G30" t="str">
        <f>VLOOKUP(YouTubeVideos[[#This Row],[category_id]],VideoCategories[],2,FALSE)</f>
        <v>Autos &amp; Vehicles</v>
      </c>
      <c r="H30" t="s">
        <v>11915</v>
      </c>
      <c r="I30">
        <v>25244097</v>
      </c>
      <c r="J30">
        <v>6971</v>
      </c>
      <c r="K30">
        <v>1301</v>
      </c>
      <c r="L30">
        <v>875</v>
      </c>
      <c r="M30" t="b">
        <v>0</v>
      </c>
      <c r="N30" t="b">
        <v>0</v>
      </c>
      <c r="O30" t="b">
        <v>0</v>
      </c>
    </row>
    <row r="31" spans="1:15">
      <c r="A31" t="s">
        <v>15036</v>
      </c>
      <c r="B31" s="1">
        <v>43183</v>
      </c>
      <c r="C31" s="1">
        <v>43175.625</v>
      </c>
      <c r="D31" t="s">
        <v>15037</v>
      </c>
      <c r="E31" t="s">
        <v>9425</v>
      </c>
      <c r="F31">
        <v>17</v>
      </c>
      <c r="G31" t="str">
        <f>VLOOKUP(YouTubeVideos[[#This Row],[category_id]],VideoCategories[],2,FALSE)</f>
        <v>Sports</v>
      </c>
      <c r="H31" t="s">
        <v>15038</v>
      </c>
      <c r="I31">
        <v>25235767</v>
      </c>
      <c r="J31">
        <v>493804</v>
      </c>
      <c r="K31">
        <v>49040</v>
      </c>
      <c r="L31">
        <v>42732</v>
      </c>
      <c r="M31" t="b">
        <v>0</v>
      </c>
      <c r="N31" t="b">
        <v>0</v>
      </c>
      <c r="O31" t="b">
        <v>0</v>
      </c>
    </row>
    <row r="32" spans="1:15">
      <c r="A32" t="s">
        <v>130</v>
      </c>
      <c r="B32" s="1">
        <v>43053</v>
      </c>
      <c r="C32" s="1">
        <v>43047.232210648152</v>
      </c>
      <c r="D32" t="s">
        <v>131</v>
      </c>
      <c r="E32" t="s">
        <v>132</v>
      </c>
      <c r="F32">
        <v>24</v>
      </c>
      <c r="G32" t="str">
        <f>VLOOKUP(YouTubeVideos[[#This Row],[category_id]],VideoCategories[],2,FALSE)</f>
        <v>Entertainment</v>
      </c>
      <c r="H32" t="s">
        <v>133</v>
      </c>
      <c r="I32">
        <v>581288</v>
      </c>
      <c r="J32">
        <v>5075</v>
      </c>
      <c r="K32">
        <v>725</v>
      </c>
      <c r="L32">
        <v>1780</v>
      </c>
      <c r="M32" t="b">
        <v>0</v>
      </c>
      <c r="N32" t="b">
        <v>0</v>
      </c>
      <c r="O32" t="b">
        <v>0</v>
      </c>
    </row>
    <row r="33" spans="1:15">
      <c r="A33" t="s">
        <v>134</v>
      </c>
      <c r="B33" s="1">
        <v>43053</v>
      </c>
      <c r="C33" s="1">
        <v>43048.2500462963</v>
      </c>
      <c r="D33" t="s">
        <v>135</v>
      </c>
      <c r="E33" t="s">
        <v>136</v>
      </c>
      <c r="F33">
        <v>10</v>
      </c>
      <c r="G33" t="str">
        <f>VLOOKUP(YouTubeVideos[[#This Row],[category_id]],VideoCategories[],2,FALSE)</f>
        <v>Music</v>
      </c>
      <c r="H33" t="s">
        <v>137</v>
      </c>
      <c r="I33">
        <v>99619</v>
      </c>
      <c r="J33">
        <v>3959</v>
      </c>
      <c r="K33">
        <v>158</v>
      </c>
      <c r="L33">
        <v>335</v>
      </c>
      <c r="M33" t="b">
        <v>0</v>
      </c>
      <c r="N33" t="b">
        <v>0</v>
      </c>
      <c r="O33" t="b">
        <v>0</v>
      </c>
    </row>
    <row r="34" spans="1:15">
      <c r="A34" t="s">
        <v>10527</v>
      </c>
      <c r="B34" s="1">
        <v>43132</v>
      </c>
      <c r="C34" s="1">
        <v>43124.437511574077</v>
      </c>
      <c r="D34" t="s">
        <v>10528</v>
      </c>
      <c r="E34" t="s">
        <v>5089</v>
      </c>
      <c r="F34">
        <v>29</v>
      </c>
      <c r="G34" t="str">
        <f>VLOOKUP(YouTubeVideos[[#This Row],[category_id]],VideoCategories[],2,FALSE)</f>
        <v>Nonprofits &amp; Activism</v>
      </c>
      <c r="H34" t="s">
        <v>10529</v>
      </c>
      <c r="I34">
        <v>24286474</v>
      </c>
      <c r="J34">
        <v>1988746</v>
      </c>
      <c r="K34">
        <v>497847</v>
      </c>
      <c r="L34">
        <v>658130</v>
      </c>
      <c r="M34" t="b">
        <v>0</v>
      </c>
      <c r="N34" t="b">
        <v>0</v>
      </c>
      <c r="O34" t="b">
        <v>0</v>
      </c>
    </row>
    <row r="35" spans="1:15">
      <c r="A35" t="s">
        <v>142</v>
      </c>
      <c r="B35" s="1">
        <v>43053</v>
      </c>
      <c r="C35" s="1">
        <v>43048.44903935185</v>
      </c>
      <c r="D35" t="s">
        <v>143</v>
      </c>
      <c r="E35" t="s">
        <v>144</v>
      </c>
      <c r="F35">
        <v>10</v>
      </c>
      <c r="G35" t="str">
        <f>VLOOKUP(YouTubeVideos[[#This Row],[category_id]],VideoCategories[],2,FALSE)</f>
        <v>Music</v>
      </c>
      <c r="H35" t="s">
        <v>145</v>
      </c>
      <c r="I35">
        <v>226088</v>
      </c>
      <c r="J35">
        <v>10844</v>
      </c>
      <c r="K35">
        <v>302</v>
      </c>
      <c r="L35">
        <v>555</v>
      </c>
      <c r="M35" t="b">
        <v>0</v>
      </c>
      <c r="N35" t="b">
        <v>0</v>
      </c>
      <c r="O35" t="b">
        <v>0</v>
      </c>
    </row>
    <row r="36" spans="1:15">
      <c r="A36" t="s">
        <v>146</v>
      </c>
      <c r="B36" s="1">
        <v>43053</v>
      </c>
      <c r="C36" s="1">
        <v>43047.586724537039</v>
      </c>
      <c r="D36" t="s">
        <v>147</v>
      </c>
      <c r="E36" t="s">
        <v>148</v>
      </c>
      <c r="F36">
        <v>10</v>
      </c>
      <c r="G36" t="str">
        <f>VLOOKUP(YouTubeVideos[[#This Row],[category_id]],VideoCategories[],2,FALSE)</f>
        <v>Music</v>
      </c>
      <c r="H36" t="s">
        <v>149</v>
      </c>
      <c r="I36">
        <v>651036</v>
      </c>
      <c r="J36">
        <v>23338</v>
      </c>
      <c r="K36">
        <v>442</v>
      </c>
      <c r="L36">
        <v>1101</v>
      </c>
      <c r="M36" t="b">
        <v>0</v>
      </c>
      <c r="N36" t="b">
        <v>0</v>
      </c>
      <c r="O36" t="b">
        <v>0</v>
      </c>
    </row>
    <row r="37" spans="1:15">
      <c r="A37" t="s">
        <v>150</v>
      </c>
      <c r="B37" s="1">
        <v>43053</v>
      </c>
      <c r="C37" s="1">
        <v>43047.416666666664</v>
      </c>
      <c r="D37" t="s">
        <v>151</v>
      </c>
      <c r="E37" t="s">
        <v>152</v>
      </c>
      <c r="F37">
        <v>24</v>
      </c>
      <c r="G37" t="str">
        <f>VLOOKUP(YouTubeVideos[[#This Row],[category_id]],VideoCategories[],2,FALSE)</f>
        <v>Entertainment</v>
      </c>
      <c r="H37" t="s">
        <v>153</v>
      </c>
      <c r="I37">
        <v>451356</v>
      </c>
      <c r="J37">
        <v>3454</v>
      </c>
      <c r="K37">
        <v>284</v>
      </c>
      <c r="L37">
        <v>623</v>
      </c>
      <c r="M37" t="b">
        <v>0</v>
      </c>
      <c r="N37" t="b">
        <v>0</v>
      </c>
      <c r="O37" t="b">
        <v>0</v>
      </c>
    </row>
    <row r="38" spans="1:15">
      <c r="A38" t="s">
        <v>17715</v>
      </c>
      <c r="B38" s="1">
        <v>43234</v>
      </c>
      <c r="C38" s="1">
        <v>43209.245740740742</v>
      </c>
      <c r="D38" t="s">
        <v>17716</v>
      </c>
      <c r="E38" t="s">
        <v>282</v>
      </c>
      <c r="F38">
        <v>1</v>
      </c>
      <c r="G38" t="str">
        <f>VLOOKUP(YouTubeVideos[[#This Row],[category_id]],VideoCategories[],2,FALSE)</f>
        <v>Film &amp; Animation</v>
      </c>
      <c r="H38" t="s">
        <v>12366</v>
      </c>
      <c r="I38">
        <v>24152049</v>
      </c>
      <c r="J38">
        <v>429341</v>
      </c>
      <c r="K38">
        <v>5175</v>
      </c>
      <c r="L38">
        <v>28740</v>
      </c>
      <c r="M38" t="b">
        <v>0</v>
      </c>
      <c r="N38" t="b">
        <v>0</v>
      </c>
      <c r="O38" t="b">
        <v>0</v>
      </c>
    </row>
    <row r="39" spans="1:15">
      <c r="A39" t="s">
        <v>158</v>
      </c>
      <c r="B39" s="1">
        <v>43053</v>
      </c>
      <c r="C39" s="1">
        <v>43049.527673611112</v>
      </c>
      <c r="D39" t="s">
        <v>159</v>
      </c>
      <c r="E39" t="s">
        <v>160</v>
      </c>
      <c r="F39">
        <v>24</v>
      </c>
      <c r="G39" t="str">
        <f>VLOOKUP(YouTubeVideos[[#This Row],[category_id]],VideoCategories[],2,FALSE)</f>
        <v>Entertainment</v>
      </c>
      <c r="H39" t="s">
        <v>19713</v>
      </c>
      <c r="I39">
        <v>28539</v>
      </c>
      <c r="J39">
        <v>681</v>
      </c>
      <c r="K39">
        <v>25</v>
      </c>
      <c r="L39">
        <v>45</v>
      </c>
      <c r="M39" t="b">
        <v>0</v>
      </c>
      <c r="N39" t="b">
        <v>0</v>
      </c>
      <c r="O39" t="b">
        <v>0</v>
      </c>
    </row>
    <row r="40" spans="1:15">
      <c r="A40" t="s">
        <v>11786</v>
      </c>
      <c r="B40" s="1">
        <v>43142</v>
      </c>
      <c r="C40" s="1">
        <v>43135.663437499999</v>
      </c>
      <c r="D40" t="s">
        <v>11787</v>
      </c>
      <c r="E40" t="s">
        <v>11788</v>
      </c>
      <c r="F40">
        <v>19</v>
      </c>
      <c r="G40" t="str">
        <f>VLOOKUP(YouTubeVideos[[#This Row],[category_id]],VideoCategories[],2,FALSE)</f>
        <v>Travel &amp; Events</v>
      </c>
      <c r="H40" t="s">
        <v>63</v>
      </c>
      <c r="I40">
        <v>23932421</v>
      </c>
      <c r="J40">
        <v>4666</v>
      </c>
      <c r="K40">
        <v>374</v>
      </c>
      <c r="L40">
        <v>465</v>
      </c>
      <c r="M40" t="b">
        <v>0</v>
      </c>
      <c r="N40" t="b">
        <v>0</v>
      </c>
      <c r="O40" t="b">
        <v>0</v>
      </c>
    </row>
    <row r="41" spans="1:15">
      <c r="A41" t="s">
        <v>165</v>
      </c>
      <c r="B41" s="1">
        <v>43053</v>
      </c>
      <c r="C41" s="1">
        <v>43048.291689814818</v>
      </c>
      <c r="D41" t="s">
        <v>166</v>
      </c>
      <c r="E41" t="s">
        <v>167</v>
      </c>
      <c r="F41">
        <v>10</v>
      </c>
      <c r="G41" t="str">
        <f>VLOOKUP(YouTubeVideos[[#This Row],[category_id]],VideoCategories[],2,FALSE)</f>
        <v>Music</v>
      </c>
      <c r="H41" t="s">
        <v>168</v>
      </c>
      <c r="I41">
        <v>30021</v>
      </c>
      <c r="J41">
        <v>569</v>
      </c>
      <c r="K41">
        <v>42</v>
      </c>
      <c r="L41">
        <v>44</v>
      </c>
      <c r="M41" t="b">
        <v>0</v>
      </c>
      <c r="N41" t="b">
        <v>0</v>
      </c>
      <c r="O41" t="b">
        <v>0</v>
      </c>
    </row>
    <row r="42" spans="1:15">
      <c r="A42" t="s">
        <v>14532</v>
      </c>
      <c r="B42" s="1">
        <v>43174</v>
      </c>
      <c r="C42" s="1">
        <v>43159.238680555558</v>
      </c>
      <c r="D42" t="s">
        <v>14533</v>
      </c>
      <c r="E42" t="s">
        <v>14534</v>
      </c>
      <c r="F42">
        <v>1</v>
      </c>
      <c r="G42" t="str">
        <f>VLOOKUP(YouTubeVideos[[#This Row],[category_id]],VideoCategories[],2,FALSE)</f>
        <v>Film &amp; Animation</v>
      </c>
      <c r="H42" t="s">
        <v>14535</v>
      </c>
      <c r="I42">
        <v>22546976</v>
      </c>
      <c r="J42">
        <v>295631</v>
      </c>
      <c r="K42">
        <v>14980</v>
      </c>
      <c r="L42">
        <v>53401</v>
      </c>
      <c r="M42" t="b">
        <v>0</v>
      </c>
      <c r="N42" t="b">
        <v>0</v>
      </c>
      <c r="O42" t="b">
        <v>0</v>
      </c>
    </row>
    <row r="43" spans="1:15">
      <c r="A43" t="s">
        <v>173</v>
      </c>
      <c r="B43" s="1">
        <v>43053</v>
      </c>
      <c r="C43" s="1">
        <v>43047.595567129632</v>
      </c>
      <c r="D43" t="s">
        <v>174</v>
      </c>
      <c r="E43" t="s">
        <v>175</v>
      </c>
      <c r="F43">
        <v>24</v>
      </c>
      <c r="G43" t="str">
        <f>VLOOKUP(YouTubeVideos[[#This Row],[category_id]],VideoCategories[],2,FALSE)</f>
        <v>Entertainment</v>
      </c>
      <c r="H43" t="s">
        <v>176</v>
      </c>
      <c r="I43">
        <v>1073134</v>
      </c>
      <c r="J43">
        <v>47793</v>
      </c>
      <c r="K43">
        <v>1886</v>
      </c>
      <c r="L43">
        <v>5358</v>
      </c>
      <c r="M43" t="b">
        <v>0</v>
      </c>
      <c r="N43" t="b">
        <v>0</v>
      </c>
      <c r="O43" t="b">
        <v>0</v>
      </c>
    </row>
    <row r="44" spans="1:15">
      <c r="A44" t="s">
        <v>15977</v>
      </c>
      <c r="B44" s="1">
        <v>43197</v>
      </c>
      <c r="C44" s="1">
        <v>43185.625706018516</v>
      </c>
      <c r="D44" t="s">
        <v>15978</v>
      </c>
      <c r="E44" t="s">
        <v>4130</v>
      </c>
      <c r="F44">
        <v>17</v>
      </c>
      <c r="G44" t="str">
        <f>VLOOKUP(YouTubeVideos[[#This Row],[category_id]],VideoCategories[],2,FALSE)</f>
        <v>Sports</v>
      </c>
      <c r="H44" t="s">
        <v>15979</v>
      </c>
      <c r="I44">
        <v>22233274</v>
      </c>
      <c r="J44">
        <v>848043</v>
      </c>
      <c r="K44">
        <v>15147</v>
      </c>
      <c r="L44">
        <v>37216</v>
      </c>
      <c r="M44" t="b">
        <v>0</v>
      </c>
      <c r="N44" t="b">
        <v>0</v>
      </c>
      <c r="O44" t="b">
        <v>0</v>
      </c>
    </row>
    <row r="45" spans="1:15">
      <c r="A45" t="s">
        <v>17679</v>
      </c>
      <c r="B45" s="1">
        <v>43234</v>
      </c>
      <c r="C45" s="1">
        <v>43211.22797453704</v>
      </c>
      <c r="D45" t="s">
        <v>17680</v>
      </c>
      <c r="E45" t="s">
        <v>17681</v>
      </c>
      <c r="F45">
        <v>26</v>
      </c>
      <c r="G45" t="str">
        <f>VLOOKUP(YouTubeVideos[[#This Row],[category_id]],VideoCategories[],2,FALSE)</f>
        <v>Howto &amp; Style</v>
      </c>
      <c r="H45" t="s">
        <v>17682</v>
      </c>
      <c r="I45">
        <v>21211851</v>
      </c>
      <c r="J45">
        <v>114989</v>
      </c>
      <c r="K45">
        <v>14808</v>
      </c>
      <c r="L45">
        <v>5264</v>
      </c>
      <c r="M45" t="b">
        <v>0</v>
      </c>
      <c r="N45" t="b">
        <v>0</v>
      </c>
      <c r="O45" t="b">
        <v>0</v>
      </c>
    </row>
    <row r="46" spans="1:15">
      <c r="A46" t="s">
        <v>13383</v>
      </c>
      <c r="B46" s="1">
        <v>43159</v>
      </c>
      <c r="C46" s="1">
        <v>43149.734155092592</v>
      </c>
      <c r="D46" t="s">
        <v>13384</v>
      </c>
      <c r="E46" t="s">
        <v>4170</v>
      </c>
      <c r="F46">
        <v>17</v>
      </c>
      <c r="G46" t="str">
        <f>VLOOKUP(YouTubeVideos[[#This Row],[category_id]],VideoCategories[],2,FALSE)</f>
        <v>Sports</v>
      </c>
      <c r="H46" t="s">
        <v>13385</v>
      </c>
      <c r="I46">
        <v>21005589</v>
      </c>
      <c r="J46">
        <v>59281</v>
      </c>
      <c r="K46">
        <v>176903</v>
      </c>
      <c r="L46">
        <v>65181</v>
      </c>
      <c r="M46" t="b">
        <v>0</v>
      </c>
      <c r="N46" t="b">
        <v>0</v>
      </c>
      <c r="O46" t="b">
        <v>0</v>
      </c>
    </row>
    <row r="47" spans="1:15">
      <c r="A47" t="s">
        <v>12273</v>
      </c>
      <c r="B47" s="1">
        <v>43147</v>
      </c>
      <c r="C47" s="1">
        <v>43137.543796296297</v>
      </c>
      <c r="D47" t="s">
        <v>12274</v>
      </c>
      <c r="E47" t="s">
        <v>5751</v>
      </c>
      <c r="F47">
        <v>28</v>
      </c>
      <c r="G47" t="str">
        <f>VLOOKUP(YouTubeVideos[[#This Row],[category_id]],VideoCategories[],2,FALSE)</f>
        <v>Science &amp; Technology</v>
      </c>
      <c r="H47" t="s">
        <v>63</v>
      </c>
      <c r="I47">
        <v>20658640</v>
      </c>
      <c r="J47">
        <v>384958</v>
      </c>
      <c r="K47">
        <v>12623</v>
      </c>
      <c r="L47">
        <v>38514</v>
      </c>
      <c r="M47" t="b">
        <v>0</v>
      </c>
      <c r="N47" t="b">
        <v>0</v>
      </c>
      <c r="O47" t="b">
        <v>0</v>
      </c>
    </row>
    <row r="48" spans="1:15">
      <c r="A48" t="s">
        <v>19292</v>
      </c>
      <c r="B48" s="1">
        <v>43265</v>
      </c>
      <c r="C48" s="1">
        <v>43256.000011574077</v>
      </c>
      <c r="D48" t="s">
        <v>19293</v>
      </c>
      <c r="E48" t="s">
        <v>486</v>
      </c>
      <c r="F48">
        <v>1</v>
      </c>
      <c r="G48" t="str">
        <f>VLOOKUP(YouTubeVideos[[#This Row],[category_id]],VideoCategories[],2,FALSE)</f>
        <v>Film &amp; Animation</v>
      </c>
      <c r="H48" t="s">
        <v>63</v>
      </c>
      <c r="I48">
        <v>19864779</v>
      </c>
      <c r="J48">
        <v>228670</v>
      </c>
      <c r="K48">
        <v>16420</v>
      </c>
      <c r="L48">
        <v>46318</v>
      </c>
      <c r="M48" t="b">
        <v>0</v>
      </c>
      <c r="N48" t="b">
        <v>0</v>
      </c>
      <c r="O48" t="b">
        <v>0</v>
      </c>
    </row>
    <row r="49" spans="1:15">
      <c r="A49" t="s">
        <v>196</v>
      </c>
      <c r="B49" s="1">
        <v>43053</v>
      </c>
      <c r="C49" s="1">
        <v>43048.375706018516</v>
      </c>
      <c r="D49" t="s">
        <v>197</v>
      </c>
      <c r="E49" t="s">
        <v>198</v>
      </c>
      <c r="F49">
        <v>24</v>
      </c>
      <c r="G49" t="str">
        <f>VLOOKUP(YouTubeVideos[[#This Row],[category_id]],VideoCategories[],2,FALSE)</f>
        <v>Entertainment</v>
      </c>
      <c r="H49" t="s">
        <v>63</v>
      </c>
      <c r="I49">
        <v>27010</v>
      </c>
      <c r="J49">
        <v>1666</v>
      </c>
      <c r="K49">
        <v>36</v>
      </c>
      <c r="L49">
        <v>150</v>
      </c>
      <c r="M49" t="b">
        <v>0</v>
      </c>
      <c r="N49" t="b">
        <v>0</v>
      </c>
      <c r="O49" t="b">
        <v>0</v>
      </c>
    </row>
    <row r="50" spans="1:15">
      <c r="A50" t="s">
        <v>12364</v>
      </c>
      <c r="B50" s="1">
        <v>43148</v>
      </c>
      <c r="C50" s="1">
        <v>43138.254143518519</v>
      </c>
      <c r="D50" t="s">
        <v>12365</v>
      </c>
      <c r="E50" t="s">
        <v>282</v>
      </c>
      <c r="F50">
        <v>1</v>
      </c>
      <c r="G50" t="str">
        <f>VLOOKUP(YouTubeVideos[[#This Row],[category_id]],VideoCategories[],2,FALSE)</f>
        <v>Film &amp; Animation</v>
      </c>
      <c r="H50" t="s">
        <v>12366</v>
      </c>
      <c r="I50">
        <v>19434177</v>
      </c>
      <c r="J50">
        <v>363428</v>
      </c>
      <c r="K50">
        <v>6283</v>
      </c>
      <c r="L50">
        <v>18950</v>
      </c>
      <c r="M50" t="b">
        <v>0</v>
      </c>
      <c r="N50" t="b">
        <v>0</v>
      </c>
      <c r="O50" t="b">
        <v>0</v>
      </c>
    </row>
    <row r="51" spans="1:15">
      <c r="A51" t="s">
        <v>14327</v>
      </c>
      <c r="B51" s="1">
        <v>43173</v>
      </c>
      <c r="C51" s="1">
        <v>43164.621319444443</v>
      </c>
      <c r="D51" t="s">
        <v>14328</v>
      </c>
      <c r="E51" t="s">
        <v>4130</v>
      </c>
      <c r="F51">
        <v>17</v>
      </c>
      <c r="G51" t="str">
        <f>VLOOKUP(YouTubeVideos[[#This Row],[category_id]],VideoCategories[],2,FALSE)</f>
        <v>Sports</v>
      </c>
      <c r="H51" t="s">
        <v>14329</v>
      </c>
      <c r="I51">
        <v>19412787</v>
      </c>
      <c r="J51">
        <v>479898</v>
      </c>
      <c r="K51">
        <v>22610</v>
      </c>
      <c r="L51">
        <v>42478</v>
      </c>
      <c r="M51" t="b">
        <v>0</v>
      </c>
      <c r="N51" t="b">
        <v>0</v>
      </c>
      <c r="O51" t="b">
        <v>0</v>
      </c>
    </row>
    <row r="52" spans="1:15">
      <c r="A52" t="s">
        <v>206</v>
      </c>
      <c r="B52" s="1">
        <v>43053</v>
      </c>
      <c r="C52" s="1">
        <v>43048.466157407405</v>
      </c>
      <c r="D52" t="s">
        <v>207</v>
      </c>
      <c r="E52" t="s">
        <v>208</v>
      </c>
      <c r="F52">
        <v>24</v>
      </c>
      <c r="G52" t="str">
        <f>VLOOKUP(YouTubeVideos[[#This Row],[category_id]],VideoCategories[],2,FALSE)</f>
        <v>Entertainment</v>
      </c>
      <c r="H52" t="s">
        <v>209</v>
      </c>
      <c r="I52">
        <v>56012</v>
      </c>
      <c r="J52">
        <v>6243</v>
      </c>
      <c r="K52">
        <v>106</v>
      </c>
      <c r="L52">
        <v>414</v>
      </c>
      <c r="M52" t="b">
        <v>0</v>
      </c>
      <c r="N52" t="b">
        <v>0</v>
      </c>
      <c r="O52" t="b">
        <v>0</v>
      </c>
    </row>
    <row r="53" spans="1:15">
      <c r="A53" t="s">
        <v>13872</v>
      </c>
      <c r="B53" s="1">
        <v>43164</v>
      </c>
      <c r="C53" s="1">
        <v>43150.622361111113</v>
      </c>
      <c r="D53" t="s">
        <v>13873</v>
      </c>
      <c r="E53" t="s">
        <v>4130</v>
      </c>
      <c r="F53">
        <v>17</v>
      </c>
      <c r="G53" t="str">
        <f>VLOOKUP(YouTubeVideos[[#This Row],[category_id]],VideoCategories[],2,FALSE)</f>
        <v>Sports</v>
      </c>
      <c r="H53" t="s">
        <v>13874</v>
      </c>
      <c r="I53">
        <v>18094162</v>
      </c>
      <c r="J53">
        <v>632830</v>
      </c>
      <c r="K53">
        <v>9098</v>
      </c>
      <c r="L53">
        <v>35617</v>
      </c>
      <c r="M53" t="b">
        <v>0</v>
      </c>
      <c r="N53" t="b">
        <v>0</v>
      </c>
      <c r="O53" t="b">
        <v>0</v>
      </c>
    </row>
    <row r="54" spans="1:15">
      <c r="A54" t="s">
        <v>18204</v>
      </c>
      <c r="B54" s="1">
        <v>43242</v>
      </c>
      <c r="C54" s="1">
        <v>43227.621805555558</v>
      </c>
      <c r="D54" t="s">
        <v>18205</v>
      </c>
      <c r="E54" t="s">
        <v>4130</v>
      </c>
      <c r="F54">
        <v>17</v>
      </c>
      <c r="G54" t="str">
        <f>VLOOKUP(YouTubeVideos[[#This Row],[category_id]],VideoCategories[],2,FALSE)</f>
        <v>Sports</v>
      </c>
      <c r="H54" t="s">
        <v>18206</v>
      </c>
      <c r="I54">
        <v>18040000</v>
      </c>
      <c r="J54">
        <v>484833</v>
      </c>
      <c r="K54">
        <v>22933</v>
      </c>
      <c r="L54">
        <v>32509</v>
      </c>
      <c r="M54" t="b">
        <v>0</v>
      </c>
      <c r="N54" t="b">
        <v>0</v>
      </c>
      <c r="O54" t="b">
        <v>0</v>
      </c>
    </row>
    <row r="55" spans="1:15">
      <c r="A55" t="s">
        <v>5554</v>
      </c>
      <c r="B55" s="1">
        <v>43090</v>
      </c>
      <c r="C55" s="1">
        <v>43083.437592592592</v>
      </c>
      <c r="D55" t="s">
        <v>5555</v>
      </c>
      <c r="E55" t="s">
        <v>796</v>
      </c>
      <c r="F55">
        <v>23</v>
      </c>
      <c r="G55" t="str">
        <f>VLOOKUP(YouTubeVideos[[#This Row],[category_id]],VideoCategories[],2,FALSE)</f>
        <v>Comedy</v>
      </c>
      <c r="H55" t="s">
        <v>5556</v>
      </c>
      <c r="I55">
        <v>17758014</v>
      </c>
      <c r="J55">
        <v>865679</v>
      </c>
      <c r="K55">
        <v>25934</v>
      </c>
      <c r="L55">
        <v>45223</v>
      </c>
      <c r="M55" t="b">
        <v>0</v>
      </c>
      <c r="N55" t="b">
        <v>0</v>
      </c>
      <c r="O55" t="b">
        <v>0</v>
      </c>
    </row>
    <row r="56" spans="1:15">
      <c r="A56" t="s">
        <v>222</v>
      </c>
      <c r="B56" s="1">
        <v>43053</v>
      </c>
      <c r="C56" s="1">
        <v>43047.576817129629</v>
      </c>
      <c r="D56" t="s">
        <v>223</v>
      </c>
      <c r="E56" t="s">
        <v>224</v>
      </c>
      <c r="F56">
        <v>24</v>
      </c>
      <c r="G56" t="str">
        <f>VLOOKUP(YouTubeVideos[[#This Row],[category_id]],VideoCategories[],2,FALSE)</f>
        <v>Entertainment</v>
      </c>
      <c r="H56" t="s">
        <v>225</v>
      </c>
      <c r="I56">
        <v>82087</v>
      </c>
      <c r="J56">
        <v>998</v>
      </c>
      <c r="K56">
        <v>93</v>
      </c>
      <c r="L56">
        <v>289</v>
      </c>
      <c r="M56" t="b">
        <v>0</v>
      </c>
      <c r="N56" t="b">
        <v>0</v>
      </c>
      <c r="O56" t="b">
        <v>0</v>
      </c>
    </row>
    <row r="57" spans="1:15">
      <c r="A57" t="s">
        <v>6822</v>
      </c>
      <c r="B57" s="1">
        <v>43104</v>
      </c>
      <c r="C57" s="1">
        <v>43090.875023148146</v>
      </c>
      <c r="D57" t="s">
        <v>6823</v>
      </c>
      <c r="E57" t="s">
        <v>6824</v>
      </c>
      <c r="F57">
        <v>22</v>
      </c>
      <c r="G57" t="str">
        <f>VLOOKUP(YouTubeVideos[[#This Row],[category_id]],VideoCategories[],2,FALSE)</f>
        <v>People &amp; Blogs</v>
      </c>
      <c r="H57" t="s">
        <v>6825</v>
      </c>
      <c r="I57">
        <v>17540613</v>
      </c>
      <c r="J57">
        <v>380464</v>
      </c>
      <c r="K57">
        <v>20697</v>
      </c>
      <c r="L57">
        <v>29122</v>
      </c>
      <c r="M57" t="b">
        <v>0</v>
      </c>
      <c r="N57" t="b">
        <v>0</v>
      </c>
      <c r="O57" t="b">
        <v>0</v>
      </c>
    </row>
    <row r="58" spans="1:15">
      <c r="A58" t="s">
        <v>17637</v>
      </c>
      <c r="B58" s="1">
        <v>43234</v>
      </c>
      <c r="C58" s="1">
        <v>43213.623379629629</v>
      </c>
      <c r="D58" t="s">
        <v>17638</v>
      </c>
      <c r="E58" t="s">
        <v>4130</v>
      </c>
      <c r="F58">
        <v>17</v>
      </c>
      <c r="G58" t="str">
        <f>VLOOKUP(YouTubeVideos[[#This Row],[category_id]],VideoCategories[],2,FALSE)</f>
        <v>Sports</v>
      </c>
      <c r="H58" t="s">
        <v>17639</v>
      </c>
      <c r="I58">
        <v>17345023</v>
      </c>
      <c r="J58">
        <v>415475</v>
      </c>
      <c r="K58">
        <v>16586</v>
      </c>
      <c r="L58">
        <v>32172</v>
      </c>
      <c r="M58" t="b">
        <v>0</v>
      </c>
      <c r="N58" t="b">
        <v>0</v>
      </c>
      <c r="O58" t="b">
        <v>0</v>
      </c>
    </row>
    <row r="59" spans="1:15">
      <c r="A59" t="s">
        <v>233</v>
      </c>
      <c r="B59" s="1">
        <v>43053</v>
      </c>
      <c r="C59" s="1">
        <v>43047.875011574077</v>
      </c>
      <c r="D59" t="s">
        <v>234</v>
      </c>
      <c r="E59" t="s">
        <v>235</v>
      </c>
      <c r="F59">
        <v>10</v>
      </c>
      <c r="G59" t="str">
        <f>VLOOKUP(YouTubeVideos[[#This Row],[category_id]],VideoCategories[],2,FALSE)</f>
        <v>Music</v>
      </c>
      <c r="H59" t="s">
        <v>236</v>
      </c>
      <c r="I59">
        <v>38068</v>
      </c>
      <c r="J59">
        <v>2195</v>
      </c>
      <c r="K59">
        <v>28</v>
      </c>
      <c r="L59">
        <v>154</v>
      </c>
      <c r="M59" t="b">
        <v>0</v>
      </c>
      <c r="N59" t="b">
        <v>0</v>
      </c>
      <c r="O59" t="b">
        <v>0</v>
      </c>
    </row>
    <row r="60" spans="1:15">
      <c r="A60" t="s">
        <v>17689</v>
      </c>
      <c r="B60" s="1">
        <v>43234</v>
      </c>
      <c r="C60" s="1">
        <v>43211.055543981478</v>
      </c>
      <c r="D60" t="s">
        <v>17690</v>
      </c>
      <c r="E60" t="s">
        <v>17691</v>
      </c>
      <c r="F60">
        <v>20</v>
      </c>
      <c r="G60" t="str">
        <f>VLOOKUP(YouTubeVideos[[#This Row],[category_id]],VideoCategories[],2,FALSE)</f>
        <v>Gaming</v>
      </c>
      <c r="H60" t="s">
        <v>17692</v>
      </c>
      <c r="I60">
        <v>16935442</v>
      </c>
      <c r="J60">
        <v>160896</v>
      </c>
      <c r="K60">
        <v>6813</v>
      </c>
      <c r="L60">
        <v>14360</v>
      </c>
      <c r="M60" t="b">
        <v>0</v>
      </c>
      <c r="N60" t="b">
        <v>0</v>
      </c>
      <c r="O60" t="b">
        <v>0</v>
      </c>
    </row>
    <row r="61" spans="1:15">
      <c r="A61" t="s">
        <v>241</v>
      </c>
      <c r="B61" s="1">
        <v>43053</v>
      </c>
      <c r="C61" s="1">
        <v>43047.250104166669</v>
      </c>
      <c r="D61" t="s">
        <v>19714</v>
      </c>
      <c r="E61" t="s">
        <v>242</v>
      </c>
      <c r="F61">
        <v>10</v>
      </c>
      <c r="G61" t="str">
        <f>VLOOKUP(YouTubeVideos[[#This Row],[category_id]],VideoCategories[],2,FALSE)</f>
        <v>Music</v>
      </c>
      <c r="H61" t="s">
        <v>19715</v>
      </c>
      <c r="I61">
        <v>1498866</v>
      </c>
      <c r="J61">
        <v>67227</v>
      </c>
      <c r="K61">
        <v>1473</v>
      </c>
      <c r="L61">
        <v>4645</v>
      </c>
      <c r="M61" t="b">
        <v>0</v>
      </c>
      <c r="N61" t="b">
        <v>0</v>
      </c>
      <c r="O61" t="b">
        <v>0</v>
      </c>
    </row>
    <row r="62" spans="1:15">
      <c r="A62" t="s">
        <v>18762</v>
      </c>
      <c r="B62" s="1">
        <v>43256</v>
      </c>
      <c r="C62" s="1">
        <v>43235.999988425923</v>
      </c>
      <c r="D62" t="s">
        <v>11878</v>
      </c>
      <c r="E62" t="s">
        <v>486</v>
      </c>
      <c r="F62">
        <v>1</v>
      </c>
      <c r="G62" t="str">
        <f>VLOOKUP(YouTubeVideos[[#This Row],[category_id]],VideoCategories[],2,FALSE)</f>
        <v>Film &amp; Animation</v>
      </c>
      <c r="H62" t="s">
        <v>18763</v>
      </c>
      <c r="I62">
        <v>16651726</v>
      </c>
      <c r="J62">
        <v>173506</v>
      </c>
      <c r="K62">
        <v>5497</v>
      </c>
      <c r="L62">
        <v>12814</v>
      </c>
      <c r="M62" t="b">
        <v>0</v>
      </c>
      <c r="N62" t="b">
        <v>0</v>
      </c>
      <c r="O62" t="b">
        <v>0</v>
      </c>
    </row>
    <row r="63" spans="1:15">
      <c r="A63" t="s">
        <v>18755</v>
      </c>
      <c r="B63" s="1">
        <v>43256</v>
      </c>
      <c r="C63" s="1">
        <v>43241.621793981481</v>
      </c>
      <c r="D63" t="s">
        <v>18756</v>
      </c>
      <c r="E63" t="s">
        <v>4130</v>
      </c>
      <c r="F63">
        <v>17</v>
      </c>
      <c r="G63" t="str">
        <f>VLOOKUP(YouTubeVideos[[#This Row],[category_id]],VideoCategories[],2,FALSE)</f>
        <v>Sports</v>
      </c>
      <c r="H63" t="s">
        <v>18757</v>
      </c>
      <c r="I63">
        <v>16371326</v>
      </c>
      <c r="J63">
        <v>408367</v>
      </c>
      <c r="K63">
        <v>10101</v>
      </c>
      <c r="L63">
        <v>28927</v>
      </c>
      <c r="M63" t="b">
        <v>0</v>
      </c>
      <c r="N63" t="b">
        <v>0</v>
      </c>
      <c r="O63" t="b">
        <v>0</v>
      </c>
    </row>
    <row r="64" spans="1:15">
      <c r="A64" t="s">
        <v>17908</v>
      </c>
      <c r="B64" s="1">
        <v>43235</v>
      </c>
      <c r="C64" s="1">
        <v>43230.308668981481</v>
      </c>
      <c r="D64" t="s">
        <v>17909</v>
      </c>
      <c r="E64" t="s">
        <v>282</v>
      </c>
      <c r="F64">
        <v>1</v>
      </c>
      <c r="G64" t="str">
        <f>VLOOKUP(YouTubeVideos[[#This Row],[category_id]],VideoCategories[],2,FALSE)</f>
        <v>Film &amp; Animation</v>
      </c>
      <c r="H64" t="s">
        <v>17910</v>
      </c>
      <c r="I64">
        <v>15960127</v>
      </c>
      <c r="J64">
        <v>374825</v>
      </c>
      <c r="K64">
        <v>3823</v>
      </c>
      <c r="L64">
        <v>9059</v>
      </c>
      <c r="M64" t="b">
        <v>0</v>
      </c>
      <c r="N64" t="b">
        <v>0</v>
      </c>
      <c r="O64" t="b">
        <v>0</v>
      </c>
    </row>
    <row r="65" spans="1:15">
      <c r="A65" t="s">
        <v>11810</v>
      </c>
      <c r="B65" s="1">
        <v>43143</v>
      </c>
      <c r="C65" s="1">
        <v>43135.646990740737</v>
      </c>
      <c r="D65" t="s">
        <v>11811</v>
      </c>
      <c r="E65" t="s">
        <v>10836</v>
      </c>
      <c r="F65">
        <v>2</v>
      </c>
      <c r="G65" t="str">
        <f>VLOOKUP(YouTubeVideos[[#This Row],[category_id]],VideoCategories[],2,FALSE)</f>
        <v>Autos &amp; Vehicles</v>
      </c>
      <c r="H65" t="s">
        <v>11812</v>
      </c>
      <c r="I65">
        <v>15904385</v>
      </c>
      <c r="J65">
        <v>1088</v>
      </c>
      <c r="K65">
        <v>2175</v>
      </c>
      <c r="L65">
        <v>118</v>
      </c>
      <c r="M65" t="b">
        <v>0</v>
      </c>
      <c r="N65" t="b">
        <v>0</v>
      </c>
      <c r="O65" t="b">
        <v>0</v>
      </c>
    </row>
    <row r="66" spans="1:15">
      <c r="A66" t="s">
        <v>11877</v>
      </c>
      <c r="B66" s="1">
        <v>43144</v>
      </c>
      <c r="C66" s="1">
        <v>43135.678206018521</v>
      </c>
      <c r="D66" t="s">
        <v>11878</v>
      </c>
      <c r="E66" t="s">
        <v>486</v>
      </c>
      <c r="F66">
        <v>1</v>
      </c>
      <c r="G66" t="str">
        <f>VLOOKUP(YouTubeVideos[[#This Row],[category_id]],VideoCategories[],2,FALSE)</f>
        <v>Film &amp; Animation</v>
      </c>
      <c r="H66" t="s">
        <v>11879</v>
      </c>
      <c r="I66">
        <v>15852974</v>
      </c>
      <c r="J66">
        <v>223563</v>
      </c>
      <c r="K66">
        <v>4264</v>
      </c>
      <c r="L66">
        <v>16923</v>
      </c>
      <c r="M66" t="b">
        <v>0</v>
      </c>
      <c r="N66" t="b">
        <v>0</v>
      </c>
      <c r="O66" t="b">
        <v>0</v>
      </c>
    </row>
    <row r="67" spans="1:15">
      <c r="A67" t="s">
        <v>262</v>
      </c>
      <c r="B67" s="1">
        <v>43053</v>
      </c>
      <c r="C67" s="1">
        <v>43046.669293981482</v>
      </c>
      <c r="D67" t="s">
        <v>263</v>
      </c>
      <c r="E67" t="s">
        <v>264</v>
      </c>
      <c r="F67">
        <v>24</v>
      </c>
      <c r="G67" t="str">
        <f>VLOOKUP(YouTubeVideos[[#This Row],[category_id]],VideoCategories[],2,FALSE)</f>
        <v>Entertainment</v>
      </c>
      <c r="H67" t="s">
        <v>265</v>
      </c>
      <c r="I67">
        <v>160477</v>
      </c>
      <c r="J67">
        <v>8388</v>
      </c>
      <c r="K67">
        <v>691</v>
      </c>
      <c r="L67">
        <v>950</v>
      </c>
      <c r="M67" t="b">
        <v>0</v>
      </c>
      <c r="N67" t="b">
        <v>0</v>
      </c>
      <c r="O67" t="b">
        <v>0</v>
      </c>
    </row>
    <row r="68" spans="1:15">
      <c r="A68" t="s">
        <v>16729</v>
      </c>
      <c r="B68" s="1">
        <v>43214</v>
      </c>
      <c r="C68" s="1">
        <v>43199.621655092589</v>
      </c>
      <c r="D68" t="s">
        <v>16730</v>
      </c>
      <c r="E68" t="s">
        <v>4130</v>
      </c>
      <c r="F68">
        <v>17</v>
      </c>
      <c r="G68" t="str">
        <f>VLOOKUP(YouTubeVideos[[#This Row],[category_id]],VideoCategories[],2,FALSE)</f>
        <v>Sports</v>
      </c>
      <c r="H68" t="s">
        <v>16731</v>
      </c>
      <c r="I68">
        <v>15261429</v>
      </c>
      <c r="J68">
        <v>408018</v>
      </c>
      <c r="K68">
        <v>8818</v>
      </c>
      <c r="L68">
        <v>28186</v>
      </c>
      <c r="M68" t="b">
        <v>0</v>
      </c>
      <c r="N68" t="b">
        <v>0</v>
      </c>
      <c r="O68" t="b">
        <v>0</v>
      </c>
    </row>
    <row r="69" spans="1:15">
      <c r="A69" t="s">
        <v>18621</v>
      </c>
      <c r="B69" s="1">
        <v>43252</v>
      </c>
      <c r="C69" s="1">
        <v>43230.263460648152</v>
      </c>
      <c r="D69" t="s">
        <v>18622</v>
      </c>
      <c r="E69" t="s">
        <v>17691</v>
      </c>
      <c r="F69">
        <v>20</v>
      </c>
      <c r="G69" t="str">
        <f>VLOOKUP(YouTubeVideos[[#This Row],[category_id]],VideoCategories[],2,FALSE)</f>
        <v>Gaming</v>
      </c>
      <c r="H69" t="s">
        <v>18623</v>
      </c>
      <c r="I69">
        <v>15000691</v>
      </c>
      <c r="J69">
        <v>267429</v>
      </c>
      <c r="K69">
        <v>23973</v>
      </c>
      <c r="L69">
        <v>20343</v>
      </c>
      <c r="M69" t="b">
        <v>0</v>
      </c>
      <c r="N69" t="b">
        <v>0</v>
      </c>
      <c r="O69" t="b">
        <v>0</v>
      </c>
    </row>
    <row r="70" spans="1:15">
      <c r="A70" t="s">
        <v>18565</v>
      </c>
      <c r="B70" s="1">
        <v>43250</v>
      </c>
      <c r="C70" s="1">
        <v>43224.625081018516</v>
      </c>
      <c r="D70" t="s">
        <v>18566</v>
      </c>
      <c r="E70" t="s">
        <v>9425</v>
      </c>
      <c r="F70">
        <v>17</v>
      </c>
      <c r="G70" t="str">
        <f>VLOOKUP(YouTubeVideos[[#This Row],[category_id]],VideoCategories[],2,FALSE)</f>
        <v>Sports</v>
      </c>
      <c r="H70" t="s">
        <v>18567</v>
      </c>
      <c r="I70">
        <v>14183631</v>
      </c>
      <c r="J70">
        <v>142619</v>
      </c>
      <c r="K70">
        <v>13696</v>
      </c>
      <c r="L70">
        <v>74964</v>
      </c>
      <c r="M70" t="b">
        <v>0</v>
      </c>
      <c r="N70" t="b">
        <v>0</v>
      </c>
      <c r="O70" t="b">
        <v>0</v>
      </c>
    </row>
    <row r="71" spans="1:15">
      <c r="A71" t="s">
        <v>19703</v>
      </c>
      <c r="B71" s="1">
        <v>43081</v>
      </c>
      <c r="C71" s="1">
        <v>43073.622997685183</v>
      </c>
      <c r="D71" t="s">
        <v>4129</v>
      </c>
      <c r="E71" t="s">
        <v>4130</v>
      </c>
      <c r="F71">
        <v>17</v>
      </c>
      <c r="G71" t="str">
        <f>VLOOKUP(YouTubeVideos[[#This Row],[category_id]],VideoCategories[],2,FALSE)</f>
        <v>Sports</v>
      </c>
      <c r="H71" t="s">
        <v>4131</v>
      </c>
      <c r="I71">
        <v>14107720</v>
      </c>
      <c r="J71">
        <v>356297</v>
      </c>
      <c r="K71">
        <v>7889</v>
      </c>
      <c r="L71">
        <v>27012</v>
      </c>
      <c r="M71" t="b">
        <v>0</v>
      </c>
      <c r="N71" t="b">
        <v>0</v>
      </c>
      <c r="O71" t="b">
        <v>0</v>
      </c>
    </row>
    <row r="72" spans="1:15">
      <c r="A72" t="s">
        <v>19297</v>
      </c>
      <c r="B72" s="1">
        <v>43265</v>
      </c>
      <c r="C72" s="1">
        <v>43255.621678240743</v>
      </c>
      <c r="D72" t="s">
        <v>19298</v>
      </c>
      <c r="E72" t="s">
        <v>4130</v>
      </c>
      <c r="F72">
        <v>17</v>
      </c>
      <c r="G72" t="str">
        <f>VLOOKUP(YouTubeVideos[[#This Row],[category_id]],VideoCategories[],2,FALSE)</f>
        <v>Sports</v>
      </c>
      <c r="H72" t="s">
        <v>19299</v>
      </c>
      <c r="I72">
        <v>13782417</v>
      </c>
      <c r="J72">
        <v>441898</v>
      </c>
      <c r="K72">
        <v>9947</v>
      </c>
      <c r="L72">
        <v>38539</v>
      </c>
      <c r="M72" t="b">
        <v>0</v>
      </c>
      <c r="N72" t="b">
        <v>0</v>
      </c>
      <c r="O72" t="b">
        <v>0</v>
      </c>
    </row>
    <row r="73" spans="1:15">
      <c r="A73" t="s">
        <v>19010</v>
      </c>
      <c r="B73" s="1">
        <v>43263</v>
      </c>
      <c r="C73" s="1">
        <v>43235.250833333332</v>
      </c>
      <c r="D73" t="s">
        <v>19011</v>
      </c>
      <c r="E73" t="s">
        <v>282</v>
      </c>
      <c r="F73">
        <v>1</v>
      </c>
      <c r="G73" t="str">
        <f>VLOOKUP(YouTubeVideos[[#This Row],[category_id]],VideoCategories[],2,FALSE)</f>
        <v>Film &amp; Animation</v>
      </c>
      <c r="H73" t="s">
        <v>19012</v>
      </c>
      <c r="I73">
        <v>13619534</v>
      </c>
      <c r="J73">
        <v>347100</v>
      </c>
      <c r="K73">
        <v>6923</v>
      </c>
      <c r="L73">
        <v>19977</v>
      </c>
      <c r="M73" t="b">
        <v>0</v>
      </c>
      <c r="N73" t="b">
        <v>0</v>
      </c>
      <c r="O73" t="b">
        <v>0</v>
      </c>
    </row>
    <row r="74" spans="1:15">
      <c r="A74" t="s">
        <v>287</v>
      </c>
      <c r="B74" s="1">
        <v>43054</v>
      </c>
      <c r="C74" s="1">
        <v>43053.25037037037</v>
      </c>
      <c r="D74" t="s">
        <v>288</v>
      </c>
      <c r="E74" t="s">
        <v>47</v>
      </c>
      <c r="F74">
        <v>24</v>
      </c>
      <c r="G74" t="str">
        <f>VLOOKUP(YouTubeVideos[[#This Row],[category_id]],VideoCategories[],2,FALSE)</f>
        <v>Entertainment</v>
      </c>
      <c r="H74" t="s">
        <v>289</v>
      </c>
      <c r="I74">
        <v>137860</v>
      </c>
      <c r="J74">
        <v>1950</v>
      </c>
      <c r="K74">
        <v>64</v>
      </c>
      <c r="L74">
        <v>136</v>
      </c>
      <c r="M74" t="b">
        <v>0</v>
      </c>
      <c r="N74" t="b">
        <v>0</v>
      </c>
      <c r="O74" t="b">
        <v>0</v>
      </c>
    </row>
    <row r="75" spans="1:15">
      <c r="A75" t="s">
        <v>15227</v>
      </c>
      <c r="B75" s="1">
        <v>43186</v>
      </c>
      <c r="C75" s="1">
        <v>43171.740243055552</v>
      </c>
      <c r="D75" t="s">
        <v>15228</v>
      </c>
      <c r="E75" t="s">
        <v>4130</v>
      </c>
      <c r="F75">
        <v>17</v>
      </c>
      <c r="G75" t="str">
        <f>VLOOKUP(YouTubeVideos[[#This Row],[category_id]],VideoCategories[],2,FALSE)</f>
        <v>Sports</v>
      </c>
      <c r="H75" t="s">
        <v>15229</v>
      </c>
      <c r="I75">
        <v>13375071</v>
      </c>
      <c r="J75">
        <v>289322</v>
      </c>
      <c r="K75">
        <v>9959</v>
      </c>
      <c r="L75">
        <v>23254</v>
      </c>
      <c r="M75" t="b">
        <v>0</v>
      </c>
      <c r="N75" t="b">
        <v>0</v>
      </c>
      <c r="O75" t="b">
        <v>0</v>
      </c>
    </row>
    <row r="76" spans="1:15">
      <c r="A76" t="s">
        <v>11462</v>
      </c>
      <c r="B76" s="1">
        <v>43139</v>
      </c>
      <c r="C76" s="1">
        <v>43132.322245370371</v>
      </c>
      <c r="D76" t="s">
        <v>11463</v>
      </c>
      <c r="E76" t="s">
        <v>11464</v>
      </c>
      <c r="F76">
        <v>28</v>
      </c>
      <c r="G76" t="str">
        <f>VLOOKUP(YouTubeVideos[[#This Row],[category_id]],VideoCategories[],2,FALSE)</f>
        <v>Science &amp; Technology</v>
      </c>
      <c r="H76" t="s">
        <v>11465</v>
      </c>
      <c r="I76">
        <v>13312573</v>
      </c>
      <c r="J76">
        <v>23448</v>
      </c>
      <c r="K76">
        <v>8063</v>
      </c>
      <c r="L76">
        <v>1794</v>
      </c>
      <c r="M76" t="b">
        <v>0</v>
      </c>
      <c r="N76" t="b">
        <v>0</v>
      </c>
      <c r="O76" t="b">
        <v>0</v>
      </c>
    </row>
    <row r="77" spans="1:15">
      <c r="A77" t="s">
        <v>19294</v>
      </c>
      <c r="B77" s="1">
        <v>43265</v>
      </c>
      <c r="C77" s="1">
        <v>43255.375034722223</v>
      </c>
      <c r="D77" t="s">
        <v>19295</v>
      </c>
      <c r="E77" t="s">
        <v>14534</v>
      </c>
      <c r="F77">
        <v>1</v>
      </c>
      <c r="G77" t="str">
        <f>VLOOKUP(YouTubeVideos[[#This Row],[category_id]],VideoCategories[],2,FALSE)</f>
        <v>Film &amp; Animation</v>
      </c>
      <c r="H77" t="s">
        <v>19296</v>
      </c>
      <c r="I77">
        <v>12976087</v>
      </c>
      <c r="J77">
        <v>218467</v>
      </c>
      <c r="K77">
        <v>13457</v>
      </c>
      <c r="L77">
        <v>39393</v>
      </c>
      <c r="M77" t="b">
        <v>0</v>
      </c>
      <c r="N77" t="b">
        <v>0</v>
      </c>
      <c r="O77" t="b">
        <v>0</v>
      </c>
    </row>
    <row r="78" spans="1:15">
      <c r="A78" t="s">
        <v>299</v>
      </c>
      <c r="B78" s="1">
        <v>43054</v>
      </c>
      <c r="C78" s="1">
        <v>43052.949340277781</v>
      </c>
      <c r="D78" t="s">
        <v>300</v>
      </c>
      <c r="E78" t="s">
        <v>35</v>
      </c>
      <c r="F78">
        <v>24</v>
      </c>
      <c r="G78" t="str">
        <f>VLOOKUP(YouTubeVideos[[#This Row],[category_id]],VideoCategories[],2,FALSE)</f>
        <v>Entertainment</v>
      </c>
      <c r="H78" t="s">
        <v>36</v>
      </c>
      <c r="I78">
        <v>102639</v>
      </c>
      <c r="J78">
        <v>3218</v>
      </c>
      <c r="K78">
        <v>1085</v>
      </c>
      <c r="L78">
        <v>475</v>
      </c>
      <c r="M78" t="b">
        <v>0</v>
      </c>
      <c r="N78" t="b">
        <v>0</v>
      </c>
      <c r="O78" t="b">
        <v>0</v>
      </c>
    </row>
    <row r="79" spans="1:15">
      <c r="A79" t="s">
        <v>18949</v>
      </c>
      <c r="B79" s="1">
        <v>43262</v>
      </c>
      <c r="C79" s="1">
        <v>43242.543645833335</v>
      </c>
      <c r="D79" t="s">
        <v>20757</v>
      </c>
      <c r="E79" t="s">
        <v>4821</v>
      </c>
      <c r="F79">
        <v>23</v>
      </c>
      <c r="G79" t="str">
        <f>VLOOKUP(YouTubeVideos[[#This Row],[category_id]],VideoCategories[],2,FALSE)</f>
        <v>Comedy</v>
      </c>
      <c r="H79" t="s">
        <v>18950</v>
      </c>
      <c r="I79">
        <v>12453063</v>
      </c>
      <c r="J79">
        <v>278324</v>
      </c>
      <c r="K79">
        <v>5423</v>
      </c>
      <c r="L79">
        <v>11359</v>
      </c>
      <c r="M79" t="b">
        <v>0</v>
      </c>
      <c r="N79" t="b">
        <v>0</v>
      </c>
      <c r="O79" t="b">
        <v>0</v>
      </c>
    </row>
    <row r="80" spans="1:15">
      <c r="A80" t="s">
        <v>1682</v>
      </c>
      <c r="B80" s="1">
        <v>43062</v>
      </c>
      <c r="C80" s="1">
        <v>43054.25072916667</v>
      </c>
      <c r="D80" t="s">
        <v>19790</v>
      </c>
      <c r="E80" t="s">
        <v>282</v>
      </c>
      <c r="F80">
        <v>1</v>
      </c>
      <c r="G80" t="str">
        <f>VLOOKUP(YouTubeVideos[[#This Row],[category_id]],VideoCategories[],2,FALSE)</f>
        <v>Film &amp; Animation</v>
      </c>
      <c r="H80" t="s">
        <v>1683</v>
      </c>
      <c r="I80">
        <v>12382809</v>
      </c>
      <c r="J80">
        <v>328876</v>
      </c>
      <c r="K80">
        <v>7238</v>
      </c>
      <c r="L80">
        <v>14836</v>
      </c>
      <c r="M80" t="b">
        <v>0</v>
      </c>
      <c r="N80" t="b">
        <v>0</v>
      </c>
      <c r="O80" t="b">
        <v>0</v>
      </c>
    </row>
    <row r="81" spans="1:15">
      <c r="A81" t="s">
        <v>10910</v>
      </c>
      <c r="B81" s="1">
        <v>43135</v>
      </c>
      <c r="C81" s="1">
        <v>43128.784571759257</v>
      </c>
      <c r="D81" t="s">
        <v>10911</v>
      </c>
      <c r="E81" t="s">
        <v>306</v>
      </c>
      <c r="F81">
        <v>17</v>
      </c>
      <c r="G81" t="str">
        <f>VLOOKUP(YouTubeVideos[[#This Row],[category_id]],VideoCategories[],2,FALSE)</f>
        <v>Sports</v>
      </c>
      <c r="H81" t="s">
        <v>20296</v>
      </c>
      <c r="I81">
        <v>11509602</v>
      </c>
      <c r="J81">
        <v>191913</v>
      </c>
      <c r="K81">
        <v>3218</v>
      </c>
      <c r="L81">
        <v>18854</v>
      </c>
      <c r="M81" t="b">
        <v>0</v>
      </c>
      <c r="N81" t="b">
        <v>0</v>
      </c>
      <c r="O81" t="b">
        <v>0</v>
      </c>
    </row>
    <row r="82" spans="1:15">
      <c r="A82" t="s">
        <v>11895</v>
      </c>
      <c r="B82" s="1">
        <v>43144</v>
      </c>
      <c r="C82" s="1">
        <v>43135.750775462962</v>
      </c>
      <c r="D82" t="s">
        <v>11896</v>
      </c>
      <c r="E82" t="s">
        <v>1082</v>
      </c>
      <c r="F82">
        <v>1</v>
      </c>
      <c r="G82" t="str">
        <f>VLOOKUP(YouTubeVideos[[#This Row],[category_id]],VideoCategories[],2,FALSE)</f>
        <v>Film &amp; Animation</v>
      </c>
      <c r="H82" t="s">
        <v>11897</v>
      </c>
      <c r="I82">
        <v>11385180</v>
      </c>
      <c r="J82">
        <v>39894</v>
      </c>
      <c r="K82">
        <v>1365</v>
      </c>
      <c r="L82">
        <v>2800</v>
      </c>
      <c r="M82" t="b">
        <v>0</v>
      </c>
      <c r="N82" t="b">
        <v>0</v>
      </c>
      <c r="O82" t="b">
        <v>0</v>
      </c>
    </row>
    <row r="83" spans="1:15">
      <c r="A83" t="s">
        <v>312</v>
      </c>
      <c r="B83" s="1">
        <v>43054</v>
      </c>
      <c r="C83" s="1">
        <v>43048.875011574077</v>
      </c>
      <c r="D83" t="s">
        <v>313</v>
      </c>
      <c r="E83" t="s">
        <v>314</v>
      </c>
      <c r="F83">
        <v>10</v>
      </c>
      <c r="G83" t="str">
        <f>VLOOKUP(YouTubeVideos[[#This Row],[category_id]],VideoCategories[],2,FALSE)</f>
        <v>Music</v>
      </c>
      <c r="H83" t="s">
        <v>315</v>
      </c>
      <c r="I83">
        <v>147193</v>
      </c>
      <c r="J83">
        <v>5405</v>
      </c>
      <c r="K83">
        <v>151</v>
      </c>
      <c r="L83">
        <v>395</v>
      </c>
      <c r="M83" t="b">
        <v>0</v>
      </c>
      <c r="N83" t="b">
        <v>0</v>
      </c>
      <c r="O83" t="b">
        <v>0</v>
      </c>
    </row>
    <row r="84" spans="1:15">
      <c r="A84" t="s">
        <v>16631</v>
      </c>
      <c r="B84" s="1">
        <v>43212</v>
      </c>
      <c r="C84" s="1">
        <v>43194.125</v>
      </c>
      <c r="D84" t="s">
        <v>16632</v>
      </c>
      <c r="E84" t="s">
        <v>16633</v>
      </c>
      <c r="F84">
        <v>22</v>
      </c>
      <c r="G84" t="str">
        <f>VLOOKUP(YouTubeVideos[[#This Row],[category_id]],VideoCategories[],2,FALSE)</f>
        <v>People &amp; Blogs</v>
      </c>
      <c r="H84" t="s">
        <v>16634</v>
      </c>
      <c r="I84">
        <v>11383684</v>
      </c>
      <c r="J84">
        <v>132635</v>
      </c>
      <c r="K84">
        <v>8302</v>
      </c>
      <c r="L84">
        <v>13841</v>
      </c>
      <c r="M84" t="b">
        <v>0</v>
      </c>
      <c r="N84" t="b">
        <v>0</v>
      </c>
      <c r="O84" t="b">
        <v>0</v>
      </c>
    </row>
    <row r="85" spans="1:15">
      <c r="A85" t="s">
        <v>11391</v>
      </c>
      <c r="B85" s="1">
        <v>43139</v>
      </c>
      <c r="C85" s="1">
        <v>43135.744363425925</v>
      </c>
      <c r="D85" t="s">
        <v>20334</v>
      </c>
      <c r="E85" t="s">
        <v>16</v>
      </c>
      <c r="F85">
        <v>17</v>
      </c>
      <c r="G85" t="str">
        <f>VLOOKUP(YouTubeVideos[[#This Row],[category_id]],VideoCategories[],2,FALSE)</f>
        <v>Sports</v>
      </c>
      <c r="H85" t="s">
        <v>20335</v>
      </c>
      <c r="I85">
        <v>11154250</v>
      </c>
      <c r="J85">
        <v>150451</v>
      </c>
      <c r="K85">
        <v>49035</v>
      </c>
      <c r="L85">
        <v>29640</v>
      </c>
      <c r="M85" t="b">
        <v>0</v>
      </c>
      <c r="N85" t="b">
        <v>0</v>
      </c>
      <c r="O85" t="b">
        <v>0</v>
      </c>
    </row>
    <row r="86" spans="1:15">
      <c r="A86" t="s">
        <v>11909</v>
      </c>
      <c r="B86" s="1">
        <v>43144</v>
      </c>
      <c r="C86" s="1">
        <v>43135.750138888892</v>
      </c>
      <c r="D86" t="s">
        <v>11910</v>
      </c>
      <c r="E86" t="s">
        <v>11911</v>
      </c>
      <c r="F86">
        <v>2</v>
      </c>
      <c r="G86" t="str">
        <f>VLOOKUP(YouTubeVideos[[#This Row],[category_id]],VideoCategories[],2,FALSE)</f>
        <v>Autos &amp; Vehicles</v>
      </c>
      <c r="H86" t="s">
        <v>11912</v>
      </c>
      <c r="I86">
        <v>11135294</v>
      </c>
      <c r="J86">
        <v>15412</v>
      </c>
      <c r="K86">
        <v>608</v>
      </c>
      <c r="L86">
        <v>1309</v>
      </c>
      <c r="M86" t="b">
        <v>0</v>
      </c>
      <c r="N86" t="b">
        <v>0</v>
      </c>
      <c r="O86" t="b">
        <v>0</v>
      </c>
    </row>
    <row r="87" spans="1:15">
      <c r="A87" t="s">
        <v>327</v>
      </c>
      <c r="B87" s="1">
        <v>43054</v>
      </c>
      <c r="C87" s="1">
        <v>43048.875069444446</v>
      </c>
      <c r="D87" t="s">
        <v>328</v>
      </c>
      <c r="E87" t="s">
        <v>329</v>
      </c>
      <c r="F87">
        <v>10</v>
      </c>
      <c r="G87" t="str">
        <f>VLOOKUP(YouTubeVideos[[#This Row],[category_id]],VideoCategories[],2,FALSE)</f>
        <v>Music</v>
      </c>
      <c r="H87" t="s">
        <v>330</v>
      </c>
      <c r="I87">
        <v>178313</v>
      </c>
      <c r="J87">
        <v>9072</v>
      </c>
      <c r="K87">
        <v>98</v>
      </c>
      <c r="L87">
        <v>656</v>
      </c>
      <c r="M87" t="b">
        <v>0</v>
      </c>
      <c r="N87" t="b">
        <v>0</v>
      </c>
      <c r="O87" t="b">
        <v>0</v>
      </c>
    </row>
    <row r="88" spans="1:15">
      <c r="A88" t="s">
        <v>331</v>
      </c>
      <c r="B88" s="1">
        <v>43054</v>
      </c>
      <c r="C88" s="1">
        <v>43047.875057870369</v>
      </c>
      <c r="D88" t="s">
        <v>332</v>
      </c>
      <c r="E88" t="s">
        <v>333</v>
      </c>
      <c r="F88">
        <v>10</v>
      </c>
      <c r="G88" t="str">
        <f>VLOOKUP(YouTubeVideos[[#This Row],[category_id]],VideoCategories[],2,FALSE)</f>
        <v>Music</v>
      </c>
      <c r="H88" t="s">
        <v>334</v>
      </c>
      <c r="I88">
        <v>2185367</v>
      </c>
      <c r="J88">
        <v>96850</v>
      </c>
      <c r="K88">
        <v>1130</v>
      </c>
      <c r="L88">
        <v>8216</v>
      </c>
      <c r="M88" t="b">
        <v>0</v>
      </c>
      <c r="N88" t="b">
        <v>0</v>
      </c>
      <c r="O88" t="b">
        <v>0</v>
      </c>
    </row>
    <row r="89" spans="1:15">
      <c r="A89" t="s">
        <v>1718</v>
      </c>
      <c r="B89" s="1">
        <v>43063</v>
      </c>
      <c r="C89" s="1">
        <v>43055.55028935185</v>
      </c>
      <c r="D89" t="s">
        <v>1719</v>
      </c>
      <c r="E89" t="s">
        <v>467</v>
      </c>
      <c r="F89">
        <v>28</v>
      </c>
      <c r="G89" t="str">
        <f>VLOOKUP(YouTubeVideos[[#This Row],[category_id]],VideoCategories[],2,FALSE)</f>
        <v>Science &amp; Technology</v>
      </c>
      <c r="H89" t="s">
        <v>1720</v>
      </c>
      <c r="I89">
        <v>10775416</v>
      </c>
      <c r="J89">
        <v>205630</v>
      </c>
      <c r="K89">
        <v>4927</v>
      </c>
      <c r="L89">
        <v>35422</v>
      </c>
      <c r="M89" t="b">
        <v>0</v>
      </c>
      <c r="N89" t="b">
        <v>0</v>
      </c>
      <c r="O89" t="b">
        <v>0</v>
      </c>
    </row>
    <row r="90" spans="1:15">
      <c r="A90" t="s">
        <v>339</v>
      </c>
      <c r="B90" s="1">
        <v>43054</v>
      </c>
      <c r="C90" s="1">
        <v>43048.377569444441</v>
      </c>
      <c r="D90" t="s">
        <v>340</v>
      </c>
      <c r="E90" t="s">
        <v>341</v>
      </c>
      <c r="F90">
        <v>10</v>
      </c>
      <c r="G90" t="str">
        <f>VLOOKUP(YouTubeVideos[[#This Row],[category_id]],VideoCategories[],2,FALSE)</f>
        <v>Music</v>
      </c>
      <c r="H90" t="s">
        <v>342</v>
      </c>
      <c r="I90">
        <v>797436</v>
      </c>
      <c r="J90">
        <v>29425</v>
      </c>
      <c r="K90">
        <v>585</v>
      </c>
      <c r="L90">
        <v>1497</v>
      </c>
      <c r="M90" t="b">
        <v>0</v>
      </c>
      <c r="N90" t="b">
        <v>0</v>
      </c>
      <c r="O90" t="b">
        <v>0</v>
      </c>
    </row>
    <row r="91" spans="1:15">
      <c r="A91" t="s">
        <v>19124</v>
      </c>
      <c r="B91" s="1">
        <v>43265</v>
      </c>
      <c r="C91" s="1">
        <v>43262.213923611111</v>
      </c>
      <c r="D91" t="s">
        <v>19125</v>
      </c>
      <c r="E91" t="s">
        <v>19126</v>
      </c>
      <c r="F91">
        <v>20</v>
      </c>
      <c r="G91" t="str">
        <f>VLOOKUP(YouTubeVideos[[#This Row],[category_id]],VideoCategories[],2,FALSE)</f>
        <v>Gaming</v>
      </c>
      <c r="H91" t="s">
        <v>19127</v>
      </c>
      <c r="I91">
        <v>10531608</v>
      </c>
      <c r="J91">
        <v>122553</v>
      </c>
      <c r="K91">
        <v>7011</v>
      </c>
      <c r="L91">
        <v>10736</v>
      </c>
      <c r="M91" t="b">
        <v>0</v>
      </c>
      <c r="N91" t="b">
        <v>0</v>
      </c>
      <c r="O91" t="b">
        <v>0</v>
      </c>
    </row>
    <row r="92" spans="1:15">
      <c r="A92" t="s">
        <v>347</v>
      </c>
      <c r="B92" s="1">
        <v>43054</v>
      </c>
      <c r="C92" s="1">
        <v>43048.001157407409</v>
      </c>
      <c r="D92" t="s">
        <v>19724</v>
      </c>
      <c r="E92" t="s">
        <v>348</v>
      </c>
      <c r="F92">
        <v>24</v>
      </c>
      <c r="G92" t="str">
        <f>VLOOKUP(YouTubeVideos[[#This Row],[category_id]],VideoCategories[],2,FALSE)</f>
        <v>Entertainment</v>
      </c>
      <c r="H92" t="s">
        <v>349</v>
      </c>
      <c r="I92">
        <v>271685</v>
      </c>
      <c r="J92">
        <v>3330</v>
      </c>
      <c r="K92">
        <v>854</v>
      </c>
      <c r="L92">
        <v>0</v>
      </c>
      <c r="M92" t="b">
        <v>1</v>
      </c>
      <c r="N92" t="b">
        <v>0</v>
      </c>
      <c r="O92" t="b">
        <v>0</v>
      </c>
    </row>
    <row r="93" spans="1:15">
      <c r="A93" t="s">
        <v>3472</v>
      </c>
      <c r="B93" s="1">
        <v>43076</v>
      </c>
      <c r="C93" s="1">
        <v>43067.545787037037</v>
      </c>
      <c r="D93" t="s">
        <v>3473</v>
      </c>
      <c r="E93" t="s">
        <v>3474</v>
      </c>
      <c r="F93">
        <v>28</v>
      </c>
      <c r="G93" t="str">
        <f>VLOOKUP(YouTubeVideos[[#This Row],[category_id]],VideoCategories[],2,FALSE)</f>
        <v>Science &amp; Technology</v>
      </c>
      <c r="H93" t="s">
        <v>3475</v>
      </c>
      <c r="I93">
        <v>10505035</v>
      </c>
      <c r="J93">
        <v>238584</v>
      </c>
      <c r="K93">
        <v>6316</v>
      </c>
      <c r="L93">
        <v>13998</v>
      </c>
      <c r="M93" t="b">
        <v>0</v>
      </c>
      <c r="N93" t="b">
        <v>0</v>
      </c>
      <c r="O93" t="b">
        <v>0</v>
      </c>
    </row>
    <row r="94" spans="1:15">
      <c r="A94" t="s">
        <v>4140</v>
      </c>
      <c r="B94" s="1">
        <v>43081</v>
      </c>
      <c r="C94" s="1">
        <v>43073.612928240742</v>
      </c>
      <c r="D94" t="s">
        <v>4141</v>
      </c>
      <c r="E94" t="s">
        <v>4142</v>
      </c>
      <c r="F94">
        <v>22</v>
      </c>
      <c r="G94" t="str">
        <f>VLOOKUP(YouTubeVideos[[#This Row],[category_id]],VideoCategories[],2,FALSE)</f>
        <v>People &amp; Blogs</v>
      </c>
      <c r="H94" t="s">
        <v>4143</v>
      </c>
      <c r="I94">
        <v>10403477</v>
      </c>
      <c r="J94">
        <v>261095</v>
      </c>
      <c r="K94">
        <v>15386</v>
      </c>
      <c r="L94">
        <v>33906</v>
      </c>
      <c r="M94" t="b">
        <v>0</v>
      </c>
      <c r="N94" t="b">
        <v>0</v>
      </c>
      <c r="O94" t="b">
        <v>0</v>
      </c>
    </row>
    <row r="95" spans="1:15">
      <c r="A95" t="s">
        <v>19660</v>
      </c>
      <c r="B95" s="1">
        <v>43265</v>
      </c>
      <c r="C95" s="1">
        <v>43237.423356481479</v>
      </c>
      <c r="D95" t="s">
        <v>20798</v>
      </c>
      <c r="E95" t="s">
        <v>15006</v>
      </c>
      <c r="F95">
        <v>20</v>
      </c>
      <c r="G95" t="str">
        <f>VLOOKUP(YouTubeVideos[[#This Row],[category_id]],VideoCategories[],2,FALSE)</f>
        <v>Gaming</v>
      </c>
      <c r="H95" t="s">
        <v>19661</v>
      </c>
      <c r="I95">
        <v>10306119</v>
      </c>
      <c r="J95">
        <v>357079</v>
      </c>
      <c r="K95">
        <v>212976</v>
      </c>
      <c r="L95">
        <v>144795</v>
      </c>
      <c r="M95" t="b">
        <v>0</v>
      </c>
      <c r="N95" t="b">
        <v>0</v>
      </c>
      <c r="O95" t="b">
        <v>0</v>
      </c>
    </row>
    <row r="96" spans="1:15">
      <c r="A96" t="s">
        <v>362</v>
      </c>
      <c r="B96" s="1">
        <v>43054</v>
      </c>
      <c r="C96" s="1">
        <v>43048.322974537034</v>
      </c>
      <c r="D96" t="s">
        <v>363</v>
      </c>
      <c r="E96" t="s">
        <v>364</v>
      </c>
      <c r="F96">
        <v>10</v>
      </c>
      <c r="G96" t="str">
        <f>VLOOKUP(YouTubeVideos[[#This Row],[category_id]],VideoCategories[],2,FALSE)</f>
        <v>Music</v>
      </c>
      <c r="H96" t="s">
        <v>365</v>
      </c>
      <c r="I96">
        <v>1882868</v>
      </c>
      <c r="J96">
        <v>88072</v>
      </c>
      <c r="K96">
        <v>1219</v>
      </c>
      <c r="L96">
        <v>6083</v>
      </c>
      <c r="M96" t="b">
        <v>0</v>
      </c>
      <c r="N96" t="b">
        <v>0</v>
      </c>
      <c r="O96" t="b">
        <v>0</v>
      </c>
    </row>
    <row r="97" spans="1:15">
      <c r="A97" t="s">
        <v>366</v>
      </c>
      <c r="B97" s="1">
        <v>43054</v>
      </c>
      <c r="C97" s="1">
        <v>43049.225115740737</v>
      </c>
      <c r="D97" t="s">
        <v>367</v>
      </c>
      <c r="E97" t="s">
        <v>368</v>
      </c>
      <c r="F97">
        <v>10</v>
      </c>
      <c r="G97" t="str">
        <f>VLOOKUP(YouTubeVideos[[#This Row],[category_id]],VideoCategories[],2,FALSE)</f>
        <v>Music</v>
      </c>
      <c r="H97" t="s">
        <v>369</v>
      </c>
      <c r="I97">
        <v>226317</v>
      </c>
      <c r="J97">
        <v>11702</v>
      </c>
      <c r="K97">
        <v>125</v>
      </c>
      <c r="L97">
        <v>471</v>
      </c>
      <c r="M97" t="b">
        <v>0</v>
      </c>
      <c r="N97" t="b">
        <v>0</v>
      </c>
      <c r="O97" t="b">
        <v>0</v>
      </c>
    </row>
    <row r="98" spans="1:15">
      <c r="A98" t="s">
        <v>18699</v>
      </c>
      <c r="B98" s="1">
        <v>43254</v>
      </c>
      <c r="C98" s="1">
        <v>43227.649270833332</v>
      </c>
      <c r="D98" t="s">
        <v>20745</v>
      </c>
      <c r="E98" t="s">
        <v>18573</v>
      </c>
      <c r="F98">
        <v>25</v>
      </c>
      <c r="G98" t="str">
        <f>VLOOKUP(YouTubeVideos[[#This Row],[category_id]],VideoCategories[],2,FALSE)</f>
        <v>News &amp; Politics</v>
      </c>
      <c r="H98" t="s">
        <v>18700</v>
      </c>
      <c r="I98">
        <v>10277358</v>
      </c>
      <c r="J98">
        <v>49782</v>
      </c>
      <c r="K98">
        <v>3964</v>
      </c>
      <c r="L98">
        <v>0</v>
      </c>
      <c r="M98" t="b">
        <v>1</v>
      </c>
      <c r="N98" t="b">
        <v>0</v>
      </c>
      <c r="O98" t="b">
        <v>0</v>
      </c>
    </row>
    <row r="99" spans="1:15">
      <c r="A99" t="s">
        <v>9496</v>
      </c>
      <c r="B99" s="1">
        <v>43125</v>
      </c>
      <c r="C99" s="1">
        <v>43117.583391203705</v>
      </c>
      <c r="D99" t="s">
        <v>9497</v>
      </c>
      <c r="E99" t="s">
        <v>424</v>
      </c>
      <c r="F99">
        <v>20</v>
      </c>
      <c r="G99" t="str">
        <f>VLOOKUP(YouTubeVideos[[#This Row],[category_id]],VideoCategories[],2,FALSE)</f>
        <v>Gaming</v>
      </c>
      <c r="H99" t="s">
        <v>9498</v>
      </c>
      <c r="I99">
        <v>10256746</v>
      </c>
      <c r="J99">
        <v>268212</v>
      </c>
      <c r="K99">
        <v>34441</v>
      </c>
      <c r="L99">
        <v>60028</v>
      </c>
      <c r="M99" t="b">
        <v>0</v>
      </c>
      <c r="N99" t="b">
        <v>0</v>
      </c>
      <c r="O99" t="b">
        <v>0</v>
      </c>
    </row>
    <row r="100" spans="1:15">
      <c r="A100" t="s">
        <v>377</v>
      </c>
      <c r="B100" s="1">
        <v>43054</v>
      </c>
      <c r="C100" s="1">
        <v>43048.024305555555</v>
      </c>
      <c r="D100" t="s">
        <v>378</v>
      </c>
      <c r="E100" t="s">
        <v>379</v>
      </c>
      <c r="F100">
        <v>24</v>
      </c>
      <c r="G100" t="str">
        <f>VLOOKUP(YouTubeVideos[[#This Row],[category_id]],VideoCategories[],2,FALSE)</f>
        <v>Entertainment</v>
      </c>
      <c r="H100" t="s">
        <v>380</v>
      </c>
      <c r="I100">
        <v>908489</v>
      </c>
      <c r="J100">
        <v>12261</v>
      </c>
      <c r="K100">
        <v>339</v>
      </c>
      <c r="L100">
        <v>1600</v>
      </c>
      <c r="M100" t="b">
        <v>0</v>
      </c>
      <c r="N100" t="b">
        <v>0</v>
      </c>
      <c r="O100" t="b">
        <v>0</v>
      </c>
    </row>
    <row r="101" spans="1:15">
      <c r="A101" t="s">
        <v>381</v>
      </c>
      <c r="B101" s="1">
        <v>43054</v>
      </c>
      <c r="C101" s="1">
        <v>43049.000011574077</v>
      </c>
      <c r="D101" t="s">
        <v>382</v>
      </c>
      <c r="E101" t="s">
        <v>383</v>
      </c>
      <c r="F101">
        <v>10</v>
      </c>
      <c r="G101" t="str">
        <f>VLOOKUP(YouTubeVideos[[#This Row],[category_id]],VideoCategories[],2,FALSE)</f>
        <v>Music</v>
      </c>
      <c r="H101" t="s">
        <v>384</v>
      </c>
      <c r="I101">
        <v>180606</v>
      </c>
      <c r="J101">
        <v>2400</v>
      </c>
      <c r="K101">
        <v>159</v>
      </c>
      <c r="L101">
        <v>239</v>
      </c>
      <c r="M101" t="b">
        <v>0</v>
      </c>
      <c r="N101" t="b">
        <v>0</v>
      </c>
      <c r="O101" t="b">
        <v>0</v>
      </c>
    </row>
    <row r="102" spans="1:15">
      <c r="A102" t="s">
        <v>8889</v>
      </c>
      <c r="B102" s="1">
        <v>43120</v>
      </c>
      <c r="C102" s="1">
        <v>43113.499537037038</v>
      </c>
      <c r="D102" t="s">
        <v>8890</v>
      </c>
      <c r="E102" t="s">
        <v>8891</v>
      </c>
      <c r="F102">
        <v>1</v>
      </c>
      <c r="G102" t="str">
        <f>VLOOKUP(YouTubeVideos[[#This Row],[category_id]],VideoCategories[],2,FALSE)</f>
        <v>Film &amp; Animation</v>
      </c>
      <c r="H102" t="s">
        <v>8892</v>
      </c>
      <c r="I102">
        <v>10083696</v>
      </c>
      <c r="J102">
        <v>430160</v>
      </c>
      <c r="K102">
        <v>18357</v>
      </c>
      <c r="L102">
        <v>31889</v>
      </c>
      <c r="M102" t="b">
        <v>0</v>
      </c>
      <c r="N102" t="b">
        <v>0</v>
      </c>
      <c r="O102" t="b">
        <v>0</v>
      </c>
    </row>
    <row r="103" spans="1:15">
      <c r="A103" t="s">
        <v>389</v>
      </c>
      <c r="B103" s="1">
        <v>43054</v>
      </c>
      <c r="C103" s="1">
        <v>42145.038194444445</v>
      </c>
      <c r="D103" t="s">
        <v>390</v>
      </c>
      <c r="E103" t="s">
        <v>391</v>
      </c>
      <c r="F103">
        <v>24</v>
      </c>
      <c r="G103" t="str">
        <f>VLOOKUP(YouTubeVideos[[#This Row],[category_id]],VideoCategories[],2,FALSE)</f>
        <v>Entertainment</v>
      </c>
      <c r="H103" t="s">
        <v>19726</v>
      </c>
      <c r="I103">
        <v>193832</v>
      </c>
      <c r="J103">
        <v>1351</v>
      </c>
      <c r="K103">
        <v>25</v>
      </c>
      <c r="L103">
        <v>128</v>
      </c>
      <c r="M103" t="b">
        <v>0</v>
      </c>
      <c r="N103" t="b">
        <v>0</v>
      </c>
      <c r="O103" t="b">
        <v>0</v>
      </c>
    </row>
    <row r="104" spans="1:15">
      <c r="A104" t="s">
        <v>392</v>
      </c>
      <c r="B104" s="1">
        <v>43054</v>
      </c>
      <c r="C104" s="1">
        <v>43048.60260416667</v>
      </c>
      <c r="D104" t="s">
        <v>393</v>
      </c>
      <c r="E104" t="s">
        <v>394</v>
      </c>
      <c r="F104">
        <v>10</v>
      </c>
      <c r="G104" t="str">
        <f>VLOOKUP(YouTubeVideos[[#This Row],[category_id]],VideoCategories[],2,FALSE)</f>
        <v>Music</v>
      </c>
      <c r="H104" t="s">
        <v>395</v>
      </c>
      <c r="I104">
        <v>41251</v>
      </c>
      <c r="J104">
        <v>1561</v>
      </c>
      <c r="K104">
        <v>29</v>
      </c>
      <c r="L104">
        <v>96</v>
      </c>
      <c r="M104" t="b">
        <v>0</v>
      </c>
      <c r="N104" t="b">
        <v>0</v>
      </c>
      <c r="O104" t="b">
        <v>0</v>
      </c>
    </row>
    <row r="105" spans="1:15">
      <c r="A105" t="s">
        <v>396</v>
      </c>
      <c r="B105" s="1">
        <v>43054</v>
      </c>
      <c r="C105" s="1">
        <v>43047.697812500002</v>
      </c>
      <c r="D105" t="s">
        <v>397</v>
      </c>
      <c r="E105" t="s">
        <v>398</v>
      </c>
      <c r="F105">
        <v>10</v>
      </c>
      <c r="G105" t="str">
        <f>VLOOKUP(YouTubeVideos[[#This Row],[category_id]],VideoCategories[],2,FALSE)</f>
        <v>Music</v>
      </c>
      <c r="H105" t="s">
        <v>399</v>
      </c>
      <c r="I105">
        <v>524911</v>
      </c>
      <c r="J105">
        <v>7822</v>
      </c>
      <c r="K105">
        <v>185</v>
      </c>
      <c r="L105">
        <v>403</v>
      </c>
      <c r="M105" t="b">
        <v>0</v>
      </c>
      <c r="N105" t="b">
        <v>0</v>
      </c>
      <c r="O105" t="b">
        <v>0</v>
      </c>
    </row>
    <row r="106" spans="1:15">
      <c r="A106" t="s">
        <v>19435</v>
      </c>
      <c r="B106" s="1">
        <v>43265</v>
      </c>
      <c r="C106" s="1">
        <v>43249.765474537038</v>
      </c>
      <c r="D106" t="s">
        <v>20788</v>
      </c>
      <c r="E106" t="s">
        <v>20789</v>
      </c>
      <c r="F106">
        <v>20</v>
      </c>
      <c r="G106" t="str">
        <f>VLOOKUP(YouTubeVideos[[#This Row],[category_id]],VideoCategories[],2,FALSE)</f>
        <v>Gaming</v>
      </c>
      <c r="H106" t="s">
        <v>20790</v>
      </c>
      <c r="I106">
        <v>9992803</v>
      </c>
      <c r="J106">
        <v>230507</v>
      </c>
      <c r="K106">
        <v>24911</v>
      </c>
      <c r="L106">
        <v>60041</v>
      </c>
      <c r="M106" t="b">
        <v>0</v>
      </c>
      <c r="N106" t="b">
        <v>0</v>
      </c>
      <c r="O106" t="b">
        <v>0</v>
      </c>
    </row>
    <row r="107" spans="1:15">
      <c r="A107" t="s">
        <v>19159</v>
      </c>
      <c r="B107" s="1">
        <v>43265</v>
      </c>
      <c r="C107" s="1">
        <v>43261.611284722225</v>
      </c>
      <c r="D107" t="s">
        <v>20771</v>
      </c>
      <c r="E107" t="s">
        <v>19160</v>
      </c>
      <c r="F107">
        <v>20</v>
      </c>
      <c r="G107" t="str">
        <f>VLOOKUP(YouTubeVideos[[#This Row],[category_id]],VideoCategories[],2,FALSE)</f>
        <v>Gaming</v>
      </c>
      <c r="H107" t="s">
        <v>19161</v>
      </c>
      <c r="I107">
        <v>9893438</v>
      </c>
      <c r="J107">
        <v>247947</v>
      </c>
      <c r="K107">
        <v>3408</v>
      </c>
      <c r="L107">
        <v>29216</v>
      </c>
      <c r="M107" t="b">
        <v>0</v>
      </c>
      <c r="N107" t="b">
        <v>0</v>
      </c>
      <c r="O107" t="b">
        <v>0</v>
      </c>
    </row>
    <row r="108" spans="1:15">
      <c r="A108" t="s">
        <v>407</v>
      </c>
      <c r="B108" s="1">
        <v>43054</v>
      </c>
      <c r="C108" s="1">
        <v>43049.000011574077</v>
      </c>
      <c r="D108" t="s">
        <v>408</v>
      </c>
      <c r="E108" t="s">
        <v>409</v>
      </c>
      <c r="F108">
        <v>10</v>
      </c>
      <c r="G108" t="str">
        <f>VLOOKUP(YouTubeVideos[[#This Row],[category_id]],VideoCategories[],2,FALSE)</f>
        <v>Music</v>
      </c>
      <c r="H108" t="s">
        <v>410</v>
      </c>
      <c r="I108">
        <v>304700</v>
      </c>
      <c r="J108">
        <v>12347</v>
      </c>
      <c r="K108">
        <v>577</v>
      </c>
      <c r="L108">
        <v>756</v>
      </c>
      <c r="M108" t="b">
        <v>0</v>
      </c>
      <c r="N108" t="b">
        <v>0</v>
      </c>
      <c r="O108" t="b">
        <v>0</v>
      </c>
    </row>
    <row r="109" spans="1:15">
      <c r="A109" t="s">
        <v>411</v>
      </c>
      <c r="B109" s="1">
        <v>43054</v>
      </c>
      <c r="C109" s="1">
        <v>43047.375</v>
      </c>
      <c r="D109" t="s">
        <v>412</v>
      </c>
      <c r="E109" t="s">
        <v>413</v>
      </c>
      <c r="F109">
        <v>10</v>
      </c>
      <c r="G109" t="str">
        <f>VLOOKUP(YouTubeVideos[[#This Row],[category_id]],VideoCategories[],2,FALSE)</f>
        <v>Music</v>
      </c>
      <c r="H109" t="s">
        <v>414</v>
      </c>
      <c r="I109">
        <v>1440724</v>
      </c>
      <c r="J109">
        <v>36686</v>
      </c>
      <c r="K109">
        <v>6598</v>
      </c>
      <c r="L109">
        <v>9637</v>
      </c>
      <c r="M109" t="b">
        <v>0</v>
      </c>
      <c r="N109" t="b">
        <v>0</v>
      </c>
      <c r="O109" t="b">
        <v>0</v>
      </c>
    </row>
    <row r="110" spans="1:15">
      <c r="A110" t="s">
        <v>415</v>
      </c>
      <c r="B110" s="1">
        <v>43054</v>
      </c>
      <c r="C110" s="1">
        <v>43046.875983796293</v>
      </c>
      <c r="D110" t="s">
        <v>416</v>
      </c>
      <c r="E110" t="s">
        <v>417</v>
      </c>
      <c r="F110">
        <v>24</v>
      </c>
      <c r="G110" t="str">
        <f>VLOOKUP(YouTubeVideos[[#This Row],[category_id]],VideoCategories[],2,FALSE)</f>
        <v>Entertainment</v>
      </c>
      <c r="H110" t="s">
        <v>418</v>
      </c>
      <c r="I110">
        <v>878560</v>
      </c>
      <c r="J110">
        <v>12961</v>
      </c>
      <c r="K110">
        <v>1468</v>
      </c>
      <c r="L110">
        <v>1788</v>
      </c>
      <c r="M110" t="b">
        <v>0</v>
      </c>
      <c r="N110" t="b">
        <v>0</v>
      </c>
      <c r="O110" t="b">
        <v>0</v>
      </c>
    </row>
    <row r="111" spans="1:15">
      <c r="A111" t="s">
        <v>419</v>
      </c>
      <c r="B111" s="1">
        <v>43054</v>
      </c>
      <c r="C111" s="1">
        <v>43048.145833333336</v>
      </c>
      <c r="D111" t="s">
        <v>19728</v>
      </c>
      <c r="E111" t="s">
        <v>420</v>
      </c>
      <c r="F111">
        <v>24</v>
      </c>
      <c r="G111" t="str">
        <f>VLOOKUP(YouTubeVideos[[#This Row],[category_id]],VideoCategories[],2,FALSE)</f>
        <v>Entertainment</v>
      </c>
      <c r="H111" t="s">
        <v>421</v>
      </c>
      <c r="I111">
        <v>155533</v>
      </c>
      <c r="J111">
        <v>4621</v>
      </c>
      <c r="K111">
        <v>233</v>
      </c>
      <c r="L111">
        <v>451</v>
      </c>
      <c r="M111" t="b">
        <v>0</v>
      </c>
      <c r="N111" t="b">
        <v>0</v>
      </c>
      <c r="O111" t="b">
        <v>0</v>
      </c>
    </row>
    <row r="112" spans="1:15">
      <c r="A112" t="s">
        <v>17475</v>
      </c>
      <c r="B112" s="1">
        <v>43234</v>
      </c>
      <c r="C112" s="1">
        <v>43223.166770833333</v>
      </c>
      <c r="D112" t="s">
        <v>17476</v>
      </c>
      <c r="E112" t="s">
        <v>51</v>
      </c>
      <c r="F112">
        <v>26</v>
      </c>
      <c r="G112" t="str">
        <f>VLOOKUP(YouTubeVideos[[#This Row],[category_id]],VideoCategories[],2,FALSE)</f>
        <v>Howto &amp; Style</v>
      </c>
      <c r="H112" t="s">
        <v>17477</v>
      </c>
      <c r="I112">
        <v>9233435</v>
      </c>
      <c r="J112">
        <v>605954</v>
      </c>
      <c r="K112">
        <v>5722</v>
      </c>
      <c r="L112">
        <v>26319</v>
      </c>
      <c r="M112" t="b">
        <v>0</v>
      </c>
      <c r="N112" t="b">
        <v>0</v>
      </c>
      <c r="O112" t="b">
        <v>0</v>
      </c>
    </row>
    <row r="113" spans="1:15">
      <c r="A113" t="s">
        <v>426</v>
      </c>
      <c r="B113" s="1">
        <v>43054</v>
      </c>
      <c r="C113" s="1">
        <v>43047.776261574072</v>
      </c>
      <c r="D113" t="s">
        <v>427</v>
      </c>
      <c r="E113" t="s">
        <v>428</v>
      </c>
      <c r="F113">
        <v>24</v>
      </c>
      <c r="G113" t="str">
        <f>VLOOKUP(YouTubeVideos[[#This Row],[category_id]],VideoCategories[],2,FALSE)</f>
        <v>Entertainment</v>
      </c>
      <c r="H113" t="s">
        <v>63</v>
      </c>
      <c r="I113">
        <v>379918</v>
      </c>
      <c r="J113">
        <v>4472</v>
      </c>
      <c r="K113">
        <v>4507</v>
      </c>
      <c r="L113">
        <v>2066</v>
      </c>
      <c r="M113" t="b">
        <v>0</v>
      </c>
      <c r="N113" t="b">
        <v>0</v>
      </c>
      <c r="O113" t="b">
        <v>0</v>
      </c>
    </row>
    <row r="114" spans="1:15">
      <c r="A114" t="s">
        <v>14152</v>
      </c>
      <c r="B114" s="1">
        <v>43168</v>
      </c>
      <c r="C114" s="1">
        <v>43154.583356481482</v>
      </c>
      <c r="D114" t="s">
        <v>14153</v>
      </c>
      <c r="E114" t="s">
        <v>9425</v>
      </c>
      <c r="F114">
        <v>17</v>
      </c>
      <c r="G114" t="str">
        <f>VLOOKUP(YouTubeVideos[[#This Row],[category_id]],VideoCategories[],2,FALSE)</f>
        <v>Sports</v>
      </c>
      <c r="H114" t="s">
        <v>14154</v>
      </c>
      <c r="I114">
        <v>9220058</v>
      </c>
      <c r="J114">
        <v>109125</v>
      </c>
      <c r="K114">
        <v>33223</v>
      </c>
      <c r="L114">
        <v>23799</v>
      </c>
      <c r="M114" t="b">
        <v>0</v>
      </c>
      <c r="N114" t="b">
        <v>0</v>
      </c>
      <c r="O114" t="b">
        <v>0</v>
      </c>
    </row>
    <row r="115" spans="1:15">
      <c r="A115" t="s">
        <v>433</v>
      </c>
      <c r="B115" s="1">
        <v>43054</v>
      </c>
      <c r="C115" s="1">
        <v>43049.000034722223</v>
      </c>
      <c r="D115" t="s">
        <v>434</v>
      </c>
      <c r="E115" t="s">
        <v>435</v>
      </c>
      <c r="F115">
        <v>10</v>
      </c>
      <c r="G115" t="str">
        <f>VLOOKUP(YouTubeVideos[[#This Row],[category_id]],VideoCategories[],2,FALSE)</f>
        <v>Music</v>
      </c>
      <c r="H115" t="s">
        <v>436</v>
      </c>
      <c r="I115">
        <v>157037</v>
      </c>
      <c r="J115">
        <v>7800</v>
      </c>
      <c r="K115">
        <v>96</v>
      </c>
      <c r="L115">
        <v>326</v>
      </c>
      <c r="M115" t="b">
        <v>0</v>
      </c>
      <c r="N115" t="b">
        <v>0</v>
      </c>
      <c r="O115" t="b">
        <v>0</v>
      </c>
    </row>
    <row r="116" spans="1:15">
      <c r="A116" t="s">
        <v>437</v>
      </c>
      <c r="B116" s="1">
        <v>43054</v>
      </c>
      <c r="C116" s="1">
        <v>43048.041666666664</v>
      </c>
      <c r="D116" t="s">
        <v>19729</v>
      </c>
      <c r="E116" t="s">
        <v>438</v>
      </c>
      <c r="F116">
        <v>10</v>
      </c>
      <c r="G116" t="str">
        <f>VLOOKUP(YouTubeVideos[[#This Row],[category_id]],VideoCategories[],2,FALSE)</f>
        <v>Music</v>
      </c>
      <c r="H116" t="s">
        <v>19730</v>
      </c>
      <c r="I116">
        <v>895507</v>
      </c>
      <c r="J116">
        <v>38734</v>
      </c>
      <c r="K116">
        <v>550</v>
      </c>
      <c r="L116">
        <v>1270</v>
      </c>
      <c r="M116" t="b">
        <v>0</v>
      </c>
      <c r="N116" t="b">
        <v>0</v>
      </c>
      <c r="O116" t="b">
        <v>0</v>
      </c>
    </row>
    <row r="117" spans="1:15">
      <c r="A117" t="s">
        <v>18404</v>
      </c>
      <c r="B117" s="1">
        <v>43246</v>
      </c>
      <c r="C117" s="1">
        <v>43223.246562499997</v>
      </c>
      <c r="D117" t="s">
        <v>20718</v>
      </c>
      <c r="E117" t="s">
        <v>13032</v>
      </c>
      <c r="F117">
        <v>1</v>
      </c>
      <c r="G117" t="str">
        <f>VLOOKUP(YouTubeVideos[[#This Row],[category_id]],VideoCategories[],2,FALSE)</f>
        <v>Film &amp; Animation</v>
      </c>
      <c r="H117" t="s">
        <v>18405</v>
      </c>
      <c r="I117">
        <v>9178923</v>
      </c>
      <c r="J117">
        <v>34312</v>
      </c>
      <c r="K117">
        <v>13581</v>
      </c>
      <c r="L117">
        <v>10150</v>
      </c>
      <c r="M117" t="b">
        <v>0</v>
      </c>
      <c r="N117" t="b">
        <v>0</v>
      </c>
      <c r="O117" t="b">
        <v>0</v>
      </c>
    </row>
    <row r="118" spans="1:15">
      <c r="A118" t="s">
        <v>16513</v>
      </c>
      <c r="B118" s="1">
        <v>43210</v>
      </c>
      <c r="C118" s="1">
        <v>43189.473414351851</v>
      </c>
      <c r="D118" t="s">
        <v>16514</v>
      </c>
      <c r="E118" t="s">
        <v>9753</v>
      </c>
      <c r="F118">
        <v>1</v>
      </c>
      <c r="G118" t="str">
        <f>VLOOKUP(YouTubeVideos[[#This Row],[category_id]],VideoCategories[],2,FALSE)</f>
        <v>Film &amp; Animation</v>
      </c>
      <c r="H118" t="s">
        <v>16515</v>
      </c>
      <c r="I118">
        <v>9001804</v>
      </c>
      <c r="J118">
        <v>377623</v>
      </c>
      <c r="K118">
        <v>7464</v>
      </c>
      <c r="L118">
        <v>30707</v>
      </c>
      <c r="M118" t="b">
        <v>0</v>
      </c>
      <c r="N118" t="b">
        <v>0</v>
      </c>
      <c r="O118" t="b">
        <v>0</v>
      </c>
    </row>
    <row r="119" spans="1:15">
      <c r="A119" t="s">
        <v>447</v>
      </c>
      <c r="B119" s="1">
        <v>43054</v>
      </c>
      <c r="C119" s="1">
        <v>43048.666064814817</v>
      </c>
      <c r="D119" t="s">
        <v>448</v>
      </c>
      <c r="E119" t="s">
        <v>449</v>
      </c>
      <c r="F119">
        <v>24</v>
      </c>
      <c r="G119" t="str">
        <f>VLOOKUP(YouTubeVideos[[#This Row],[category_id]],VideoCategories[],2,FALSE)</f>
        <v>Entertainment</v>
      </c>
      <c r="H119" t="s">
        <v>450</v>
      </c>
      <c r="I119">
        <v>207678</v>
      </c>
      <c r="J119">
        <v>10372</v>
      </c>
      <c r="K119">
        <v>69</v>
      </c>
      <c r="L119">
        <v>554</v>
      </c>
      <c r="M119" t="b">
        <v>0</v>
      </c>
      <c r="N119" t="b">
        <v>0</v>
      </c>
      <c r="O119" t="b">
        <v>0</v>
      </c>
    </row>
    <row r="120" spans="1:15">
      <c r="A120" t="s">
        <v>451</v>
      </c>
      <c r="B120" s="1">
        <v>43055</v>
      </c>
      <c r="C120" s="1">
        <v>43053.94599537037</v>
      </c>
      <c r="D120" t="s">
        <v>452</v>
      </c>
      <c r="E120" t="s">
        <v>35</v>
      </c>
      <c r="F120">
        <v>24</v>
      </c>
      <c r="G120" t="str">
        <f>VLOOKUP(YouTubeVideos[[#This Row],[category_id]],VideoCategories[],2,FALSE)</f>
        <v>Entertainment</v>
      </c>
      <c r="H120" t="s">
        <v>36</v>
      </c>
      <c r="I120">
        <v>3621389</v>
      </c>
      <c r="J120">
        <v>141681</v>
      </c>
      <c r="K120">
        <v>1289</v>
      </c>
      <c r="L120">
        <v>8127</v>
      </c>
      <c r="M120" t="b">
        <v>0</v>
      </c>
      <c r="N120" t="b">
        <v>0</v>
      </c>
      <c r="O120" t="b">
        <v>0</v>
      </c>
    </row>
    <row r="121" spans="1:15">
      <c r="A121" t="s">
        <v>12301</v>
      </c>
      <c r="B121" s="1">
        <v>43147</v>
      </c>
      <c r="C121" s="1">
        <v>43137.51767361111</v>
      </c>
      <c r="D121" t="s">
        <v>12302</v>
      </c>
      <c r="E121" t="s">
        <v>4435</v>
      </c>
      <c r="F121">
        <v>1</v>
      </c>
      <c r="G121" t="str">
        <f>VLOOKUP(YouTubeVideos[[#This Row],[category_id]],VideoCategories[],2,FALSE)</f>
        <v>Film &amp; Animation</v>
      </c>
      <c r="H121" t="s">
        <v>12303</v>
      </c>
      <c r="I121">
        <v>8999134</v>
      </c>
      <c r="J121">
        <v>147103</v>
      </c>
      <c r="K121">
        <v>7099</v>
      </c>
      <c r="L121">
        <v>19063</v>
      </c>
      <c r="M121" t="b">
        <v>0</v>
      </c>
      <c r="N121" t="b">
        <v>0</v>
      </c>
      <c r="O121" t="b">
        <v>0</v>
      </c>
    </row>
    <row r="122" spans="1:15">
      <c r="A122" t="s">
        <v>456</v>
      </c>
      <c r="B122" s="1">
        <v>43055</v>
      </c>
      <c r="C122" s="1">
        <v>43054.250023148146</v>
      </c>
      <c r="D122" t="s">
        <v>457</v>
      </c>
      <c r="E122" t="s">
        <v>47</v>
      </c>
      <c r="F122">
        <v>24</v>
      </c>
      <c r="G122" t="str">
        <f>VLOOKUP(YouTubeVideos[[#This Row],[category_id]],VideoCategories[],2,FALSE)</f>
        <v>Entertainment</v>
      </c>
      <c r="H122" t="s">
        <v>458</v>
      </c>
      <c r="I122">
        <v>1559003</v>
      </c>
      <c r="J122">
        <v>29898</v>
      </c>
      <c r="K122">
        <v>884</v>
      </c>
      <c r="L122">
        <v>1838</v>
      </c>
      <c r="M122" t="b">
        <v>0</v>
      </c>
      <c r="N122" t="b">
        <v>0</v>
      </c>
      <c r="O122" t="b">
        <v>0</v>
      </c>
    </row>
    <row r="123" spans="1:15">
      <c r="A123" t="s">
        <v>459</v>
      </c>
      <c r="B123" s="1">
        <v>43055</v>
      </c>
      <c r="C123" s="1">
        <v>43053.885937500003</v>
      </c>
      <c r="D123" t="s">
        <v>19731</v>
      </c>
      <c r="E123" t="s">
        <v>54</v>
      </c>
      <c r="F123">
        <v>24</v>
      </c>
      <c r="G123" t="str">
        <f>VLOOKUP(YouTubeVideos[[#This Row],[category_id]],VideoCategories[],2,FALSE)</f>
        <v>Entertainment</v>
      </c>
      <c r="H123" t="s">
        <v>460</v>
      </c>
      <c r="I123">
        <v>760341</v>
      </c>
      <c r="J123">
        <v>13283</v>
      </c>
      <c r="K123">
        <v>317</v>
      </c>
      <c r="L123">
        <v>433</v>
      </c>
      <c r="M123" t="b">
        <v>0</v>
      </c>
      <c r="N123" t="b">
        <v>0</v>
      </c>
      <c r="O123" t="b">
        <v>0</v>
      </c>
    </row>
    <row r="124" spans="1:15">
      <c r="A124" t="s">
        <v>6914</v>
      </c>
      <c r="B124" s="1">
        <v>43105</v>
      </c>
      <c r="C124" s="1">
        <v>43095.621701388889</v>
      </c>
      <c r="D124" t="s">
        <v>6915</v>
      </c>
      <c r="E124" t="s">
        <v>4130</v>
      </c>
      <c r="F124">
        <v>17</v>
      </c>
      <c r="G124" t="str">
        <f>VLOOKUP(YouTubeVideos[[#This Row],[category_id]],VideoCategories[],2,FALSE)</f>
        <v>Sports</v>
      </c>
      <c r="H124" t="s">
        <v>6916</v>
      </c>
      <c r="I124">
        <v>8930421</v>
      </c>
      <c r="J124">
        <v>360921</v>
      </c>
      <c r="K124">
        <v>3798</v>
      </c>
      <c r="L124">
        <v>18030</v>
      </c>
      <c r="M124" t="b">
        <v>0</v>
      </c>
      <c r="N124" t="b">
        <v>0</v>
      </c>
      <c r="O124" t="b">
        <v>0</v>
      </c>
    </row>
    <row r="125" spans="1:15">
      <c r="A125" t="s">
        <v>19310</v>
      </c>
      <c r="B125" s="1">
        <v>43265</v>
      </c>
      <c r="C125" s="1">
        <v>43254.875</v>
      </c>
      <c r="D125" t="s">
        <v>20782</v>
      </c>
      <c r="E125" t="s">
        <v>2508</v>
      </c>
      <c r="F125">
        <v>28</v>
      </c>
      <c r="G125" t="str">
        <f>VLOOKUP(YouTubeVideos[[#This Row],[category_id]],VideoCategories[],2,FALSE)</f>
        <v>Science &amp; Technology</v>
      </c>
      <c r="H125" t="s">
        <v>19311</v>
      </c>
      <c r="I125">
        <v>8916546</v>
      </c>
      <c r="J125">
        <v>79282</v>
      </c>
      <c r="K125">
        <v>31716</v>
      </c>
      <c r="L125">
        <v>0</v>
      </c>
      <c r="M125" t="b">
        <v>1</v>
      </c>
      <c r="N125" t="b">
        <v>0</v>
      </c>
      <c r="O125" t="b">
        <v>0</v>
      </c>
    </row>
    <row r="126" spans="1:15">
      <c r="A126" t="s">
        <v>16741</v>
      </c>
      <c r="B126" s="1">
        <v>43214</v>
      </c>
      <c r="C126" s="1">
        <v>43196.504351851851</v>
      </c>
      <c r="D126" t="s">
        <v>16742</v>
      </c>
      <c r="E126" t="s">
        <v>796</v>
      </c>
      <c r="F126">
        <v>23</v>
      </c>
      <c r="G126" t="str">
        <f>VLOOKUP(YouTubeVideos[[#This Row],[category_id]],VideoCategories[],2,FALSE)</f>
        <v>Comedy</v>
      </c>
      <c r="H126" t="s">
        <v>16743</v>
      </c>
      <c r="I126">
        <v>8806173</v>
      </c>
      <c r="J126">
        <v>235339</v>
      </c>
      <c r="K126">
        <v>29865</v>
      </c>
      <c r="L126">
        <v>15057</v>
      </c>
      <c r="M126" t="b">
        <v>0</v>
      </c>
      <c r="N126" t="b">
        <v>0</v>
      </c>
      <c r="O126" t="b">
        <v>0</v>
      </c>
    </row>
    <row r="127" spans="1:15">
      <c r="A127" t="s">
        <v>17161</v>
      </c>
      <c r="B127" s="1">
        <v>43223</v>
      </c>
      <c r="C127" s="1">
        <v>43220.873182870368</v>
      </c>
      <c r="D127" t="s">
        <v>20655</v>
      </c>
      <c r="E127" t="s">
        <v>54</v>
      </c>
      <c r="F127">
        <v>23</v>
      </c>
      <c r="G127" t="str">
        <f>VLOOKUP(YouTubeVideos[[#This Row],[category_id]],VideoCategories[],2,FALSE)</f>
        <v>Comedy</v>
      </c>
      <c r="H127" t="s">
        <v>17162</v>
      </c>
      <c r="I127">
        <v>8751813</v>
      </c>
      <c r="J127">
        <v>215764</v>
      </c>
      <c r="K127">
        <v>6265</v>
      </c>
      <c r="L127">
        <v>15989</v>
      </c>
      <c r="M127" t="b">
        <v>0</v>
      </c>
      <c r="N127" t="b">
        <v>0</v>
      </c>
      <c r="O127" t="b">
        <v>0</v>
      </c>
    </row>
    <row r="128" spans="1:15">
      <c r="A128" t="s">
        <v>15031</v>
      </c>
      <c r="B128" s="1">
        <v>43183</v>
      </c>
      <c r="C128" s="1">
        <v>43178.768020833333</v>
      </c>
      <c r="D128" t="s">
        <v>15032</v>
      </c>
      <c r="E128" t="s">
        <v>306</v>
      </c>
      <c r="F128">
        <v>17</v>
      </c>
      <c r="G128" t="str">
        <f>VLOOKUP(YouTubeVideos[[#This Row],[category_id]],VideoCategories[],2,FALSE)</f>
        <v>Sports</v>
      </c>
      <c r="H128" t="s">
        <v>20546</v>
      </c>
      <c r="I128">
        <v>8718657</v>
      </c>
      <c r="J128">
        <v>91398</v>
      </c>
      <c r="K128">
        <v>18207</v>
      </c>
      <c r="L128">
        <v>21050</v>
      </c>
      <c r="M128" t="b">
        <v>0</v>
      </c>
      <c r="N128" t="b">
        <v>0</v>
      </c>
      <c r="O128" t="b">
        <v>0</v>
      </c>
    </row>
    <row r="129" spans="1:15">
      <c r="A129" t="s">
        <v>16080</v>
      </c>
      <c r="B129" s="1">
        <v>43197</v>
      </c>
      <c r="C129" s="1">
        <v>43182.625023148146</v>
      </c>
      <c r="D129" t="s">
        <v>16081</v>
      </c>
      <c r="E129" t="s">
        <v>9425</v>
      </c>
      <c r="F129">
        <v>17</v>
      </c>
      <c r="G129" t="str">
        <f>VLOOKUP(YouTubeVideos[[#This Row],[category_id]],VideoCategories[],2,FALSE)</f>
        <v>Sports</v>
      </c>
      <c r="H129" t="s">
        <v>16082</v>
      </c>
      <c r="I129">
        <v>8715134</v>
      </c>
      <c r="J129">
        <v>395480</v>
      </c>
      <c r="K129">
        <v>13648</v>
      </c>
      <c r="L129">
        <v>66464</v>
      </c>
      <c r="M129" t="b">
        <v>0</v>
      </c>
      <c r="N129" t="b">
        <v>0</v>
      </c>
      <c r="O129" t="b">
        <v>0</v>
      </c>
    </row>
    <row r="130" spans="1:15">
      <c r="A130" t="s">
        <v>15784</v>
      </c>
      <c r="B130" s="1">
        <v>43196</v>
      </c>
      <c r="C130" s="1">
        <v>43188.333101851851</v>
      </c>
      <c r="D130" t="s">
        <v>15785</v>
      </c>
      <c r="E130" t="s">
        <v>1082</v>
      </c>
      <c r="F130">
        <v>1</v>
      </c>
      <c r="G130" t="str">
        <f>VLOOKUP(YouTubeVideos[[#This Row],[category_id]],VideoCategories[],2,FALSE)</f>
        <v>Film &amp; Animation</v>
      </c>
      <c r="H130" t="s">
        <v>15786</v>
      </c>
      <c r="I130">
        <v>8556235</v>
      </c>
      <c r="J130">
        <v>53882</v>
      </c>
      <c r="K130">
        <v>2025</v>
      </c>
      <c r="L130">
        <v>4938</v>
      </c>
      <c r="M130" t="b">
        <v>0</v>
      </c>
      <c r="N130" t="b">
        <v>0</v>
      </c>
      <c r="O130" t="b">
        <v>0</v>
      </c>
    </row>
    <row r="131" spans="1:15">
      <c r="A131" t="s">
        <v>18342</v>
      </c>
      <c r="B131" s="1">
        <v>43245</v>
      </c>
      <c r="C131" s="1">
        <v>43221.372986111113</v>
      </c>
      <c r="D131" t="s">
        <v>18343</v>
      </c>
      <c r="E131" t="s">
        <v>18344</v>
      </c>
      <c r="F131">
        <v>22</v>
      </c>
      <c r="G131" t="str">
        <f>VLOOKUP(YouTubeVideos[[#This Row],[category_id]],VideoCategories[],2,FALSE)</f>
        <v>People &amp; Blogs</v>
      </c>
      <c r="H131" t="s">
        <v>18345</v>
      </c>
      <c r="I131">
        <v>8442986</v>
      </c>
      <c r="J131">
        <v>166520</v>
      </c>
      <c r="K131">
        <v>19462</v>
      </c>
      <c r="L131">
        <v>48467</v>
      </c>
      <c r="M131" t="b">
        <v>0</v>
      </c>
      <c r="N131" t="b">
        <v>0</v>
      </c>
      <c r="O131" t="b">
        <v>0</v>
      </c>
    </row>
    <row r="132" spans="1:15">
      <c r="A132" t="s">
        <v>488</v>
      </c>
      <c r="B132" s="1">
        <v>43055</v>
      </c>
      <c r="C132" s="1">
        <v>43053.993981481479</v>
      </c>
      <c r="D132" t="s">
        <v>489</v>
      </c>
      <c r="E132" t="s">
        <v>490</v>
      </c>
      <c r="F132">
        <v>24</v>
      </c>
      <c r="G132" t="str">
        <f>VLOOKUP(YouTubeVideos[[#This Row],[category_id]],VideoCategories[],2,FALSE)</f>
        <v>Entertainment</v>
      </c>
      <c r="H132" t="s">
        <v>19733</v>
      </c>
      <c r="I132">
        <v>90641</v>
      </c>
      <c r="J132">
        <v>2349</v>
      </c>
      <c r="K132">
        <v>409</v>
      </c>
      <c r="L132">
        <v>1246</v>
      </c>
      <c r="M132" t="b">
        <v>0</v>
      </c>
      <c r="N132" t="b">
        <v>0</v>
      </c>
      <c r="O132" t="b">
        <v>0</v>
      </c>
    </row>
    <row r="133" spans="1:15">
      <c r="A133" t="s">
        <v>17125</v>
      </c>
      <c r="B133" s="1">
        <v>43222</v>
      </c>
      <c r="C133" s="1">
        <v>43215.864583333336</v>
      </c>
      <c r="D133" t="s">
        <v>17126</v>
      </c>
      <c r="E133" t="s">
        <v>463</v>
      </c>
      <c r="F133">
        <v>23</v>
      </c>
      <c r="G133" t="str">
        <f>VLOOKUP(YouTubeVideos[[#This Row],[category_id]],VideoCategories[],2,FALSE)</f>
        <v>Comedy</v>
      </c>
      <c r="H133" t="s">
        <v>17127</v>
      </c>
      <c r="I133">
        <v>8408515</v>
      </c>
      <c r="J133">
        <v>331934</v>
      </c>
      <c r="K133">
        <v>3817</v>
      </c>
      <c r="L133">
        <v>12519</v>
      </c>
      <c r="M133" t="b">
        <v>0</v>
      </c>
      <c r="N133" t="b">
        <v>0</v>
      </c>
      <c r="O133" t="b">
        <v>0</v>
      </c>
    </row>
    <row r="134" spans="1:15">
      <c r="A134" t="s">
        <v>493</v>
      </c>
      <c r="B134" s="1">
        <v>43055</v>
      </c>
      <c r="C134" s="1">
        <v>43053.208518518521</v>
      </c>
      <c r="D134" t="s">
        <v>494</v>
      </c>
      <c r="E134" t="s">
        <v>495</v>
      </c>
      <c r="F134">
        <v>24</v>
      </c>
      <c r="G134" t="str">
        <f>VLOOKUP(YouTubeVideos[[#This Row],[category_id]],VideoCategories[],2,FALSE)</f>
        <v>Entertainment</v>
      </c>
      <c r="H134" t="s">
        <v>496</v>
      </c>
      <c r="I134">
        <v>30341</v>
      </c>
      <c r="J134">
        <v>730</v>
      </c>
      <c r="K134">
        <v>22</v>
      </c>
      <c r="L134">
        <v>34</v>
      </c>
      <c r="M134" t="b">
        <v>0</v>
      </c>
      <c r="N134" t="b">
        <v>0</v>
      </c>
      <c r="O134" t="b">
        <v>0</v>
      </c>
    </row>
    <row r="135" spans="1:15">
      <c r="A135" t="s">
        <v>497</v>
      </c>
      <c r="B135" s="1">
        <v>43055</v>
      </c>
      <c r="C135" s="1">
        <v>43052.508136574077</v>
      </c>
      <c r="D135" t="s">
        <v>498</v>
      </c>
      <c r="E135" t="s">
        <v>499</v>
      </c>
      <c r="F135">
        <v>10</v>
      </c>
      <c r="G135" t="str">
        <f>VLOOKUP(YouTubeVideos[[#This Row],[category_id]],VideoCategories[],2,FALSE)</f>
        <v>Music</v>
      </c>
      <c r="H135" t="s">
        <v>500</v>
      </c>
      <c r="I135">
        <v>157522</v>
      </c>
      <c r="J135">
        <v>8012</v>
      </c>
      <c r="K135">
        <v>85</v>
      </c>
      <c r="L135">
        <v>286</v>
      </c>
      <c r="M135" t="b">
        <v>0</v>
      </c>
      <c r="N135" t="b">
        <v>0</v>
      </c>
      <c r="O135" t="b">
        <v>0</v>
      </c>
    </row>
    <row r="136" spans="1:15">
      <c r="A136" t="s">
        <v>18371</v>
      </c>
      <c r="B136" s="1">
        <v>43246</v>
      </c>
      <c r="C136" s="1">
        <v>43240.333611111113</v>
      </c>
      <c r="D136" t="s">
        <v>18372</v>
      </c>
      <c r="E136" t="s">
        <v>2637</v>
      </c>
      <c r="F136">
        <v>22</v>
      </c>
      <c r="G136" t="str">
        <f>VLOOKUP(YouTubeVideos[[#This Row],[category_id]],VideoCategories[],2,FALSE)</f>
        <v>People &amp; Blogs</v>
      </c>
      <c r="H136" t="s">
        <v>18373</v>
      </c>
      <c r="I136">
        <v>8403143</v>
      </c>
      <c r="J136">
        <v>161689</v>
      </c>
      <c r="K136">
        <v>8748</v>
      </c>
      <c r="L136">
        <v>20545</v>
      </c>
      <c r="M136" t="b">
        <v>0</v>
      </c>
      <c r="N136" t="b">
        <v>0</v>
      </c>
      <c r="O136" t="b">
        <v>0</v>
      </c>
    </row>
    <row r="137" spans="1:15">
      <c r="A137" t="s">
        <v>505</v>
      </c>
      <c r="B137" s="1">
        <v>43055</v>
      </c>
      <c r="C137" s="1">
        <v>43053.208518518521</v>
      </c>
      <c r="D137" t="s">
        <v>506</v>
      </c>
      <c r="E137" t="s">
        <v>51</v>
      </c>
      <c r="F137">
        <v>24</v>
      </c>
      <c r="G137" t="str">
        <f>VLOOKUP(YouTubeVideos[[#This Row],[category_id]],VideoCategories[],2,FALSE)</f>
        <v>Entertainment</v>
      </c>
      <c r="H137" t="s">
        <v>507</v>
      </c>
      <c r="I137">
        <v>212992</v>
      </c>
      <c r="J137">
        <v>7049</v>
      </c>
      <c r="K137">
        <v>209</v>
      </c>
      <c r="L137">
        <v>365</v>
      </c>
      <c r="M137" t="b">
        <v>0</v>
      </c>
      <c r="N137" t="b">
        <v>0</v>
      </c>
      <c r="O137" t="b">
        <v>0</v>
      </c>
    </row>
    <row r="138" spans="1:15">
      <c r="A138" t="s">
        <v>508</v>
      </c>
      <c r="B138" s="1">
        <v>43055</v>
      </c>
      <c r="C138" s="1">
        <v>43053.375138888892</v>
      </c>
      <c r="D138" t="s">
        <v>19734</v>
      </c>
      <c r="E138" t="s">
        <v>509</v>
      </c>
      <c r="F138">
        <v>24</v>
      </c>
      <c r="G138" t="str">
        <f>VLOOKUP(YouTubeVideos[[#This Row],[category_id]],VideoCategories[],2,FALSE)</f>
        <v>Entertainment</v>
      </c>
      <c r="H138" t="s">
        <v>510</v>
      </c>
      <c r="I138">
        <v>209442</v>
      </c>
      <c r="J138">
        <v>19069</v>
      </c>
      <c r="K138">
        <v>289</v>
      </c>
      <c r="L138">
        <v>836</v>
      </c>
      <c r="M138" t="b">
        <v>0</v>
      </c>
      <c r="N138" t="b">
        <v>0</v>
      </c>
      <c r="O138" t="b">
        <v>0</v>
      </c>
    </row>
    <row r="139" spans="1:15">
      <c r="A139" t="s">
        <v>17772</v>
      </c>
      <c r="B139" s="1">
        <v>43234</v>
      </c>
      <c r="C139" s="1">
        <v>43206.843078703707</v>
      </c>
      <c r="D139" t="s">
        <v>17773</v>
      </c>
      <c r="E139" t="s">
        <v>306</v>
      </c>
      <c r="F139">
        <v>17</v>
      </c>
      <c r="G139" t="str">
        <f>VLOOKUP(YouTubeVideos[[#This Row],[category_id]],VideoCategories[],2,FALSE)</f>
        <v>Sports</v>
      </c>
      <c r="H139" t="s">
        <v>20691</v>
      </c>
      <c r="I139">
        <v>8395058</v>
      </c>
      <c r="J139">
        <v>63016</v>
      </c>
      <c r="K139">
        <v>4290</v>
      </c>
      <c r="L139">
        <v>5964</v>
      </c>
      <c r="M139" t="b">
        <v>0</v>
      </c>
      <c r="N139" t="b">
        <v>0</v>
      </c>
      <c r="O139" t="b">
        <v>0</v>
      </c>
    </row>
    <row r="140" spans="1:15">
      <c r="A140" t="s">
        <v>515</v>
      </c>
      <c r="B140" s="1">
        <v>43055</v>
      </c>
      <c r="C140" s="1">
        <v>43052.375300925924</v>
      </c>
      <c r="D140" t="s">
        <v>19735</v>
      </c>
      <c r="E140" t="s">
        <v>516</v>
      </c>
      <c r="F140">
        <v>24</v>
      </c>
      <c r="G140" t="str">
        <f>VLOOKUP(YouTubeVideos[[#This Row],[category_id]],VideoCategories[],2,FALSE)</f>
        <v>Entertainment</v>
      </c>
      <c r="H140" t="s">
        <v>517</v>
      </c>
      <c r="I140">
        <v>20529</v>
      </c>
      <c r="J140">
        <v>318</v>
      </c>
      <c r="K140">
        <v>11</v>
      </c>
      <c r="L140">
        <v>41</v>
      </c>
      <c r="M140" t="b">
        <v>0</v>
      </c>
      <c r="N140" t="b">
        <v>0</v>
      </c>
      <c r="O140" t="b">
        <v>0</v>
      </c>
    </row>
    <row r="141" spans="1:15">
      <c r="A141" t="s">
        <v>18734</v>
      </c>
      <c r="B141" s="1">
        <v>43255</v>
      </c>
      <c r="C141" s="1">
        <v>43227.50886574074</v>
      </c>
      <c r="D141" t="s">
        <v>18735</v>
      </c>
      <c r="E141" t="s">
        <v>1158</v>
      </c>
      <c r="F141">
        <v>25</v>
      </c>
      <c r="G141" t="str">
        <f>VLOOKUP(YouTubeVideos[[#This Row],[category_id]],VideoCategories[],2,FALSE)</f>
        <v>News &amp; Politics</v>
      </c>
      <c r="H141" t="s">
        <v>18736</v>
      </c>
      <c r="I141">
        <v>8304593</v>
      </c>
      <c r="J141">
        <v>70922</v>
      </c>
      <c r="K141">
        <v>11172</v>
      </c>
      <c r="L141">
        <v>7952</v>
      </c>
      <c r="M141" t="b">
        <v>0</v>
      </c>
      <c r="N141" t="b">
        <v>0</v>
      </c>
      <c r="O141" t="b">
        <v>0</v>
      </c>
    </row>
    <row r="142" spans="1:15">
      <c r="A142" t="s">
        <v>19624</v>
      </c>
      <c r="B142" s="1">
        <v>43265</v>
      </c>
      <c r="C142" s="1">
        <v>43239.328275462962</v>
      </c>
      <c r="D142" t="s">
        <v>19625</v>
      </c>
      <c r="E142" t="s">
        <v>9753</v>
      </c>
      <c r="F142">
        <v>1</v>
      </c>
      <c r="G142" t="str">
        <f>VLOOKUP(YouTubeVideos[[#This Row],[category_id]],VideoCategories[],2,FALSE)</f>
        <v>Film &amp; Animation</v>
      </c>
      <c r="H142" t="s">
        <v>19626</v>
      </c>
      <c r="I142">
        <v>8300584</v>
      </c>
      <c r="J142">
        <v>266267</v>
      </c>
      <c r="K142">
        <v>4237</v>
      </c>
      <c r="L142">
        <v>14617</v>
      </c>
      <c r="M142" t="b">
        <v>0</v>
      </c>
      <c r="N142" t="b">
        <v>0</v>
      </c>
      <c r="O142" t="b">
        <v>0</v>
      </c>
    </row>
    <row r="143" spans="1:15">
      <c r="A143" t="s">
        <v>19424</v>
      </c>
      <c r="B143" s="1">
        <v>43265</v>
      </c>
      <c r="C143" s="1">
        <v>43250.583356481482</v>
      </c>
      <c r="D143" t="s">
        <v>19425</v>
      </c>
      <c r="E143" t="s">
        <v>14869</v>
      </c>
      <c r="F143">
        <v>26</v>
      </c>
      <c r="G143" t="str">
        <f>VLOOKUP(YouTubeVideos[[#This Row],[category_id]],VideoCategories[],2,FALSE)</f>
        <v>Howto &amp; Style</v>
      </c>
      <c r="H143" t="s">
        <v>19426</v>
      </c>
      <c r="I143">
        <v>8261252</v>
      </c>
      <c r="J143">
        <v>364224</v>
      </c>
      <c r="K143">
        <v>6710</v>
      </c>
      <c r="L143">
        <v>25064</v>
      </c>
      <c r="M143" t="b">
        <v>0</v>
      </c>
      <c r="N143" t="b">
        <v>0</v>
      </c>
      <c r="O143" t="b">
        <v>0</v>
      </c>
    </row>
    <row r="144" spans="1:15">
      <c r="A144" t="s">
        <v>529</v>
      </c>
      <c r="B144" s="1">
        <v>43055</v>
      </c>
      <c r="C144" s="1">
        <v>43050.460914351854</v>
      </c>
      <c r="D144" t="s">
        <v>530</v>
      </c>
      <c r="E144" t="s">
        <v>531</v>
      </c>
      <c r="F144">
        <v>24</v>
      </c>
      <c r="G144" t="str">
        <f>VLOOKUP(YouTubeVideos[[#This Row],[category_id]],VideoCategories[],2,FALSE)</f>
        <v>Entertainment</v>
      </c>
      <c r="H144" t="s">
        <v>532</v>
      </c>
      <c r="I144">
        <v>2083918</v>
      </c>
      <c r="J144">
        <v>106243</v>
      </c>
      <c r="K144">
        <v>1461</v>
      </c>
      <c r="L144">
        <v>12707</v>
      </c>
      <c r="M144" t="b">
        <v>0</v>
      </c>
      <c r="N144" t="b">
        <v>0</v>
      </c>
      <c r="O144" t="b">
        <v>0</v>
      </c>
    </row>
    <row r="145" spans="1:15">
      <c r="A145" t="s">
        <v>19645</v>
      </c>
      <c r="B145" s="1">
        <v>43265</v>
      </c>
      <c r="C145" s="1">
        <v>43238.402418981481</v>
      </c>
      <c r="D145" t="s">
        <v>19646</v>
      </c>
      <c r="E145" t="s">
        <v>577</v>
      </c>
      <c r="F145">
        <v>22</v>
      </c>
      <c r="G145" t="str">
        <f>VLOOKUP(YouTubeVideos[[#This Row],[category_id]],VideoCategories[],2,FALSE)</f>
        <v>People &amp; Blogs</v>
      </c>
      <c r="H145" t="s">
        <v>19647</v>
      </c>
      <c r="I145">
        <v>8259128</v>
      </c>
      <c r="J145">
        <v>645888</v>
      </c>
      <c r="K145">
        <v>4052</v>
      </c>
      <c r="L145">
        <v>62610</v>
      </c>
      <c r="M145" t="b">
        <v>0</v>
      </c>
      <c r="N145" t="b">
        <v>0</v>
      </c>
      <c r="O145" t="b">
        <v>0</v>
      </c>
    </row>
    <row r="146" spans="1:15">
      <c r="A146" t="s">
        <v>12579</v>
      </c>
      <c r="B146" s="1">
        <v>43151</v>
      </c>
      <c r="C146" s="1">
        <v>43143.500034722223</v>
      </c>
      <c r="D146" t="s">
        <v>12580</v>
      </c>
      <c r="E146" t="s">
        <v>467</v>
      </c>
      <c r="F146">
        <v>28</v>
      </c>
      <c r="G146" t="str">
        <f>VLOOKUP(YouTubeVideos[[#This Row],[category_id]],VideoCategories[],2,FALSE)</f>
        <v>Science &amp; Technology</v>
      </c>
      <c r="H146" t="s">
        <v>12581</v>
      </c>
      <c r="I146">
        <v>8258089</v>
      </c>
      <c r="J146">
        <v>188886</v>
      </c>
      <c r="K146">
        <v>6296</v>
      </c>
      <c r="L146">
        <v>33950</v>
      </c>
      <c r="M146" t="b">
        <v>0</v>
      </c>
      <c r="N146" t="b">
        <v>0</v>
      </c>
      <c r="O146" t="b">
        <v>0</v>
      </c>
    </row>
    <row r="147" spans="1:15">
      <c r="A147" t="s">
        <v>790</v>
      </c>
      <c r="B147" s="1">
        <v>43056</v>
      </c>
      <c r="C147" s="1">
        <v>43048.98505787037</v>
      </c>
      <c r="D147" t="s">
        <v>791</v>
      </c>
      <c r="E147" t="s">
        <v>792</v>
      </c>
      <c r="F147">
        <v>26</v>
      </c>
      <c r="G147" t="str">
        <f>VLOOKUP(YouTubeVideos[[#This Row],[category_id]],VideoCategories[],2,FALSE)</f>
        <v>Howto &amp; Style</v>
      </c>
      <c r="H147" t="s">
        <v>793</v>
      </c>
      <c r="I147">
        <v>8041928</v>
      </c>
      <c r="J147">
        <v>60434</v>
      </c>
      <c r="K147">
        <v>11437</v>
      </c>
      <c r="L147">
        <v>7545</v>
      </c>
      <c r="M147" t="b">
        <v>0</v>
      </c>
      <c r="N147" t="b">
        <v>0</v>
      </c>
      <c r="O147" t="b">
        <v>0</v>
      </c>
    </row>
    <row r="148" spans="1:15">
      <c r="A148" t="s">
        <v>12615</v>
      </c>
      <c r="B148" s="1">
        <v>43151</v>
      </c>
      <c r="C148" s="1">
        <v>43141.548310185186</v>
      </c>
      <c r="D148" t="s">
        <v>12616</v>
      </c>
      <c r="E148" t="s">
        <v>9753</v>
      </c>
      <c r="F148">
        <v>1</v>
      </c>
      <c r="G148" t="str">
        <f>VLOOKUP(YouTubeVideos[[#This Row],[category_id]],VideoCategories[],2,FALSE)</f>
        <v>Film &amp; Animation</v>
      </c>
      <c r="H148" t="s">
        <v>12617</v>
      </c>
      <c r="I148">
        <v>7999926</v>
      </c>
      <c r="J148">
        <v>372667</v>
      </c>
      <c r="K148">
        <v>8101</v>
      </c>
      <c r="L148">
        <v>27913</v>
      </c>
      <c r="M148" t="b">
        <v>0</v>
      </c>
      <c r="N148" t="b">
        <v>0</v>
      </c>
      <c r="O148" t="b">
        <v>0</v>
      </c>
    </row>
    <row r="149" spans="1:15">
      <c r="A149" t="s">
        <v>548</v>
      </c>
      <c r="B149" s="1">
        <v>43055</v>
      </c>
      <c r="C149" s="1">
        <v>43049.296678240738</v>
      </c>
      <c r="D149" t="s">
        <v>549</v>
      </c>
      <c r="E149" t="s">
        <v>550</v>
      </c>
      <c r="F149">
        <v>24</v>
      </c>
      <c r="G149" t="str">
        <f>VLOOKUP(YouTubeVideos[[#This Row],[category_id]],VideoCategories[],2,FALSE)</f>
        <v>Entertainment</v>
      </c>
      <c r="H149" t="s">
        <v>551</v>
      </c>
      <c r="I149">
        <v>849499</v>
      </c>
      <c r="J149">
        <v>27121</v>
      </c>
      <c r="K149">
        <v>2042</v>
      </c>
      <c r="L149">
        <v>5181</v>
      </c>
      <c r="M149" t="b">
        <v>0</v>
      </c>
      <c r="N149" t="b">
        <v>0</v>
      </c>
      <c r="O149" t="b">
        <v>0</v>
      </c>
    </row>
    <row r="150" spans="1:15">
      <c r="A150" t="s">
        <v>552</v>
      </c>
      <c r="B150" s="1">
        <v>43055</v>
      </c>
      <c r="C150" s="1">
        <v>43048.599895833337</v>
      </c>
      <c r="D150" t="s">
        <v>553</v>
      </c>
      <c r="E150" t="s">
        <v>554</v>
      </c>
      <c r="F150">
        <v>10</v>
      </c>
      <c r="G150" t="str">
        <f>VLOOKUP(YouTubeVideos[[#This Row],[category_id]],VideoCategories[],2,FALSE)</f>
        <v>Music</v>
      </c>
      <c r="H150" t="s">
        <v>555</v>
      </c>
      <c r="I150">
        <v>58135</v>
      </c>
      <c r="J150">
        <v>519</v>
      </c>
      <c r="K150">
        <v>69</v>
      </c>
      <c r="L150">
        <v>65</v>
      </c>
      <c r="M150" t="b">
        <v>0</v>
      </c>
      <c r="N150" t="b">
        <v>0</v>
      </c>
      <c r="O150" t="b">
        <v>0</v>
      </c>
    </row>
    <row r="151" spans="1:15">
      <c r="A151" t="s">
        <v>556</v>
      </c>
      <c r="B151" s="1">
        <v>43055</v>
      </c>
      <c r="C151" s="1">
        <v>43048.127939814818</v>
      </c>
      <c r="D151" t="s">
        <v>557</v>
      </c>
      <c r="E151" t="s">
        <v>558</v>
      </c>
      <c r="F151">
        <v>10</v>
      </c>
      <c r="G151" t="str">
        <f>VLOOKUP(YouTubeVideos[[#This Row],[category_id]],VideoCategories[],2,FALSE)</f>
        <v>Music</v>
      </c>
      <c r="H151" t="s">
        <v>559</v>
      </c>
      <c r="I151">
        <v>43449654</v>
      </c>
      <c r="J151">
        <v>1788960</v>
      </c>
      <c r="K151">
        <v>24548</v>
      </c>
      <c r="L151">
        <v>93428</v>
      </c>
      <c r="M151" t="b">
        <v>0</v>
      </c>
      <c r="N151" t="b">
        <v>0</v>
      </c>
      <c r="O151" t="b">
        <v>0</v>
      </c>
    </row>
    <row r="152" spans="1:15">
      <c r="A152" t="s">
        <v>9644</v>
      </c>
      <c r="B152" s="1">
        <v>43126</v>
      </c>
      <c r="C152" s="1">
        <v>43119.458773148152</v>
      </c>
      <c r="D152" t="s">
        <v>9645</v>
      </c>
      <c r="E152" t="s">
        <v>3421</v>
      </c>
      <c r="F152">
        <v>22</v>
      </c>
      <c r="G152" t="str">
        <f>VLOOKUP(YouTubeVideos[[#This Row],[category_id]],VideoCategories[],2,FALSE)</f>
        <v>People &amp; Blogs</v>
      </c>
      <c r="H152" t="s">
        <v>9646</v>
      </c>
      <c r="I152">
        <v>7965486</v>
      </c>
      <c r="J152">
        <v>207832</v>
      </c>
      <c r="K152">
        <v>19422</v>
      </c>
      <c r="L152">
        <v>12360</v>
      </c>
      <c r="M152" t="b">
        <v>0</v>
      </c>
      <c r="N152" t="b">
        <v>0</v>
      </c>
      <c r="O152" t="b">
        <v>0</v>
      </c>
    </row>
    <row r="153" spans="1:15">
      <c r="A153" t="s">
        <v>13031</v>
      </c>
      <c r="B153" s="1">
        <v>43154</v>
      </c>
      <c r="C153" s="1">
        <v>43145.271655092591</v>
      </c>
      <c r="D153" t="s">
        <v>20425</v>
      </c>
      <c r="E153" t="s">
        <v>13032</v>
      </c>
      <c r="F153">
        <v>1</v>
      </c>
      <c r="G153" t="str">
        <f>VLOOKUP(YouTubeVideos[[#This Row],[category_id]],VideoCategories[],2,FALSE)</f>
        <v>Film &amp; Animation</v>
      </c>
      <c r="H153" t="s">
        <v>20426</v>
      </c>
      <c r="I153">
        <v>7941440</v>
      </c>
      <c r="J153">
        <v>45248</v>
      </c>
      <c r="K153">
        <v>794</v>
      </c>
      <c r="L153">
        <v>2503</v>
      </c>
      <c r="M153" t="b">
        <v>0</v>
      </c>
      <c r="N153" t="b">
        <v>0</v>
      </c>
      <c r="O153" t="b">
        <v>0</v>
      </c>
    </row>
    <row r="154" spans="1:15">
      <c r="A154" t="s">
        <v>12291</v>
      </c>
      <c r="B154" s="1">
        <v>43147</v>
      </c>
      <c r="C154" s="1">
        <v>43137.77921296296</v>
      </c>
      <c r="D154" t="s">
        <v>12292</v>
      </c>
      <c r="E154" t="s">
        <v>12293</v>
      </c>
      <c r="F154">
        <v>22</v>
      </c>
      <c r="G154" t="str">
        <f>VLOOKUP(YouTubeVideos[[#This Row],[category_id]],VideoCategories[],2,FALSE)</f>
        <v>People &amp; Blogs</v>
      </c>
      <c r="H154" t="s">
        <v>12294</v>
      </c>
      <c r="I154">
        <v>7935379</v>
      </c>
      <c r="J154">
        <v>711348</v>
      </c>
      <c r="K154">
        <v>6636</v>
      </c>
      <c r="L154">
        <v>193355</v>
      </c>
      <c r="M154" t="b">
        <v>0</v>
      </c>
      <c r="N154" t="b">
        <v>0</v>
      </c>
      <c r="O154" t="b">
        <v>0</v>
      </c>
    </row>
    <row r="155" spans="1:15">
      <c r="A155" t="s">
        <v>18424</v>
      </c>
      <c r="B155" s="1">
        <v>43247</v>
      </c>
      <c r="C155" s="1">
        <v>43237.55541666667</v>
      </c>
      <c r="D155" t="s">
        <v>18425</v>
      </c>
      <c r="E155" t="s">
        <v>4435</v>
      </c>
      <c r="F155">
        <v>1</v>
      </c>
      <c r="G155" t="str">
        <f>VLOOKUP(YouTubeVideos[[#This Row],[category_id]],VideoCategories[],2,FALSE)</f>
        <v>Film &amp; Animation</v>
      </c>
      <c r="H155" t="s">
        <v>18426</v>
      </c>
      <c r="I155">
        <v>7862567</v>
      </c>
      <c r="J155">
        <v>146603</v>
      </c>
      <c r="K155">
        <v>13924</v>
      </c>
      <c r="L155">
        <v>32632</v>
      </c>
      <c r="M155" t="b">
        <v>0</v>
      </c>
      <c r="N155" t="b">
        <v>0</v>
      </c>
      <c r="O155" t="b">
        <v>0</v>
      </c>
    </row>
    <row r="156" spans="1:15">
      <c r="A156" t="s">
        <v>19439</v>
      </c>
      <c r="B156" s="1">
        <v>43265</v>
      </c>
      <c r="C156" s="1">
        <v>43249.583344907405</v>
      </c>
      <c r="D156" t="s">
        <v>19440</v>
      </c>
      <c r="E156" t="s">
        <v>19441</v>
      </c>
      <c r="F156">
        <v>22</v>
      </c>
      <c r="G156" t="str">
        <f>VLOOKUP(YouTubeVideos[[#This Row],[category_id]],VideoCategories[],2,FALSE)</f>
        <v>People &amp; Blogs</v>
      </c>
      <c r="H156" t="s">
        <v>19442</v>
      </c>
      <c r="I156">
        <v>7854612</v>
      </c>
      <c r="J156">
        <v>185632</v>
      </c>
      <c r="K156">
        <v>104831</v>
      </c>
      <c r="L156">
        <v>52364</v>
      </c>
      <c r="M156" t="b">
        <v>0</v>
      </c>
      <c r="N156" t="b">
        <v>0</v>
      </c>
      <c r="O156" t="b">
        <v>0</v>
      </c>
    </row>
    <row r="157" spans="1:15">
      <c r="A157" t="s">
        <v>9743</v>
      </c>
      <c r="B157" s="1">
        <v>43127</v>
      </c>
      <c r="C157" s="1">
        <v>43120.385972222219</v>
      </c>
      <c r="D157" t="s">
        <v>9744</v>
      </c>
      <c r="E157" t="s">
        <v>9745</v>
      </c>
      <c r="F157">
        <v>23</v>
      </c>
      <c r="G157" t="str">
        <f>VLOOKUP(YouTubeVideos[[#This Row],[category_id]],VideoCategories[],2,FALSE)</f>
        <v>Comedy</v>
      </c>
      <c r="H157" t="s">
        <v>9746</v>
      </c>
      <c r="I157">
        <v>7797284</v>
      </c>
      <c r="J157">
        <v>386330</v>
      </c>
      <c r="K157">
        <v>4899</v>
      </c>
      <c r="L157">
        <v>80500</v>
      </c>
      <c r="M157" t="b">
        <v>0</v>
      </c>
      <c r="N157" t="b">
        <v>0</v>
      </c>
      <c r="O157" t="b">
        <v>0</v>
      </c>
    </row>
    <row r="158" spans="1:15">
      <c r="A158" t="s">
        <v>4893</v>
      </c>
      <c r="B158" s="1">
        <v>43086</v>
      </c>
      <c r="C158" s="1">
        <v>43079.68209490741</v>
      </c>
      <c r="D158" t="s">
        <v>4894</v>
      </c>
      <c r="E158" t="s">
        <v>4895</v>
      </c>
      <c r="F158">
        <v>22</v>
      </c>
      <c r="G158" t="str">
        <f>VLOOKUP(YouTubeVideos[[#This Row],[category_id]],VideoCategories[],2,FALSE)</f>
        <v>People &amp; Blogs</v>
      </c>
      <c r="H158" t="s">
        <v>4896</v>
      </c>
      <c r="I158">
        <v>7757967</v>
      </c>
      <c r="J158">
        <v>630523</v>
      </c>
      <c r="K158">
        <v>9657</v>
      </c>
      <c r="L158">
        <v>210605</v>
      </c>
      <c r="M158" t="b">
        <v>0</v>
      </c>
      <c r="N158" t="b">
        <v>0</v>
      </c>
      <c r="O158" t="b">
        <v>0</v>
      </c>
    </row>
    <row r="159" spans="1:15">
      <c r="A159" t="s">
        <v>587</v>
      </c>
      <c r="B159" s="1">
        <v>43055</v>
      </c>
      <c r="C159" s="1">
        <v>43049.625011574077</v>
      </c>
      <c r="D159" t="s">
        <v>588</v>
      </c>
      <c r="E159" t="s">
        <v>589</v>
      </c>
      <c r="F159">
        <v>24</v>
      </c>
      <c r="G159" t="str">
        <f>VLOOKUP(YouTubeVideos[[#This Row],[category_id]],VideoCategories[],2,FALSE)</f>
        <v>Entertainment</v>
      </c>
      <c r="H159" t="s">
        <v>590</v>
      </c>
      <c r="I159">
        <v>82713</v>
      </c>
      <c r="J159">
        <v>3124</v>
      </c>
      <c r="K159">
        <v>151</v>
      </c>
      <c r="L159">
        <v>250</v>
      </c>
      <c r="M159" t="b">
        <v>0</v>
      </c>
      <c r="N159" t="b">
        <v>0</v>
      </c>
      <c r="O159" t="b">
        <v>0</v>
      </c>
    </row>
    <row r="160" spans="1:15">
      <c r="A160" t="s">
        <v>591</v>
      </c>
      <c r="B160" s="1">
        <v>43055</v>
      </c>
      <c r="C160" s="1">
        <v>43049.375590277778</v>
      </c>
      <c r="D160" t="s">
        <v>592</v>
      </c>
      <c r="E160" t="s">
        <v>593</v>
      </c>
      <c r="F160">
        <v>24</v>
      </c>
      <c r="G160" t="str">
        <f>VLOOKUP(YouTubeVideos[[#This Row],[category_id]],VideoCategories[],2,FALSE)</f>
        <v>Entertainment</v>
      </c>
      <c r="H160" t="s">
        <v>594</v>
      </c>
      <c r="I160">
        <v>1233722</v>
      </c>
      <c r="J160">
        <v>115781</v>
      </c>
      <c r="K160">
        <v>1615</v>
      </c>
      <c r="L160">
        <v>9706</v>
      </c>
      <c r="M160" t="b">
        <v>0</v>
      </c>
      <c r="N160" t="b">
        <v>0</v>
      </c>
      <c r="O160" t="b">
        <v>0</v>
      </c>
    </row>
    <row r="161" spans="1:15">
      <c r="A161" t="s">
        <v>14894</v>
      </c>
      <c r="B161" s="1">
        <v>43180</v>
      </c>
      <c r="C161" s="1">
        <v>43165.375011574077</v>
      </c>
      <c r="D161" t="s">
        <v>14895</v>
      </c>
      <c r="E161" t="s">
        <v>2160</v>
      </c>
      <c r="F161">
        <v>1</v>
      </c>
      <c r="G161" t="str">
        <f>VLOOKUP(YouTubeVideos[[#This Row],[category_id]],VideoCategories[],2,FALSE)</f>
        <v>Film &amp; Animation</v>
      </c>
      <c r="H161" t="s">
        <v>14896</v>
      </c>
      <c r="I161">
        <v>7714606</v>
      </c>
      <c r="J161">
        <v>147739</v>
      </c>
      <c r="K161">
        <v>5874</v>
      </c>
      <c r="L161">
        <v>18531</v>
      </c>
      <c r="M161" t="b">
        <v>0</v>
      </c>
      <c r="N161" t="b">
        <v>0</v>
      </c>
      <c r="O161" t="b">
        <v>0</v>
      </c>
    </row>
    <row r="162" spans="1:15">
      <c r="A162" t="s">
        <v>599</v>
      </c>
      <c r="B162" s="1">
        <v>43055</v>
      </c>
      <c r="C162" s="1">
        <v>43049.375740740739</v>
      </c>
      <c r="D162" t="s">
        <v>19739</v>
      </c>
      <c r="E162" t="s">
        <v>600</v>
      </c>
      <c r="F162">
        <v>24</v>
      </c>
      <c r="G162" t="str">
        <f>VLOOKUP(YouTubeVideos[[#This Row],[category_id]],VideoCategories[],2,FALSE)</f>
        <v>Entertainment</v>
      </c>
      <c r="H162" t="s">
        <v>601</v>
      </c>
      <c r="I162">
        <v>127404</v>
      </c>
      <c r="J162">
        <v>3869</v>
      </c>
      <c r="K162">
        <v>56</v>
      </c>
      <c r="L162">
        <v>111</v>
      </c>
      <c r="M162" t="b">
        <v>0</v>
      </c>
      <c r="N162" t="b">
        <v>0</v>
      </c>
      <c r="O162" t="b">
        <v>0</v>
      </c>
    </row>
    <row r="163" spans="1:15">
      <c r="A163" t="s">
        <v>14199</v>
      </c>
      <c r="B163" s="1">
        <v>43169</v>
      </c>
      <c r="C163" s="1">
        <v>43156.388333333336</v>
      </c>
      <c r="D163" t="s">
        <v>14200</v>
      </c>
      <c r="E163" t="s">
        <v>14201</v>
      </c>
      <c r="F163">
        <v>28</v>
      </c>
      <c r="G163" t="str">
        <f>VLOOKUP(YouTubeVideos[[#This Row],[category_id]],VideoCategories[],2,FALSE)</f>
        <v>Science &amp; Technology</v>
      </c>
      <c r="H163" t="s">
        <v>14202</v>
      </c>
      <c r="I163">
        <v>7676863</v>
      </c>
      <c r="J163">
        <v>180749</v>
      </c>
      <c r="K163">
        <v>8889</v>
      </c>
      <c r="L163">
        <v>23076</v>
      </c>
      <c r="M163" t="b">
        <v>0</v>
      </c>
      <c r="N163" t="b">
        <v>0</v>
      </c>
      <c r="O163" t="b">
        <v>0</v>
      </c>
    </row>
    <row r="164" spans="1:15">
      <c r="A164" t="s">
        <v>605</v>
      </c>
      <c r="B164" s="1">
        <v>43055</v>
      </c>
      <c r="C164" s="1">
        <v>43049.321527777778</v>
      </c>
      <c r="D164" t="s">
        <v>606</v>
      </c>
      <c r="E164" t="s">
        <v>607</v>
      </c>
      <c r="F164">
        <v>10</v>
      </c>
      <c r="G164" t="str">
        <f>VLOOKUP(YouTubeVideos[[#This Row],[category_id]],VideoCategories[],2,FALSE)</f>
        <v>Music</v>
      </c>
      <c r="H164" t="s">
        <v>608</v>
      </c>
      <c r="I164">
        <v>226659</v>
      </c>
      <c r="J164">
        <v>9725</v>
      </c>
      <c r="K164">
        <v>400</v>
      </c>
      <c r="L164">
        <v>1027</v>
      </c>
      <c r="M164" t="b">
        <v>0</v>
      </c>
      <c r="N164" t="b">
        <v>0</v>
      </c>
      <c r="O164" t="b">
        <v>0</v>
      </c>
    </row>
    <row r="165" spans="1:15">
      <c r="A165" t="s">
        <v>609</v>
      </c>
      <c r="B165" s="1">
        <v>43055</v>
      </c>
      <c r="C165" s="1">
        <v>43049.419374999998</v>
      </c>
      <c r="D165" t="s">
        <v>610</v>
      </c>
      <c r="E165" t="s">
        <v>611</v>
      </c>
      <c r="F165">
        <v>10</v>
      </c>
      <c r="G165" t="str">
        <f>VLOOKUP(YouTubeVideos[[#This Row],[category_id]],VideoCategories[],2,FALSE)</f>
        <v>Music</v>
      </c>
      <c r="H165" t="s">
        <v>612</v>
      </c>
      <c r="I165">
        <v>241314</v>
      </c>
      <c r="J165">
        <v>15071</v>
      </c>
      <c r="K165">
        <v>186</v>
      </c>
      <c r="L165">
        <v>1011</v>
      </c>
      <c r="M165" t="b">
        <v>0</v>
      </c>
      <c r="N165" t="b">
        <v>0</v>
      </c>
      <c r="O165" t="b">
        <v>0</v>
      </c>
    </row>
    <row r="166" spans="1:15">
      <c r="A166" t="s">
        <v>613</v>
      </c>
      <c r="B166" s="1">
        <v>43055</v>
      </c>
      <c r="C166" s="1">
        <v>43049.278148148151</v>
      </c>
      <c r="D166" t="s">
        <v>614</v>
      </c>
      <c r="E166" t="s">
        <v>615</v>
      </c>
      <c r="F166">
        <v>10</v>
      </c>
      <c r="G166" t="str">
        <f>VLOOKUP(YouTubeVideos[[#This Row],[category_id]],VideoCategories[],2,FALSE)</f>
        <v>Music</v>
      </c>
      <c r="H166" t="s">
        <v>616</v>
      </c>
      <c r="I166">
        <v>1354030</v>
      </c>
      <c r="J166">
        <v>57838</v>
      </c>
      <c r="K166">
        <v>512</v>
      </c>
      <c r="L166">
        <v>1257</v>
      </c>
      <c r="M166" t="b">
        <v>0</v>
      </c>
      <c r="N166" t="b">
        <v>0</v>
      </c>
      <c r="O166" t="b">
        <v>0</v>
      </c>
    </row>
    <row r="167" spans="1:15">
      <c r="A167" t="s">
        <v>617</v>
      </c>
      <c r="B167" s="1">
        <v>43055</v>
      </c>
      <c r="C167" s="1">
        <v>43050.413506944446</v>
      </c>
      <c r="D167" t="s">
        <v>618</v>
      </c>
      <c r="E167" t="s">
        <v>619</v>
      </c>
      <c r="F167">
        <v>24</v>
      </c>
      <c r="G167" t="str">
        <f>VLOOKUP(YouTubeVideos[[#This Row],[category_id]],VideoCategories[],2,FALSE)</f>
        <v>Entertainment</v>
      </c>
      <c r="H167" t="s">
        <v>620</v>
      </c>
      <c r="I167">
        <v>45236</v>
      </c>
      <c r="J167">
        <v>1581</v>
      </c>
      <c r="K167">
        <v>110</v>
      </c>
      <c r="L167">
        <v>911</v>
      </c>
      <c r="M167" t="b">
        <v>0</v>
      </c>
      <c r="N167" t="b">
        <v>0</v>
      </c>
      <c r="O167" t="b">
        <v>0</v>
      </c>
    </row>
    <row r="168" spans="1:15">
      <c r="A168" t="s">
        <v>16598</v>
      </c>
      <c r="B168" s="1">
        <v>43212</v>
      </c>
      <c r="C168" s="1">
        <v>43204.538495370369</v>
      </c>
      <c r="D168" t="s">
        <v>16599</v>
      </c>
      <c r="E168" t="s">
        <v>543</v>
      </c>
      <c r="F168">
        <v>22</v>
      </c>
      <c r="G168" t="str">
        <f>VLOOKUP(YouTubeVideos[[#This Row],[category_id]],VideoCategories[],2,FALSE)</f>
        <v>People &amp; Blogs</v>
      </c>
      <c r="H168" t="s">
        <v>16600</v>
      </c>
      <c r="I168">
        <v>7645235</v>
      </c>
      <c r="J168">
        <v>402569</v>
      </c>
      <c r="K168">
        <v>9373</v>
      </c>
      <c r="L168">
        <v>383762</v>
      </c>
      <c r="M168" t="b">
        <v>0</v>
      </c>
      <c r="N168" t="b">
        <v>0</v>
      </c>
      <c r="O168" t="b">
        <v>0</v>
      </c>
    </row>
    <row r="169" spans="1:15">
      <c r="A169" t="s">
        <v>18905</v>
      </c>
      <c r="B169" s="1">
        <v>43260</v>
      </c>
      <c r="C169" s="1">
        <v>43232.375104166669</v>
      </c>
      <c r="D169" t="s">
        <v>18906</v>
      </c>
      <c r="E169" t="s">
        <v>16014</v>
      </c>
      <c r="F169">
        <v>20</v>
      </c>
      <c r="G169" t="str">
        <f>VLOOKUP(YouTubeVideos[[#This Row],[category_id]],VideoCategories[],2,FALSE)</f>
        <v>Gaming</v>
      </c>
      <c r="H169" t="s">
        <v>18907</v>
      </c>
      <c r="I169">
        <v>7547432</v>
      </c>
      <c r="J169">
        <v>444203</v>
      </c>
      <c r="K169">
        <v>3959</v>
      </c>
      <c r="L169">
        <v>40677</v>
      </c>
      <c r="M169" t="b">
        <v>0</v>
      </c>
      <c r="N169" t="b">
        <v>0</v>
      </c>
      <c r="O169" t="b">
        <v>0</v>
      </c>
    </row>
    <row r="170" spans="1:15">
      <c r="A170" t="s">
        <v>17610</v>
      </c>
      <c r="B170" s="1">
        <v>43234</v>
      </c>
      <c r="C170" s="1">
        <v>43214.378252314818</v>
      </c>
      <c r="D170" t="s">
        <v>20685</v>
      </c>
      <c r="E170" t="s">
        <v>4821</v>
      </c>
      <c r="F170">
        <v>23</v>
      </c>
      <c r="G170" t="str">
        <f>VLOOKUP(YouTubeVideos[[#This Row],[category_id]],VideoCategories[],2,FALSE)</f>
        <v>Comedy</v>
      </c>
      <c r="H170" t="s">
        <v>17611</v>
      </c>
      <c r="I170">
        <v>7518982</v>
      </c>
      <c r="J170">
        <v>319493</v>
      </c>
      <c r="K170">
        <v>4322</v>
      </c>
      <c r="L170">
        <v>13582</v>
      </c>
      <c r="M170" t="b">
        <v>0</v>
      </c>
      <c r="N170" t="b">
        <v>0</v>
      </c>
      <c r="O170" t="b">
        <v>0</v>
      </c>
    </row>
    <row r="171" spans="1:15">
      <c r="A171" t="s">
        <v>633</v>
      </c>
      <c r="B171" s="1">
        <v>43055</v>
      </c>
      <c r="C171" s="1">
        <v>43050.299513888887</v>
      </c>
      <c r="D171" t="s">
        <v>634</v>
      </c>
      <c r="E171" t="s">
        <v>635</v>
      </c>
      <c r="F171">
        <v>10</v>
      </c>
      <c r="G171" t="str">
        <f>VLOOKUP(YouTubeVideos[[#This Row],[category_id]],VideoCategories[],2,FALSE)</f>
        <v>Music</v>
      </c>
      <c r="H171" t="s">
        <v>19740</v>
      </c>
      <c r="I171">
        <v>935744</v>
      </c>
      <c r="J171">
        <v>37129</v>
      </c>
      <c r="K171">
        <v>622</v>
      </c>
      <c r="L171">
        <v>2673</v>
      </c>
      <c r="M171" t="b">
        <v>0</v>
      </c>
      <c r="N171" t="b">
        <v>0</v>
      </c>
      <c r="O171" t="b">
        <v>0</v>
      </c>
    </row>
    <row r="172" spans="1:15">
      <c r="A172" t="s">
        <v>636</v>
      </c>
      <c r="B172" s="1">
        <v>43055</v>
      </c>
      <c r="C172" s="1">
        <v>43048.601504629631</v>
      </c>
      <c r="D172" t="s">
        <v>637</v>
      </c>
      <c r="E172" t="s">
        <v>638</v>
      </c>
      <c r="F172">
        <v>10</v>
      </c>
      <c r="G172" t="str">
        <f>VLOOKUP(YouTubeVideos[[#This Row],[category_id]],VideoCategories[],2,FALSE)</f>
        <v>Music</v>
      </c>
      <c r="H172" t="s">
        <v>639</v>
      </c>
      <c r="I172">
        <v>1262652</v>
      </c>
      <c r="J172">
        <v>28119</v>
      </c>
      <c r="K172">
        <v>1047</v>
      </c>
      <c r="L172">
        <v>1113</v>
      </c>
      <c r="M172" t="b">
        <v>0</v>
      </c>
      <c r="N172" t="b">
        <v>0</v>
      </c>
      <c r="O172" t="b">
        <v>0</v>
      </c>
    </row>
    <row r="173" spans="1:15">
      <c r="A173" t="s">
        <v>10690</v>
      </c>
      <c r="B173" s="1">
        <v>43133</v>
      </c>
      <c r="C173" s="1">
        <v>43126.437511574077</v>
      </c>
      <c r="D173" t="s">
        <v>10691</v>
      </c>
      <c r="E173" t="s">
        <v>796</v>
      </c>
      <c r="F173">
        <v>23</v>
      </c>
      <c r="G173" t="str">
        <f>VLOOKUP(YouTubeVideos[[#This Row],[category_id]],VideoCategories[],2,FALSE)</f>
        <v>Comedy</v>
      </c>
      <c r="H173" t="s">
        <v>10692</v>
      </c>
      <c r="I173">
        <v>7418792</v>
      </c>
      <c r="J173">
        <v>324091</v>
      </c>
      <c r="K173">
        <v>14954</v>
      </c>
      <c r="L173">
        <v>13461</v>
      </c>
      <c r="M173" t="b">
        <v>0</v>
      </c>
      <c r="N173" t="b">
        <v>0</v>
      </c>
      <c r="O173" t="b">
        <v>0</v>
      </c>
    </row>
    <row r="174" spans="1:15">
      <c r="A174" t="s">
        <v>643</v>
      </c>
      <c r="B174" s="1">
        <v>43055</v>
      </c>
      <c r="C174" s="1">
        <v>43049.375057870369</v>
      </c>
      <c r="D174" t="s">
        <v>644</v>
      </c>
      <c r="E174" t="s">
        <v>645</v>
      </c>
      <c r="F174">
        <v>10</v>
      </c>
      <c r="G174" t="str">
        <f>VLOOKUP(YouTubeVideos[[#This Row],[category_id]],VideoCategories[],2,FALSE)</f>
        <v>Music</v>
      </c>
      <c r="H174" t="s">
        <v>646</v>
      </c>
      <c r="I174">
        <v>505794</v>
      </c>
      <c r="J174">
        <v>55628</v>
      </c>
      <c r="K174">
        <v>192</v>
      </c>
      <c r="L174">
        <v>3033</v>
      </c>
      <c r="M174" t="b">
        <v>0</v>
      </c>
      <c r="N174" t="b">
        <v>0</v>
      </c>
      <c r="O174" t="b">
        <v>0</v>
      </c>
    </row>
    <row r="175" spans="1:15">
      <c r="A175" t="s">
        <v>14847</v>
      </c>
      <c r="B175" s="1">
        <v>43179</v>
      </c>
      <c r="C175" s="1">
        <v>43164.87537037037</v>
      </c>
      <c r="D175" t="s">
        <v>20528</v>
      </c>
      <c r="E175" t="s">
        <v>2508</v>
      </c>
      <c r="F175">
        <v>28</v>
      </c>
      <c r="G175" t="str">
        <f>VLOOKUP(YouTubeVideos[[#This Row],[category_id]],VideoCategories[],2,FALSE)</f>
        <v>Science &amp; Technology</v>
      </c>
      <c r="H175" t="s">
        <v>14848</v>
      </c>
      <c r="I175">
        <v>7365395</v>
      </c>
      <c r="J175">
        <v>98457</v>
      </c>
      <c r="K175">
        <v>17797</v>
      </c>
      <c r="L175">
        <v>0</v>
      </c>
      <c r="M175" t="b">
        <v>1</v>
      </c>
      <c r="N175" t="b">
        <v>0</v>
      </c>
      <c r="O175" t="b">
        <v>0</v>
      </c>
    </row>
    <row r="176" spans="1:15">
      <c r="A176" t="s">
        <v>17283</v>
      </c>
      <c r="B176" s="1">
        <v>43226</v>
      </c>
      <c r="C176" s="1">
        <v>43213.336238425924</v>
      </c>
      <c r="D176" t="s">
        <v>17284</v>
      </c>
      <c r="E176" t="s">
        <v>1050</v>
      </c>
      <c r="F176">
        <v>27</v>
      </c>
      <c r="G176" t="str">
        <f>VLOOKUP(YouTubeVideos[[#This Row],[category_id]],VideoCategories[],2,FALSE)</f>
        <v>Education</v>
      </c>
      <c r="H176" t="s">
        <v>17285</v>
      </c>
      <c r="I176">
        <v>7349435</v>
      </c>
      <c r="J176">
        <v>209009</v>
      </c>
      <c r="K176">
        <v>7966</v>
      </c>
      <c r="L176">
        <v>28835</v>
      </c>
      <c r="M176" t="b">
        <v>0</v>
      </c>
      <c r="N176" t="b">
        <v>0</v>
      </c>
      <c r="O176" t="b">
        <v>0</v>
      </c>
    </row>
    <row r="177" spans="1:15">
      <c r="A177" t="s">
        <v>654</v>
      </c>
      <c r="B177" s="1">
        <v>43056</v>
      </c>
      <c r="C177" s="1">
        <v>43055.024305555555</v>
      </c>
      <c r="D177" t="s">
        <v>655</v>
      </c>
      <c r="E177" t="s">
        <v>379</v>
      </c>
      <c r="F177">
        <v>24</v>
      </c>
      <c r="G177" t="str">
        <f>VLOOKUP(YouTubeVideos[[#This Row],[category_id]],VideoCategories[],2,FALSE)</f>
        <v>Entertainment</v>
      </c>
      <c r="H177" t="s">
        <v>380</v>
      </c>
      <c r="I177">
        <v>406769</v>
      </c>
      <c r="J177">
        <v>6593</v>
      </c>
      <c r="K177">
        <v>397</v>
      </c>
      <c r="L177">
        <v>1253</v>
      </c>
      <c r="M177" t="b">
        <v>0</v>
      </c>
      <c r="N177" t="b">
        <v>0</v>
      </c>
      <c r="O177" t="b">
        <v>0</v>
      </c>
    </row>
    <row r="178" spans="1:15">
      <c r="A178" t="s">
        <v>656</v>
      </c>
      <c r="B178" s="1">
        <v>43056</v>
      </c>
      <c r="C178" s="1">
        <v>43055.2500462963</v>
      </c>
      <c r="D178" t="s">
        <v>657</v>
      </c>
      <c r="E178" t="s">
        <v>47</v>
      </c>
      <c r="F178">
        <v>24</v>
      </c>
      <c r="G178" t="str">
        <f>VLOOKUP(YouTubeVideos[[#This Row],[category_id]],VideoCategories[],2,FALSE)</f>
        <v>Entertainment</v>
      </c>
      <c r="H178" t="s">
        <v>658</v>
      </c>
      <c r="I178">
        <v>340348</v>
      </c>
      <c r="J178">
        <v>5474</v>
      </c>
      <c r="K178">
        <v>372</v>
      </c>
      <c r="L178">
        <v>653</v>
      </c>
      <c r="M178" t="b">
        <v>0</v>
      </c>
      <c r="N178" t="b">
        <v>0</v>
      </c>
      <c r="O178" t="b">
        <v>0</v>
      </c>
    </row>
    <row r="179" spans="1:15">
      <c r="A179" t="s">
        <v>10273</v>
      </c>
      <c r="B179" s="1">
        <v>43131</v>
      </c>
      <c r="C179" s="1">
        <v>43124.33326388889</v>
      </c>
      <c r="D179" t="s">
        <v>10274</v>
      </c>
      <c r="E179" t="s">
        <v>10275</v>
      </c>
      <c r="F179">
        <v>1</v>
      </c>
      <c r="G179" t="str">
        <f>VLOOKUP(YouTubeVideos[[#This Row],[category_id]],VideoCategories[],2,FALSE)</f>
        <v>Film &amp; Animation</v>
      </c>
      <c r="H179" t="s">
        <v>10276</v>
      </c>
      <c r="I179">
        <v>7227939</v>
      </c>
      <c r="J179">
        <v>72979</v>
      </c>
      <c r="K179">
        <v>6069</v>
      </c>
      <c r="L179">
        <v>12587</v>
      </c>
      <c r="M179" t="b">
        <v>0</v>
      </c>
      <c r="N179" t="b">
        <v>0</v>
      </c>
      <c r="O179" t="b">
        <v>0</v>
      </c>
    </row>
    <row r="180" spans="1:15">
      <c r="A180" t="s">
        <v>662</v>
      </c>
      <c r="B180" s="1">
        <v>43056</v>
      </c>
      <c r="C180" s="1">
        <v>43054.020844907405</v>
      </c>
      <c r="D180" t="s">
        <v>663</v>
      </c>
      <c r="E180" t="s">
        <v>54</v>
      </c>
      <c r="F180">
        <v>24</v>
      </c>
      <c r="G180" t="str">
        <f>VLOOKUP(YouTubeVideos[[#This Row],[category_id]],VideoCategories[],2,FALSE)</f>
        <v>Entertainment</v>
      </c>
      <c r="H180" t="s">
        <v>664</v>
      </c>
      <c r="I180">
        <v>769769</v>
      </c>
      <c r="J180">
        <v>6133</v>
      </c>
      <c r="K180">
        <v>1124</v>
      </c>
      <c r="L180">
        <v>2837</v>
      </c>
      <c r="M180" t="b">
        <v>0</v>
      </c>
      <c r="N180" t="b">
        <v>0</v>
      </c>
      <c r="O180" t="b">
        <v>0</v>
      </c>
    </row>
    <row r="181" spans="1:15">
      <c r="A181" t="s">
        <v>665</v>
      </c>
      <c r="B181" s="1">
        <v>43056</v>
      </c>
      <c r="C181" s="1">
        <v>43054.291724537034</v>
      </c>
      <c r="D181" t="s">
        <v>666</v>
      </c>
      <c r="E181" t="s">
        <v>120</v>
      </c>
      <c r="F181">
        <v>24</v>
      </c>
      <c r="G181" t="str">
        <f>VLOOKUP(YouTubeVideos[[#This Row],[category_id]],VideoCategories[],2,FALSE)</f>
        <v>Entertainment</v>
      </c>
      <c r="H181" t="s">
        <v>667</v>
      </c>
      <c r="I181">
        <v>325333</v>
      </c>
      <c r="J181">
        <v>2750</v>
      </c>
      <c r="K181">
        <v>307</v>
      </c>
      <c r="L181">
        <v>383</v>
      </c>
      <c r="M181" t="b">
        <v>0</v>
      </c>
      <c r="N181" t="b">
        <v>0</v>
      </c>
      <c r="O181" t="b">
        <v>0</v>
      </c>
    </row>
    <row r="182" spans="1:15">
      <c r="A182" t="s">
        <v>668</v>
      </c>
      <c r="B182" s="1">
        <v>43056</v>
      </c>
      <c r="C182" s="1">
        <v>43054.378888888888</v>
      </c>
      <c r="D182" t="s">
        <v>669</v>
      </c>
      <c r="E182" t="s">
        <v>670</v>
      </c>
      <c r="F182">
        <v>10</v>
      </c>
      <c r="G182" t="str">
        <f>VLOOKUP(YouTubeVideos[[#This Row],[category_id]],VideoCategories[],2,FALSE)</f>
        <v>Music</v>
      </c>
      <c r="H182" t="s">
        <v>671</v>
      </c>
      <c r="I182">
        <v>82048</v>
      </c>
      <c r="J182">
        <v>3539</v>
      </c>
      <c r="K182">
        <v>144</v>
      </c>
      <c r="L182">
        <v>347</v>
      </c>
      <c r="M182" t="b">
        <v>0</v>
      </c>
      <c r="N182" t="b">
        <v>0</v>
      </c>
      <c r="O182" t="b">
        <v>0</v>
      </c>
    </row>
    <row r="183" spans="1:15">
      <c r="A183" t="s">
        <v>11943</v>
      </c>
      <c r="B183" s="1">
        <v>43144</v>
      </c>
      <c r="C183" s="1">
        <v>43134.420636574076</v>
      </c>
      <c r="D183" t="s">
        <v>20365</v>
      </c>
      <c r="E183" t="s">
        <v>4821</v>
      </c>
      <c r="F183">
        <v>23</v>
      </c>
      <c r="G183" t="str">
        <f>VLOOKUP(YouTubeVideos[[#This Row],[category_id]],VideoCategories[],2,FALSE)</f>
        <v>Comedy</v>
      </c>
      <c r="H183" t="s">
        <v>11944</v>
      </c>
      <c r="I183">
        <v>7214750</v>
      </c>
      <c r="J183">
        <v>122778</v>
      </c>
      <c r="K183">
        <v>2300</v>
      </c>
      <c r="L183">
        <v>7047</v>
      </c>
      <c r="M183" t="b">
        <v>0</v>
      </c>
      <c r="N183" t="b">
        <v>0</v>
      </c>
      <c r="O183" t="b">
        <v>0</v>
      </c>
    </row>
    <row r="184" spans="1:15">
      <c r="A184" t="s">
        <v>674</v>
      </c>
      <c r="B184" s="1">
        <v>43056</v>
      </c>
      <c r="C184" s="1">
        <v>43054.375185185185</v>
      </c>
      <c r="D184" t="s">
        <v>675</v>
      </c>
      <c r="E184" t="s">
        <v>509</v>
      </c>
      <c r="F184">
        <v>24</v>
      </c>
      <c r="G184" t="str">
        <f>VLOOKUP(YouTubeVideos[[#This Row],[category_id]],VideoCategories[],2,FALSE)</f>
        <v>Entertainment</v>
      </c>
      <c r="H184" t="s">
        <v>676</v>
      </c>
      <c r="I184">
        <v>69199</v>
      </c>
      <c r="J184">
        <v>4237</v>
      </c>
      <c r="K184">
        <v>15</v>
      </c>
      <c r="L184">
        <v>220</v>
      </c>
      <c r="M184" t="b">
        <v>0</v>
      </c>
      <c r="N184" t="b">
        <v>0</v>
      </c>
      <c r="O184" t="b">
        <v>0</v>
      </c>
    </row>
    <row r="185" spans="1:15">
      <c r="A185" t="s">
        <v>17158</v>
      </c>
      <c r="B185" s="1">
        <v>43223</v>
      </c>
      <c r="C185" s="1">
        <v>43221.885729166665</v>
      </c>
      <c r="D185" t="s">
        <v>17159</v>
      </c>
      <c r="E185" t="s">
        <v>463</v>
      </c>
      <c r="F185">
        <v>23</v>
      </c>
      <c r="G185" t="str">
        <f>VLOOKUP(YouTubeVideos[[#This Row],[category_id]],VideoCategories[],2,FALSE)</f>
        <v>Comedy</v>
      </c>
      <c r="H185" t="s">
        <v>17160</v>
      </c>
      <c r="I185">
        <v>7172963</v>
      </c>
      <c r="J185">
        <v>265719</v>
      </c>
      <c r="K185">
        <v>3950</v>
      </c>
      <c r="L185">
        <v>14870</v>
      </c>
      <c r="M185" t="b">
        <v>0</v>
      </c>
      <c r="N185" t="b">
        <v>0</v>
      </c>
      <c r="O185" t="b">
        <v>0</v>
      </c>
    </row>
    <row r="186" spans="1:15">
      <c r="A186" t="s">
        <v>17172</v>
      </c>
      <c r="B186" s="1">
        <v>43223</v>
      </c>
      <c r="C186" s="1">
        <v>43216.383020833331</v>
      </c>
      <c r="D186" t="s">
        <v>20658</v>
      </c>
      <c r="E186" t="s">
        <v>13032</v>
      </c>
      <c r="F186">
        <v>1</v>
      </c>
      <c r="G186" t="str">
        <f>VLOOKUP(YouTubeVideos[[#This Row],[category_id]],VideoCategories[],2,FALSE)</f>
        <v>Film &amp; Animation</v>
      </c>
      <c r="H186" t="s">
        <v>20659</v>
      </c>
      <c r="I186">
        <v>7138640</v>
      </c>
      <c r="J186">
        <v>11645</v>
      </c>
      <c r="K186">
        <v>520</v>
      </c>
      <c r="L186">
        <v>590</v>
      </c>
      <c r="M186" t="b">
        <v>0</v>
      </c>
      <c r="N186" t="b">
        <v>0</v>
      </c>
      <c r="O186" t="b">
        <v>0</v>
      </c>
    </row>
    <row r="187" spans="1:15">
      <c r="A187" t="s">
        <v>12399</v>
      </c>
      <c r="B187" s="1">
        <v>43149</v>
      </c>
      <c r="C187" s="1">
        <v>43139.25</v>
      </c>
      <c r="D187" t="s">
        <v>12400</v>
      </c>
      <c r="E187" t="s">
        <v>12401</v>
      </c>
      <c r="F187">
        <v>23</v>
      </c>
      <c r="G187" t="str">
        <f>VLOOKUP(YouTubeVideos[[#This Row],[category_id]],VideoCategories[],2,FALSE)</f>
        <v>Comedy</v>
      </c>
      <c r="H187" t="s">
        <v>12402</v>
      </c>
      <c r="I187">
        <v>7049534</v>
      </c>
      <c r="J187">
        <v>143779</v>
      </c>
      <c r="K187">
        <v>3230</v>
      </c>
      <c r="L187">
        <v>6294</v>
      </c>
      <c r="M187" t="b">
        <v>0</v>
      </c>
      <c r="N187" t="b">
        <v>0</v>
      </c>
      <c r="O187" t="b">
        <v>0</v>
      </c>
    </row>
    <row r="188" spans="1:15">
      <c r="A188" t="s">
        <v>18990</v>
      </c>
      <c r="B188" s="1">
        <v>43262</v>
      </c>
      <c r="C188" s="1">
        <v>43233.500289351854</v>
      </c>
      <c r="D188" t="s">
        <v>18991</v>
      </c>
      <c r="E188" t="s">
        <v>2924</v>
      </c>
      <c r="F188">
        <v>28</v>
      </c>
      <c r="G188" t="str">
        <f>VLOOKUP(YouTubeVideos[[#This Row],[category_id]],VideoCategories[],2,FALSE)</f>
        <v>Science &amp; Technology</v>
      </c>
      <c r="H188" t="s">
        <v>18992</v>
      </c>
      <c r="I188">
        <v>6995168</v>
      </c>
      <c r="J188">
        <v>143678</v>
      </c>
      <c r="K188">
        <v>10925</v>
      </c>
      <c r="L188">
        <v>17444</v>
      </c>
      <c r="M188" t="b">
        <v>0</v>
      </c>
      <c r="N188" t="b">
        <v>0</v>
      </c>
      <c r="O188" t="b">
        <v>0</v>
      </c>
    </row>
    <row r="189" spans="1:15">
      <c r="A189" t="s">
        <v>18862</v>
      </c>
      <c r="B189" s="1">
        <v>43259</v>
      </c>
      <c r="C189" s="1">
        <v>43230.539212962962</v>
      </c>
      <c r="D189" t="s">
        <v>18863</v>
      </c>
      <c r="E189" t="s">
        <v>467</v>
      </c>
      <c r="F189">
        <v>28</v>
      </c>
      <c r="G189" t="str">
        <f>VLOOKUP(YouTubeVideos[[#This Row],[category_id]],VideoCategories[],2,FALSE)</f>
        <v>Science &amp; Technology</v>
      </c>
      <c r="H189" t="s">
        <v>18864</v>
      </c>
      <c r="I189">
        <v>6731401</v>
      </c>
      <c r="J189">
        <v>86419</v>
      </c>
      <c r="K189">
        <v>3123</v>
      </c>
      <c r="L189">
        <v>13443</v>
      </c>
      <c r="M189" t="b">
        <v>0</v>
      </c>
      <c r="N189" t="b">
        <v>0</v>
      </c>
      <c r="O189" t="b">
        <v>0</v>
      </c>
    </row>
    <row r="190" spans="1:15">
      <c r="A190" t="s">
        <v>6141</v>
      </c>
      <c r="B190" s="1">
        <v>43097</v>
      </c>
      <c r="C190" s="1">
        <v>43087.557222222225</v>
      </c>
      <c r="D190" t="s">
        <v>6142</v>
      </c>
      <c r="E190" t="s">
        <v>1210</v>
      </c>
      <c r="F190">
        <v>22</v>
      </c>
      <c r="G190" t="str">
        <f>VLOOKUP(YouTubeVideos[[#This Row],[category_id]],VideoCategories[],2,FALSE)</f>
        <v>People &amp; Blogs</v>
      </c>
      <c r="H190" t="s">
        <v>6143</v>
      </c>
      <c r="I190">
        <v>6647081</v>
      </c>
      <c r="J190">
        <v>232199</v>
      </c>
      <c r="K190">
        <v>13512</v>
      </c>
      <c r="L190">
        <v>15366</v>
      </c>
      <c r="M190" t="b">
        <v>0</v>
      </c>
      <c r="N190" t="b">
        <v>0</v>
      </c>
      <c r="O190" t="b">
        <v>0</v>
      </c>
    </row>
    <row r="191" spans="1:15">
      <c r="A191" t="s">
        <v>10871</v>
      </c>
      <c r="B191" s="1">
        <v>43135</v>
      </c>
      <c r="C191" s="1">
        <v>43129.312800925924</v>
      </c>
      <c r="D191" t="s">
        <v>10872</v>
      </c>
      <c r="E191" t="s">
        <v>10873</v>
      </c>
      <c r="F191">
        <v>17</v>
      </c>
      <c r="G191" t="str">
        <f>VLOOKUP(YouTubeVideos[[#This Row],[category_id]],VideoCategories[],2,FALSE)</f>
        <v>Sports</v>
      </c>
      <c r="H191" t="s">
        <v>10874</v>
      </c>
      <c r="I191">
        <v>6427726</v>
      </c>
      <c r="J191">
        <v>14693</v>
      </c>
      <c r="K191">
        <v>6286</v>
      </c>
      <c r="L191">
        <v>211</v>
      </c>
      <c r="M191" t="b">
        <v>0</v>
      </c>
      <c r="N191" t="b">
        <v>0</v>
      </c>
      <c r="O191" t="b">
        <v>0</v>
      </c>
    </row>
    <row r="192" spans="1:15">
      <c r="A192" t="s">
        <v>16625</v>
      </c>
      <c r="B192" s="1">
        <v>43212</v>
      </c>
      <c r="C192" s="1">
        <v>43194.375011574077</v>
      </c>
      <c r="D192" t="s">
        <v>16626</v>
      </c>
      <c r="E192" t="s">
        <v>1245</v>
      </c>
      <c r="F192">
        <v>23</v>
      </c>
      <c r="G192" t="str">
        <f>VLOOKUP(YouTubeVideos[[#This Row],[category_id]],VideoCategories[],2,FALSE)</f>
        <v>Comedy</v>
      </c>
      <c r="H192" t="s">
        <v>16627</v>
      </c>
      <c r="I192">
        <v>6388743</v>
      </c>
      <c r="J192">
        <v>272821</v>
      </c>
      <c r="K192">
        <v>11577</v>
      </c>
      <c r="L192">
        <v>27986</v>
      </c>
      <c r="M192" t="b">
        <v>0</v>
      </c>
      <c r="N192" t="b">
        <v>0</v>
      </c>
      <c r="O192" t="b">
        <v>0</v>
      </c>
    </row>
    <row r="193" spans="1:15">
      <c r="A193" t="s">
        <v>702</v>
      </c>
      <c r="B193" s="1">
        <v>43056</v>
      </c>
      <c r="C193" s="1">
        <v>43050.875694444447</v>
      </c>
      <c r="D193" t="s">
        <v>703</v>
      </c>
      <c r="E193" t="s">
        <v>43</v>
      </c>
      <c r="F193">
        <v>10</v>
      </c>
      <c r="G193" t="str">
        <f>VLOOKUP(YouTubeVideos[[#This Row],[category_id]],VideoCategories[],2,FALSE)</f>
        <v>Music</v>
      </c>
      <c r="H193" t="s">
        <v>704</v>
      </c>
      <c r="I193">
        <v>7095077</v>
      </c>
      <c r="J193">
        <v>438470</v>
      </c>
      <c r="K193">
        <v>6754</v>
      </c>
      <c r="L193">
        <v>29178</v>
      </c>
      <c r="M193" t="b">
        <v>0</v>
      </c>
      <c r="N193" t="b">
        <v>0</v>
      </c>
      <c r="O193" t="b">
        <v>0</v>
      </c>
    </row>
    <row r="194" spans="1:15">
      <c r="A194" t="s">
        <v>11484</v>
      </c>
      <c r="B194" s="1">
        <v>43139</v>
      </c>
      <c r="C194" s="1">
        <v>43132.119687500002</v>
      </c>
      <c r="D194" t="s">
        <v>20344</v>
      </c>
      <c r="E194" t="s">
        <v>11485</v>
      </c>
      <c r="F194">
        <v>2</v>
      </c>
      <c r="G194" t="str">
        <f>VLOOKUP(YouTubeVideos[[#This Row],[category_id]],VideoCategories[],2,FALSE)</f>
        <v>Autos &amp; Vehicles</v>
      </c>
      <c r="H194" t="s">
        <v>11486</v>
      </c>
      <c r="I194">
        <v>6345613</v>
      </c>
      <c r="J194">
        <v>5155</v>
      </c>
      <c r="K194">
        <v>281</v>
      </c>
      <c r="L194">
        <v>636</v>
      </c>
      <c r="M194" t="b">
        <v>0</v>
      </c>
      <c r="N194" t="b">
        <v>0</v>
      </c>
      <c r="O194" t="b">
        <v>0</v>
      </c>
    </row>
    <row r="195" spans="1:15">
      <c r="A195" t="s">
        <v>18611</v>
      </c>
      <c r="B195" s="1">
        <v>43252</v>
      </c>
      <c r="C195" s="1">
        <v>43238.43818287037</v>
      </c>
      <c r="D195" t="s">
        <v>18612</v>
      </c>
      <c r="E195" t="s">
        <v>543</v>
      </c>
      <c r="F195">
        <v>22</v>
      </c>
      <c r="G195" t="str">
        <f>VLOOKUP(YouTubeVideos[[#This Row],[category_id]],VideoCategories[],2,FALSE)</f>
        <v>People &amp; Blogs</v>
      </c>
      <c r="H195" t="s">
        <v>18613</v>
      </c>
      <c r="I195">
        <v>6303293</v>
      </c>
      <c r="J195">
        <v>313926</v>
      </c>
      <c r="K195">
        <v>3106</v>
      </c>
      <c r="L195">
        <v>29134</v>
      </c>
      <c r="M195" t="b">
        <v>0</v>
      </c>
      <c r="N195" t="b">
        <v>0</v>
      </c>
      <c r="O195" t="b">
        <v>0</v>
      </c>
    </row>
    <row r="196" spans="1:15">
      <c r="A196" t="s">
        <v>6597</v>
      </c>
      <c r="B196" s="1">
        <v>43103</v>
      </c>
      <c r="C196" s="1">
        <v>43090.542974537035</v>
      </c>
      <c r="D196" t="s">
        <v>6598</v>
      </c>
      <c r="E196" t="s">
        <v>322</v>
      </c>
      <c r="F196">
        <v>23</v>
      </c>
      <c r="G196" t="str">
        <f>VLOOKUP(YouTubeVideos[[#This Row],[category_id]],VideoCategories[],2,FALSE)</f>
        <v>Comedy</v>
      </c>
      <c r="H196" t="s">
        <v>6599</v>
      </c>
      <c r="I196">
        <v>6225124</v>
      </c>
      <c r="J196">
        <v>527481</v>
      </c>
      <c r="K196">
        <v>4861</v>
      </c>
      <c r="L196">
        <v>18323</v>
      </c>
      <c r="M196" t="b">
        <v>0</v>
      </c>
      <c r="N196" t="b">
        <v>0</v>
      </c>
      <c r="O196" t="b">
        <v>0</v>
      </c>
    </row>
    <row r="197" spans="1:15">
      <c r="A197" t="s">
        <v>717</v>
      </c>
      <c r="B197" s="1">
        <v>43056</v>
      </c>
      <c r="C197" s="1">
        <v>43052.479201388887</v>
      </c>
      <c r="D197" t="s">
        <v>718</v>
      </c>
      <c r="E197" t="s">
        <v>719</v>
      </c>
      <c r="F197">
        <v>24</v>
      </c>
      <c r="G197" t="str">
        <f>VLOOKUP(YouTubeVideos[[#This Row],[category_id]],VideoCategories[],2,FALSE)</f>
        <v>Entertainment</v>
      </c>
      <c r="H197" t="s">
        <v>720</v>
      </c>
      <c r="I197">
        <v>8993</v>
      </c>
      <c r="J197">
        <v>292</v>
      </c>
      <c r="K197">
        <v>5</v>
      </c>
      <c r="L197">
        <v>162</v>
      </c>
      <c r="M197" t="b">
        <v>0</v>
      </c>
      <c r="N197" t="b">
        <v>0</v>
      </c>
      <c r="O197" t="b">
        <v>0</v>
      </c>
    </row>
    <row r="198" spans="1:15">
      <c r="A198" t="s">
        <v>6105</v>
      </c>
      <c r="B198" s="1">
        <v>43097</v>
      </c>
      <c r="C198" s="1">
        <v>43089.166701388887</v>
      </c>
      <c r="D198" t="s">
        <v>6106</v>
      </c>
      <c r="E198" t="s">
        <v>6107</v>
      </c>
      <c r="F198">
        <v>15</v>
      </c>
      <c r="G198" t="str">
        <f>VLOOKUP(YouTubeVideos[[#This Row],[category_id]],VideoCategories[],2,FALSE)</f>
        <v>Pets &amp; Animals</v>
      </c>
      <c r="H198" t="s">
        <v>6108</v>
      </c>
      <c r="I198">
        <v>6187457</v>
      </c>
      <c r="J198">
        <v>178243</v>
      </c>
      <c r="K198">
        <v>3886</v>
      </c>
      <c r="L198">
        <v>42681</v>
      </c>
      <c r="M198" t="b">
        <v>0</v>
      </c>
      <c r="N198" t="b">
        <v>0</v>
      </c>
      <c r="O198" t="b">
        <v>0</v>
      </c>
    </row>
    <row r="199" spans="1:15">
      <c r="A199" t="s">
        <v>4735</v>
      </c>
      <c r="B199" s="1">
        <v>43084</v>
      </c>
      <c r="C199" s="1">
        <v>43077.479270833333</v>
      </c>
      <c r="D199" t="s">
        <v>4736</v>
      </c>
      <c r="E199" t="s">
        <v>282</v>
      </c>
      <c r="F199">
        <v>1</v>
      </c>
      <c r="G199" t="str">
        <f>VLOOKUP(YouTubeVideos[[#This Row],[category_id]],VideoCategories[],2,FALSE)</f>
        <v>Film &amp; Animation</v>
      </c>
      <c r="H199" t="s">
        <v>19956</v>
      </c>
      <c r="I199">
        <v>6185841</v>
      </c>
      <c r="J199">
        <v>52629</v>
      </c>
      <c r="K199">
        <v>7412</v>
      </c>
      <c r="L199">
        <v>10062</v>
      </c>
      <c r="M199" t="b">
        <v>0</v>
      </c>
      <c r="N199" t="b">
        <v>0</v>
      </c>
      <c r="O199" t="b">
        <v>0</v>
      </c>
    </row>
    <row r="200" spans="1:15">
      <c r="A200" t="s">
        <v>728</v>
      </c>
      <c r="B200" s="1">
        <v>43056</v>
      </c>
      <c r="C200" s="1">
        <v>43050.375034722223</v>
      </c>
      <c r="D200" t="s">
        <v>729</v>
      </c>
      <c r="E200" t="s">
        <v>730</v>
      </c>
      <c r="F200">
        <v>24</v>
      </c>
      <c r="G200" t="str">
        <f>VLOOKUP(YouTubeVideos[[#This Row],[category_id]],VideoCategories[],2,FALSE)</f>
        <v>Entertainment</v>
      </c>
      <c r="H200" t="s">
        <v>731</v>
      </c>
      <c r="I200">
        <v>227162</v>
      </c>
      <c r="J200">
        <v>4836</v>
      </c>
      <c r="K200">
        <v>60</v>
      </c>
      <c r="L200">
        <v>268</v>
      </c>
      <c r="M200" t="b">
        <v>0</v>
      </c>
      <c r="N200" t="b">
        <v>0</v>
      </c>
      <c r="O200" t="b">
        <v>0</v>
      </c>
    </row>
    <row r="201" spans="1:15">
      <c r="A201" t="s">
        <v>19409</v>
      </c>
      <c r="B201" s="1">
        <v>43265</v>
      </c>
      <c r="C201" s="1">
        <v>43251.333356481482</v>
      </c>
      <c r="D201" t="s">
        <v>19410</v>
      </c>
      <c r="E201" t="s">
        <v>3456</v>
      </c>
      <c r="F201">
        <v>26</v>
      </c>
      <c r="G201" t="str">
        <f>VLOOKUP(YouTubeVideos[[#This Row],[category_id]],VideoCategories[],2,FALSE)</f>
        <v>Howto &amp; Style</v>
      </c>
      <c r="H201" t="s">
        <v>19411</v>
      </c>
      <c r="I201">
        <v>6169981</v>
      </c>
      <c r="J201">
        <v>164550</v>
      </c>
      <c r="K201">
        <v>10730</v>
      </c>
      <c r="L201">
        <v>9302</v>
      </c>
      <c r="M201" t="b">
        <v>0</v>
      </c>
      <c r="N201" t="b">
        <v>0</v>
      </c>
      <c r="O201" t="b">
        <v>0</v>
      </c>
    </row>
    <row r="202" spans="1:15">
      <c r="A202" t="s">
        <v>18122</v>
      </c>
      <c r="B202" s="1">
        <v>43240</v>
      </c>
      <c r="C202" s="1">
        <v>43221.485115740739</v>
      </c>
      <c r="D202" t="s">
        <v>20711</v>
      </c>
      <c r="E202" t="s">
        <v>577</v>
      </c>
      <c r="F202">
        <v>22</v>
      </c>
      <c r="G202" t="str">
        <f>VLOOKUP(YouTubeVideos[[#This Row],[category_id]],VideoCategories[],2,FALSE)</f>
        <v>People &amp; Blogs</v>
      </c>
      <c r="H202" t="s">
        <v>18123</v>
      </c>
      <c r="I202">
        <v>6157587</v>
      </c>
      <c r="J202">
        <v>189440</v>
      </c>
      <c r="K202">
        <v>3174</v>
      </c>
      <c r="L202">
        <v>8078</v>
      </c>
      <c r="M202" t="b">
        <v>0</v>
      </c>
      <c r="N202" t="b">
        <v>0</v>
      </c>
      <c r="O202" t="b">
        <v>0</v>
      </c>
    </row>
    <row r="203" spans="1:15">
      <c r="A203" t="s">
        <v>739</v>
      </c>
      <c r="B203" s="1">
        <v>43056</v>
      </c>
      <c r="C203" s="1">
        <v>43050.333344907405</v>
      </c>
      <c r="D203" t="s">
        <v>740</v>
      </c>
      <c r="E203" t="s">
        <v>741</v>
      </c>
      <c r="F203">
        <v>10</v>
      </c>
      <c r="G203" t="str">
        <f>VLOOKUP(YouTubeVideos[[#This Row],[category_id]],VideoCategories[],2,FALSE)</f>
        <v>Music</v>
      </c>
      <c r="H203" t="s">
        <v>742</v>
      </c>
      <c r="I203">
        <v>393265</v>
      </c>
      <c r="J203">
        <v>16805</v>
      </c>
      <c r="K203">
        <v>19201</v>
      </c>
      <c r="L203">
        <v>8480</v>
      </c>
      <c r="M203" t="b">
        <v>0</v>
      </c>
      <c r="N203" t="b">
        <v>0</v>
      </c>
      <c r="O203" t="b">
        <v>0</v>
      </c>
    </row>
    <row r="204" spans="1:15">
      <c r="A204" t="s">
        <v>15153</v>
      </c>
      <c r="B204" s="1">
        <v>43185</v>
      </c>
      <c r="C204" s="1">
        <v>43174.416724537034</v>
      </c>
      <c r="D204" t="s">
        <v>20551</v>
      </c>
      <c r="E204" t="s">
        <v>12401</v>
      </c>
      <c r="F204">
        <v>23</v>
      </c>
      <c r="G204" t="str">
        <f>VLOOKUP(YouTubeVideos[[#This Row],[category_id]],VideoCategories[],2,FALSE)</f>
        <v>Comedy</v>
      </c>
      <c r="H204" t="s">
        <v>20552</v>
      </c>
      <c r="I204">
        <v>6131880</v>
      </c>
      <c r="J204">
        <v>65772</v>
      </c>
      <c r="K204">
        <v>8068</v>
      </c>
      <c r="L204">
        <v>3652</v>
      </c>
      <c r="M204" t="b">
        <v>0</v>
      </c>
      <c r="N204" t="b">
        <v>0</v>
      </c>
      <c r="O204" t="b">
        <v>0</v>
      </c>
    </row>
    <row r="205" spans="1:15">
      <c r="A205" t="s">
        <v>747</v>
      </c>
      <c r="B205" s="1">
        <v>43056</v>
      </c>
      <c r="C205" s="1">
        <v>43052.535775462966</v>
      </c>
      <c r="D205" t="s">
        <v>748</v>
      </c>
      <c r="E205" t="s">
        <v>749</v>
      </c>
      <c r="F205">
        <v>24</v>
      </c>
      <c r="G205" t="str">
        <f>VLOOKUP(YouTubeVideos[[#This Row],[category_id]],VideoCategories[],2,FALSE)</f>
        <v>Entertainment</v>
      </c>
      <c r="H205" t="s">
        <v>750</v>
      </c>
      <c r="I205">
        <v>3914</v>
      </c>
      <c r="J205">
        <v>48</v>
      </c>
      <c r="K205">
        <v>3</v>
      </c>
      <c r="L205">
        <v>24</v>
      </c>
      <c r="M205" t="b">
        <v>0</v>
      </c>
      <c r="N205" t="b">
        <v>0</v>
      </c>
      <c r="O205" t="b">
        <v>0</v>
      </c>
    </row>
    <row r="206" spans="1:15">
      <c r="A206" t="s">
        <v>14781</v>
      </c>
      <c r="B206" s="1">
        <v>43178</v>
      </c>
      <c r="C206" s="1">
        <v>43162.689097222225</v>
      </c>
      <c r="D206" t="s">
        <v>14782</v>
      </c>
      <c r="E206" t="s">
        <v>9753</v>
      </c>
      <c r="F206">
        <v>1</v>
      </c>
      <c r="G206" t="str">
        <f>VLOOKUP(YouTubeVideos[[#This Row],[category_id]],VideoCategories[],2,FALSE)</f>
        <v>Film &amp; Animation</v>
      </c>
      <c r="H206" t="s">
        <v>14783</v>
      </c>
      <c r="I206">
        <v>6106813</v>
      </c>
      <c r="J206">
        <v>292251</v>
      </c>
      <c r="K206">
        <v>5483</v>
      </c>
      <c r="L206">
        <v>17562</v>
      </c>
      <c r="M206" t="b">
        <v>0</v>
      </c>
      <c r="N206" t="b">
        <v>0</v>
      </c>
      <c r="O206" t="b">
        <v>0</v>
      </c>
    </row>
    <row r="207" spans="1:15">
      <c r="A207" t="s">
        <v>19043</v>
      </c>
      <c r="B207" s="1">
        <v>43264</v>
      </c>
      <c r="C207" s="1">
        <v>43245.500023148146</v>
      </c>
      <c r="D207" t="s">
        <v>19044</v>
      </c>
      <c r="E207" t="s">
        <v>2160</v>
      </c>
      <c r="F207">
        <v>1</v>
      </c>
      <c r="G207" t="str">
        <f>VLOOKUP(YouTubeVideos[[#This Row],[category_id]],VideoCategories[],2,FALSE)</f>
        <v>Film &amp; Animation</v>
      </c>
      <c r="H207" t="s">
        <v>19045</v>
      </c>
      <c r="I207">
        <v>6095300</v>
      </c>
      <c r="J207">
        <v>164449</v>
      </c>
      <c r="K207">
        <v>4190</v>
      </c>
      <c r="L207">
        <v>18665</v>
      </c>
      <c r="M207" t="b">
        <v>0</v>
      </c>
      <c r="N207" t="b">
        <v>0</v>
      </c>
      <c r="O207" t="b">
        <v>0</v>
      </c>
    </row>
    <row r="208" spans="1:15">
      <c r="A208" t="s">
        <v>759</v>
      </c>
      <c r="B208" s="1">
        <v>43056</v>
      </c>
      <c r="C208" s="1">
        <v>43049.291666666664</v>
      </c>
      <c r="D208" t="s">
        <v>760</v>
      </c>
      <c r="E208" t="s">
        <v>761</v>
      </c>
      <c r="F208">
        <v>10</v>
      </c>
      <c r="G208" t="str">
        <f>VLOOKUP(YouTubeVideos[[#This Row],[category_id]],VideoCategories[],2,FALSE)</f>
        <v>Music</v>
      </c>
      <c r="H208" t="s">
        <v>762</v>
      </c>
      <c r="I208">
        <v>17679753</v>
      </c>
      <c r="J208">
        <v>248909</v>
      </c>
      <c r="K208">
        <v>21039</v>
      </c>
      <c r="L208">
        <v>13058</v>
      </c>
      <c r="M208" t="b">
        <v>0</v>
      </c>
      <c r="N208" t="b">
        <v>0</v>
      </c>
      <c r="O208" t="b">
        <v>0</v>
      </c>
    </row>
    <row r="209" spans="1:15">
      <c r="A209" t="s">
        <v>763</v>
      </c>
      <c r="B209" s="1">
        <v>43056</v>
      </c>
      <c r="C209" s="1">
        <v>43049.628761574073</v>
      </c>
      <c r="D209" t="s">
        <v>764</v>
      </c>
      <c r="E209" t="s">
        <v>765</v>
      </c>
      <c r="F209">
        <v>24</v>
      </c>
      <c r="G209" t="str">
        <f>VLOOKUP(YouTubeVideos[[#This Row],[category_id]],VideoCategories[],2,FALSE)</f>
        <v>Entertainment</v>
      </c>
      <c r="H209" t="s">
        <v>766</v>
      </c>
      <c r="I209">
        <v>2374251</v>
      </c>
      <c r="J209">
        <v>49509</v>
      </c>
      <c r="K209">
        <v>3038</v>
      </c>
      <c r="L209">
        <v>8545</v>
      </c>
      <c r="M209" t="b">
        <v>0</v>
      </c>
      <c r="N209" t="b">
        <v>0</v>
      </c>
      <c r="O209" t="b">
        <v>0</v>
      </c>
    </row>
    <row r="210" spans="1:15">
      <c r="A210" t="s">
        <v>767</v>
      </c>
      <c r="B210" s="1">
        <v>43056</v>
      </c>
      <c r="C210" s="1">
        <v>43048.875011574077</v>
      </c>
      <c r="D210" t="s">
        <v>768</v>
      </c>
      <c r="E210" t="s">
        <v>769</v>
      </c>
      <c r="F210">
        <v>10</v>
      </c>
      <c r="G210" t="str">
        <f>VLOOKUP(YouTubeVideos[[#This Row],[category_id]],VideoCategories[],2,FALSE)</f>
        <v>Music</v>
      </c>
      <c r="H210" t="s">
        <v>770</v>
      </c>
      <c r="I210">
        <v>5159763</v>
      </c>
      <c r="J210">
        <v>146732</v>
      </c>
      <c r="K210">
        <v>4515</v>
      </c>
      <c r="L210">
        <v>7048</v>
      </c>
      <c r="M210" t="b">
        <v>0</v>
      </c>
      <c r="N210" t="b">
        <v>0</v>
      </c>
      <c r="O210" t="b">
        <v>0</v>
      </c>
    </row>
    <row r="211" spans="1:15">
      <c r="A211" t="s">
        <v>14910</v>
      </c>
      <c r="B211" s="1">
        <v>43181</v>
      </c>
      <c r="C211" s="1">
        <v>43177.333495370367</v>
      </c>
      <c r="D211" t="s">
        <v>14911</v>
      </c>
      <c r="E211" t="s">
        <v>2637</v>
      </c>
      <c r="F211">
        <v>22</v>
      </c>
      <c r="G211" t="str">
        <f>VLOOKUP(YouTubeVideos[[#This Row],[category_id]],VideoCategories[],2,FALSE)</f>
        <v>People &amp; Blogs</v>
      </c>
      <c r="H211" t="s">
        <v>14912</v>
      </c>
      <c r="I211">
        <v>6037731</v>
      </c>
      <c r="J211">
        <v>132975</v>
      </c>
      <c r="K211">
        <v>7040</v>
      </c>
      <c r="L211">
        <v>13109</v>
      </c>
      <c r="M211" t="b">
        <v>0</v>
      </c>
      <c r="N211" t="b">
        <v>0</v>
      </c>
      <c r="O211" t="b">
        <v>0</v>
      </c>
    </row>
    <row r="212" spans="1:15">
      <c r="A212" t="s">
        <v>7235</v>
      </c>
      <c r="B212" s="1">
        <v>43108</v>
      </c>
      <c r="C212" s="1">
        <v>43099.51054398148</v>
      </c>
      <c r="D212" t="s">
        <v>7236</v>
      </c>
      <c r="E212" t="s">
        <v>4435</v>
      </c>
      <c r="F212">
        <v>1</v>
      </c>
      <c r="G212" t="str">
        <f>VLOOKUP(YouTubeVideos[[#This Row],[category_id]],VideoCategories[],2,FALSE)</f>
        <v>Film &amp; Animation</v>
      </c>
      <c r="H212" t="s">
        <v>7237</v>
      </c>
      <c r="I212">
        <v>5986604</v>
      </c>
      <c r="J212">
        <v>192698</v>
      </c>
      <c r="K212">
        <v>10617</v>
      </c>
      <c r="L212">
        <v>25712</v>
      </c>
      <c r="M212" t="b">
        <v>0</v>
      </c>
      <c r="N212" t="b">
        <v>0</v>
      </c>
      <c r="O212" t="b">
        <v>0</v>
      </c>
    </row>
    <row r="213" spans="1:15">
      <c r="A213" t="s">
        <v>19582</v>
      </c>
      <c r="B213" s="1">
        <v>43265</v>
      </c>
      <c r="C213" s="1">
        <v>43243.272951388892</v>
      </c>
      <c r="D213" t="s">
        <v>20795</v>
      </c>
      <c r="E213" t="s">
        <v>19583</v>
      </c>
      <c r="F213">
        <v>15</v>
      </c>
      <c r="G213" t="str">
        <f>VLOOKUP(YouTubeVideos[[#This Row],[category_id]],VideoCategories[],2,FALSE)</f>
        <v>Pets &amp; Animals</v>
      </c>
      <c r="H213" t="s">
        <v>20796</v>
      </c>
      <c r="I213">
        <v>5985284</v>
      </c>
      <c r="J213">
        <v>33243</v>
      </c>
      <c r="K213">
        <v>4899</v>
      </c>
      <c r="L213">
        <v>16703</v>
      </c>
      <c r="M213" t="b">
        <v>0</v>
      </c>
      <c r="N213" t="b">
        <v>0</v>
      </c>
      <c r="O213" t="b">
        <v>0</v>
      </c>
    </row>
    <row r="214" spans="1:15">
      <c r="A214" t="s">
        <v>13490</v>
      </c>
      <c r="B214" s="1">
        <v>43160</v>
      </c>
      <c r="C214" s="1">
        <v>43156.582986111112</v>
      </c>
      <c r="D214" t="s">
        <v>13491</v>
      </c>
      <c r="E214" t="s">
        <v>13492</v>
      </c>
      <c r="F214">
        <v>17</v>
      </c>
      <c r="G214" t="str">
        <f>VLOOKUP(YouTubeVideos[[#This Row],[category_id]],VideoCategories[],2,FALSE)</f>
        <v>Sports</v>
      </c>
      <c r="H214" t="s">
        <v>20454</v>
      </c>
      <c r="I214">
        <v>5938439</v>
      </c>
      <c r="J214">
        <v>1121217</v>
      </c>
      <c r="K214">
        <v>4360</v>
      </c>
      <c r="L214">
        <v>83660</v>
      </c>
      <c r="M214" t="b">
        <v>0</v>
      </c>
      <c r="N214" t="b">
        <v>0</v>
      </c>
      <c r="O214" t="b">
        <v>0</v>
      </c>
    </row>
    <row r="215" spans="1:15">
      <c r="A215" t="s">
        <v>786</v>
      </c>
      <c r="B215" s="1">
        <v>43056</v>
      </c>
      <c r="C215" s="1">
        <v>43049.458333333336</v>
      </c>
      <c r="D215" t="s">
        <v>787</v>
      </c>
      <c r="E215" t="s">
        <v>788</v>
      </c>
      <c r="F215">
        <v>24</v>
      </c>
      <c r="G215" t="str">
        <f>VLOOKUP(YouTubeVideos[[#This Row],[category_id]],VideoCategories[],2,FALSE)</f>
        <v>Entertainment</v>
      </c>
      <c r="H215" t="s">
        <v>789</v>
      </c>
      <c r="I215">
        <v>629166</v>
      </c>
      <c r="J215">
        <v>8985</v>
      </c>
      <c r="K215">
        <v>463</v>
      </c>
      <c r="L215">
        <v>1030</v>
      </c>
      <c r="M215" t="b">
        <v>0</v>
      </c>
      <c r="N215" t="b">
        <v>0</v>
      </c>
      <c r="O215" t="b">
        <v>0</v>
      </c>
    </row>
    <row r="216" spans="1:15">
      <c r="A216" t="s">
        <v>7923</v>
      </c>
      <c r="B216" s="1">
        <v>43113</v>
      </c>
      <c r="C216" s="1">
        <v>43107.291712962964</v>
      </c>
      <c r="D216" t="s">
        <v>7924</v>
      </c>
      <c r="E216" t="s">
        <v>6904</v>
      </c>
      <c r="F216">
        <v>26</v>
      </c>
      <c r="G216" t="str">
        <f>VLOOKUP(YouTubeVideos[[#This Row],[category_id]],VideoCategories[],2,FALSE)</f>
        <v>Howto &amp; Style</v>
      </c>
      <c r="H216" t="s">
        <v>7925</v>
      </c>
      <c r="I216">
        <v>5917100</v>
      </c>
      <c r="J216">
        <v>51231</v>
      </c>
      <c r="K216">
        <v>9165</v>
      </c>
      <c r="L216">
        <v>6613</v>
      </c>
      <c r="M216" t="b">
        <v>0</v>
      </c>
      <c r="N216" t="b">
        <v>0</v>
      </c>
      <c r="O216" t="b">
        <v>0</v>
      </c>
    </row>
    <row r="217" spans="1:15">
      <c r="A217" t="s">
        <v>15005</v>
      </c>
      <c r="B217" s="1">
        <v>43182</v>
      </c>
      <c r="C217" s="1">
        <v>43167.41846064815</v>
      </c>
      <c r="D217" t="s">
        <v>20542</v>
      </c>
      <c r="E217" t="s">
        <v>15006</v>
      </c>
      <c r="F217">
        <v>20</v>
      </c>
      <c r="G217" t="str">
        <f>VLOOKUP(YouTubeVideos[[#This Row],[category_id]],VideoCategories[],2,FALSE)</f>
        <v>Gaming</v>
      </c>
      <c r="H217" t="s">
        <v>15007</v>
      </c>
      <c r="I217">
        <v>5875671</v>
      </c>
      <c r="J217">
        <v>202863</v>
      </c>
      <c r="K217">
        <v>32117</v>
      </c>
      <c r="L217">
        <v>48361</v>
      </c>
      <c r="M217" t="b">
        <v>0</v>
      </c>
      <c r="N217" t="b">
        <v>0</v>
      </c>
      <c r="O217" t="b">
        <v>0</v>
      </c>
    </row>
    <row r="218" spans="1:15">
      <c r="A218" t="s">
        <v>5291</v>
      </c>
      <c r="B218" s="1">
        <v>43088</v>
      </c>
      <c r="C218" s="1">
        <v>43080.656284722223</v>
      </c>
      <c r="D218" t="s">
        <v>5292</v>
      </c>
      <c r="E218" t="s">
        <v>1210</v>
      </c>
      <c r="F218">
        <v>22</v>
      </c>
      <c r="G218" t="str">
        <f>VLOOKUP(YouTubeVideos[[#This Row],[category_id]],VideoCategories[],2,FALSE)</f>
        <v>People &amp; Blogs</v>
      </c>
      <c r="H218" t="s">
        <v>5293</v>
      </c>
      <c r="I218">
        <v>5875258</v>
      </c>
      <c r="J218">
        <v>263740</v>
      </c>
      <c r="K218">
        <v>6570</v>
      </c>
      <c r="L218">
        <v>14042</v>
      </c>
      <c r="M218" t="b">
        <v>0</v>
      </c>
      <c r="N218" t="b">
        <v>0</v>
      </c>
      <c r="O218" t="b">
        <v>0</v>
      </c>
    </row>
    <row r="219" spans="1:15">
      <c r="A219" t="s">
        <v>802</v>
      </c>
      <c r="B219" s="1">
        <v>43056</v>
      </c>
      <c r="C219" s="1">
        <v>43049.940833333334</v>
      </c>
      <c r="D219" t="s">
        <v>803</v>
      </c>
      <c r="E219" t="s">
        <v>804</v>
      </c>
      <c r="F219">
        <v>24</v>
      </c>
      <c r="G219" t="str">
        <f>VLOOKUP(YouTubeVideos[[#This Row],[category_id]],VideoCategories[],2,FALSE)</f>
        <v>Entertainment</v>
      </c>
      <c r="H219" t="s">
        <v>805</v>
      </c>
      <c r="I219">
        <v>312769</v>
      </c>
      <c r="J219">
        <v>8665</v>
      </c>
      <c r="K219">
        <v>360</v>
      </c>
      <c r="L219">
        <v>966</v>
      </c>
      <c r="M219" t="b">
        <v>0</v>
      </c>
      <c r="N219" t="b">
        <v>0</v>
      </c>
      <c r="O219" t="b">
        <v>0</v>
      </c>
    </row>
    <row r="220" spans="1:15">
      <c r="A220" t="s">
        <v>806</v>
      </c>
      <c r="B220" s="1">
        <v>43056</v>
      </c>
      <c r="C220" s="1">
        <v>43049.278333333335</v>
      </c>
      <c r="D220" t="s">
        <v>807</v>
      </c>
      <c r="E220" t="s">
        <v>808</v>
      </c>
      <c r="F220">
        <v>10</v>
      </c>
      <c r="G220" t="str">
        <f>VLOOKUP(YouTubeVideos[[#This Row],[category_id]],VideoCategories[],2,FALSE)</f>
        <v>Music</v>
      </c>
      <c r="H220" t="s">
        <v>809</v>
      </c>
      <c r="I220">
        <v>2954882</v>
      </c>
      <c r="J220">
        <v>52519</v>
      </c>
      <c r="K220">
        <v>2453</v>
      </c>
      <c r="L220">
        <v>1948</v>
      </c>
      <c r="M220" t="b">
        <v>0</v>
      </c>
      <c r="N220" t="b">
        <v>0</v>
      </c>
      <c r="O220" t="b">
        <v>0</v>
      </c>
    </row>
    <row r="221" spans="1:15">
      <c r="A221" t="s">
        <v>810</v>
      </c>
      <c r="B221" s="1">
        <v>43056</v>
      </c>
      <c r="C221" s="1">
        <v>43048.77239583333</v>
      </c>
      <c r="D221" t="s">
        <v>19746</v>
      </c>
      <c r="E221" t="s">
        <v>811</v>
      </c>
      <c r="F221">
        <v>24</v>
      </c>
      <c r="G221" t="str">
        <f>VLOOKUP(YouTubeVideos[[#This Row],[category_id]],VideoCategories[],2,FALSE)</f>
        <v>Entertainment</v>
      </c>
      <c r="H221" t="s">
        <v>812</v>
      </c>
      <c r="I221">
        <v>2720774</v>
      </c>
      <c r="J221">
        <v>76529</v>
      </c>
      <c r="K221">
        <v>1960</v>
      </c>
      <c r="L221">
        <v>3599</v>
      </c>
      <c r="M221" t="b">
        <v>0</v>
      </c>
      <c r="N221" t="b">
        <v>0</v>
      </c>
      <c r="O221" t="b">
        <v>0</v>
      </c>
    </row>
    <row r="222" spans="1:15">
      <c r="A222" t="s">
        <v>813</v>
      </c>
      <c r="B222" s="1">
        <v>43056</v>
      </c>
      <c r="C222" s="1">
        <v>43049.375057870369</v>
      </c>
      <c r="D222" t="s">
        <v>814</v>
      </c>
      <c r="E222" t="s">
        <v>815</v>
      </c>
      <c r="F222">
        <v>10</v>
      </c>
      <c r="G222" t="str">
        <f>VLOOKUP(YouTubeVideos[[#This Row],[category_id]],VideoCategories[],2,FALSE)</f>
        <v>Music</v>
      </c>
      <c r="H222" t="s">
        <v>816</v>
      </c>
      <c r="I222">
        <v>403887</v>
      </c>
      <c r="J222">
        <v>20780</v>
      </c>
      <c r="K222">
        <v>643</v>
      </c>
      <c r="L222">
        <v>1739</v>
      </c>
      <c r="M222" t="b">
        <v>0</v>
      </c>
      <c r="N222" t="b">
        <v>0</v>
      </c>
      <c r="O222" t="b">
        <v>0</v>
      </c>
    </row>
    <row r="223" spans="1:15">
      <c r="A223" t="s">
        <v>817</v>
      </c>
      <c r="B223" s="1">
        <v>43056</v>
      </c>
      <c r="C223" s="1">
        <v>43049.208275462966</v>
      </c>
      <c r="D223" t="s">
        <v>19747</v>
      </c>
      <c r="E223" t="s">
        <v>818</v>
      </c>
      <c r="F223">
        <v>24</v>
      </c>
      <c r="G223" t="str">
        <f>VLOOKUP(YouTubeVideos[[#This Row],[category_id]],VideoCategories[],2,FALSE)</f>
        <v>Entertainment</v>
      </c>
      <c r="H223" t="s">
        <v>819</v>
      </c>
      <c r="I223">
        <v>277614</v>
      </c>
      <c r="J223">
        <v>2609</v>
      </c>
      <c r="K223">
        <v>5622</v>
      </c>
      <c r="L223">
        <v>2337</v>
      </c>
      <c r="M223" t="b">
        <v>0</v>
      </c>
      <c r="N223" t="b">
        <v>0</v>
      </c>
      <c r="O223" t="b">
        <v>0</v>
      </c>
    </row>
    <row r="224" spans="1:15">
      <c r="A224" t="s">
        <v>2679</v>
      </c>
      <c r="B224" s="1">
        <v>43070</v>
      </c>
      <c r="C224" s="1">
        <v>43063.437511574077</v>
      </c>
      <c r="D224" t="s">
        <v>19856</v>
      </c>
      <c r="E224" t="s">
        <v>796</v>
      </c>
      <c r="F224">
        <v>23</v>
      </c>
      <c r="G224" t="str">
        <f>VLOOKUP(YouTubeVideos[[#This Row],[category_id]],VideoCategories[],2,FALSE)</f>
        <v>Comedy</v>
      </c>
      <c r="H224" t="s">
        <v>19857</v>
      </c>
      <c r="I224">
        <v>5827999</v>
      </c>
      <c r="J224">
        <v>223308</v>
      </c>
      <c r="K224">
        <v>8472</v>
      </c>
      <c r="L224">
        <v>13866</v>
      </c>
      <c r="M224" t="b">
        <v>0</v>
      </c>
      <c r="N224" t="b">
        <v>0</v>
      </c>
      <c r="O224" t="b">
        <v>0</v>
      </c>
    </row>
    <row r="225" spans="1:15">
      <c r="A225" t="s">
        <v>16488</v>
      </c>
      <c r="B225" s="1">
        <v>43210</v>
      </c>
      <c r="C225" s="1">
        <v>43191.542928240742</v>
      </c>
      <c r="D225" t="s">
        <v>16489</v>
      </c>
      <c r="E225" t="s">
        <v>631</v>
      </c>
      <c r="F225">
        <v>26</v>
      </c>
      <c r="G225" t="str">
        <f>VLOOKUP(YouTubeVideos[[#This Row],[category_id]],VideoCategories[],2,FALSE)</f>
        <v>Howto &amp; Style</v>
      </c>
      <c r="H225" t="s">
        <v>16490</v>
      </c>
      <c r="I225">
        <v>5790135</v>
      </c>
      <c r="J225">
        <v>300602</v>
      </c>
      <c r="K225">
        <v>19537</v>
      </c>
      <c r="L225">
        <v>59994</v>
      </c>
      <c r="M225" t="b">
        <v>0</v>
      </c>
      <c r="N225" t="b">
        <v>0</v>
      </c>
      <c r="O225" t="b">
        <v>0</v>
      </c>
    </row>
    <row r="226" spans="1:15">
      <c r="A226" t="s">
        <v>9539</v>
      </c>
      <c r="B226" s="1">
        <v>43125</v>
      </c>
      <c r="C226" s="1">
        <v>43116.733101851853</v>
      </c>
      <c r="D226" t="s">
        <v>9540</v>
      </c>
      <c r="E226" t="s">
        <v>9541</v>
      </c>
      <c r="F226">
        <v>25</v>
      </c>
      <c r="G226" t="str">
        <f>VLOOKUP(YouTubeVideos[[#This Row],[category_id]],VideoCategories[],2,FALSE)</f>
        <v>News &amp; Politics</v>
      </c>
      <c r="H226" t="s">
        <v>9542</v>
      </c>
      <c r="I226">
        <v>5755949</v>
      </c>
      <c r="J226">
        <v>43802</v>
      </c>
      <c r="K226">
        <v>3771</v>
      </c>
      <c r="L226">
        <v>0</v>
      </c>
      <c r="M226" t="b">
        <v>1</v>
      </c>
      <c r="N226" t="b">
        <v>0</v>
      </c>
      <c r="O226" t="b">
        <v>0</v>
      </c>
    </row>
    <row r="227" spans="1:15">
      <c r="A227" t="s">
        <v>16845</v>
      </c>
      <c r="B227" s="1">
        <v>43217</v>
      </c>
      <c r="C227" s="1">
        <v>43213.828043981484</v>
      </c>
      <c r="D227" t="s">
        <v>16846</v>
      </c>
      <c r="E227" t="s">
        <v>35</v>
      </c>
      <c r="F227">
        <v>22</v>
      </c>
      <c r="G227" t="str">
        <f>VLOOKUP(YouTubeVideos[[#This Row],[category_id]],VideoCategories[],2,FALSE)</f>
        <v>People &amp; Blogs</v>
      </c>
      <c r="H227" t="s">
        <v>16847</v>
      </c>
      <c r="I227">
        <v>5733673</v>
      </c>
      <c r="J227">
        <v>173998</v>
      </c>
      <c r="K227">
        <v>2054</v>
      </c>
      <c r="L227">
        <v>13060</v>
      </c>
      <c r="M227" t="b">
        <v>0</v>
      </c>
      <c r="N227" t="b">
        <v>0</v>
      </c>
      <c r="O227" t="b">
        <v>0</v>
      </c>
    </row>
    <row r="228" spans="1:15">
      <c r="A228" t="s">
        <v>5865</v>
      </c>
      <c r="B228" s="1">
        <v>43092</v>
      </c>
      <c r="C228" s="1">
        <v>43085.354166666664</v>
      </c>
      <c r="D228" t="s">
        <v>5866</v>
      </c>
      <c r="E228" t="s">
        <v>3997</v>
      </c>
      <c r="F228">
        <v>26</v>
      </c>
      <c r="G228" t="str">
        <f>VLOOKUP(YouTubeVideos[[#This Row],[category_id]],VideoCategories[],2,FALSE)</f>
        <v>Howto &amp; Style</v>
      </c>
      <c r="H228" t="s">
        <v>5867</v>
      </c>
      <c r="I228">
        <v>5712641</v>
      </c>
      <c r="J228">
        <v>41838</v>
      </c>
      <c r="K228">
        <v>5365</v>
      </c>
      <c r="L228">
        <v>3286</v>
      </c>
      <c r="M228" t="b">
        <v>0</v>
      </c>
      <c r="N228" t="b">
        <v>0</v>
      </c>
      <c r="O228" t="b">
        <v>0</v>
      </c>
    </row>
    <row r="229" spans="1:15">
      <c r="A229" t="s">
        <v>837</v>
      </c>
      <c r="B229" s="1">
        <v>43057</v>
      </c>
      <c r="C229" s="1">
        <v>43056.083368055559</v>
      </c>
      <c r="D229" t="s">
        <v>838</v>
      </c>
      <c r="E229" t="s">
        <v>54</v>
      </c>
      <c r="F229">
        <v>24</v>
      </c>
      <c r="G229" t="str">
        <f>VLOOKUP(YouTubeVideos[[#This Row],[category_id]],VideoCategories[],2,FALSE)</f>
        <v>Entertainment</v>
      </c>
      <c r="H229" t="s">
        <v>839</v>
      </c>
      <c r="I229">
        <v>21007</v>
      </c>
      <c r="J229">
        <v>433</v>
      </c>
      <c r="K229">
        <v>11</v>
      </c>
      <c r="L229">
        <v>35</v>
      </c>
      <c r="M229" t="b">
        <v>0</v>
      </c>
      <c r="N229" t="b">
        <v>0</v>
      </c>
      <c r="O229" t="b">
        <v>0</v>
      </c>
    </row>
    <row r="230" spans="1:15">
      <c r="A230" t="s">
        <v>9477</v>
      </c>
      <c r="B230" s="1">
        <v>43125</v>
      </c>
      <c r="C230" s="1">
        <v>43118.500023148146</v>
      </c>
      <c r="D230" t="s">
        <v>9478</v>
      </c>
      <c r="E230" t="s">
        <v>322</v>
      </c>
      <c r="F230">
        <v>23</v>
      </c>
      <c r="G230" t="str">
        <f>VLOOKUP(YouTubeVideos[[#This Row],[category_id]],VideoCategories[],2,FALSE)</f>
        <v>Comedy</v>
      </c>
      <c r="H230" t="s">
        <v>9479</v>
      </c>
      <c r="I230">
        <v>5684795</v>
      </c>
      <c r="J230">
        <v>374882</v>
      </c>
      <c r="K230">
        <v>4467</v>
      </c>
      <c r="L230">
        <v>14889</v>
      </c>
      <c r="M230" t="b">
        <v>0</v>
      </c>
      <c r="N230" t="b">
        <v>0</v>
      </c>
      <c r="O230" t="b">
        <v>0</v>
      </c>
    </row>
    <row r="231" spans="1:15">
      <c r="A231" t="s">
        <v>842</v>
      </c>
      <c r="B231" s="1">
        <v>43057</v>
      </c>
      <c r="C231" s="1">
        <v>43052.824317129627</v>
      </c>
      <c r="D231" t="s">
        <v>19749</v>
      </c>
      <c r="E231" t="s">
        <v>843</v>
      </c>
      <c r="F231">
        <v>24</v>
      </c>
      <c r="G231" t="str">
        <f>VLOOKUP(YouTubeVideos[[#This Row],[category_id]],VideoCategories[],2,FALSE)</f>
        <v>Entertainment</v>
      </c>
      <c r="H231" t="s">
        <v>19750</v>
      </c>
      <c r="I231">
        <v>261429</v>
      </c>
      <c r="J231">
        <v>4470</v>
      </c>
      <c r="K231">
        <v>62</v>
      </c>
      <c r="L231">
        <v>454</v>
      </c>
      <c r="M231" t="b">
        <v>0</v>
      </c>
      <c r="N231" t="b">
        <v>0</v>
      </c>
      <c r="O231" t="b">
        <v>0</v>
      </c>
    </row>
    <row r="232" spans="1:15">
      <c r="A232" t="s">
        <v>19656</v>
      </c>
      <c r="B232" s="1">
        <v>43265</v>
      </c>
      <c r="C232" s="1">
        <v>43237.416712962964</v>
      </c>
      <c r="D232" t="s">
        <v>19657</v>
      </c>
      <c r="E232" t="s">
        <v>19658</v>
      </c>
      <c r="F232">
        <v>1</v>
      </c>
      <c r="G232" t="str">
        <f>VLOOKUP(YouTubeVideos[[#This Row],[category_id]],VideoCategories[],2,FALSE)</f>
        <v>Film &amp; Animation</v>
      </c>
      <c r="H232" t="s">
        <v>19659</v>
      </c>
      <c r="I232">
        <v>5660813</v>
      </c>
      <c r="J232">
        <v>192957</v>
      </c>
      <c r="K232">
        <v>2846</v>
      </c>
      <c r="L232">
        <v>13088</v>
      </c>
      <c r="M232" t="b">
        <v>0</v>
      </c>
      <c r="N232" t="b">
        <v>0</v>
      </c>
      <c r="O232" t="b">
        <v>0</v>
      </c>
    </row>
    <row r="233" spans="1:15">
      <c r="A233" t="s">
        <v>11197</v>
      </c>
      <c r="B233" s="1">
        <v>43137</v>
      </c>
      <c r="C233" s="1">
        <v>43131.405787037038</v>
      </c>
      <c r="D233" t="s">
        <v>11198</v>
      </c>
      <c r="E233" t="s">
        <v>3646</v>
      </c>
      <c r="F233">
        <v>25</v>
      </c>
      <c r="G233" t="str">
        <f>VLOOKUP(YouTubeVideos[[#This Row],[category_id]],VideoCategories[],2,FALSE)</f>
        <v>News &amp; Politics</v>
      </c>
      <c r="H233" t="s">
        <v>11199</v>
      </c>
      <c r="I233">
        <v>5625319</v>
      </c>
      <c r="J233">
        <v>37240</v>
      </c>
      <c r="K233">
        <v>3277</v>
      </c>
      <c r="L233">
        <v>0</v>
      </c>
      <c r="M233" t="b">
        <v>1</v>
      </c>
      <c r="N233" t="b">
        <v>0</v>
      </c>
      <c r="O233" t="b">
        <v>0</v>
      </c>
    </row>
    <row r="234" spans="1:15">
      <c r="A234" t="s">
        <v>18466</v>
      </c>
      <c r="B234" s="1">
        <v>43248</v>
      </c>
      <c r="C234" s="1">
        <v>43233.333993055552</v>
      </c>
      <c r="D234" t="s">
        <v>18467</v>
      </c>
      <c r="E234" t="s">
        <v>3775</v>
      </c>
      <c r="F234">
        <v>22</v>
      </c>
      <c r="G234" t="str">
        <f>VLOOKUP(YouTubeVideos[[#This Row],[category_id]],VideoCategories[],2,FALSE)</f>
        <v>People &amp; Blogs</v>
      </c>
      <c r="H234" t="s">
        <v>18468</v>
      </c>
      <c r="I234">
        <v>5613561</v>
      </c>
      <c r="J234">
        <v>98856</v>
      </c>
      <c r="K234">
        <v>11391</v>
      </c>
      <c r="L234">
        <v>11814</v>
      </c>
      <c r="M234" t="b">
        <v>0</v>
      </c>
      <c r="N234" t="b">
        <v>0</v>
      </c>
      <c r="O234" t="b">
        <v>0</v>
      </c>
    </row>
    <row r="235" spans="1:15">
      <c r="A235" t="s">
        <v>7353</v>
      </c>
      <c r="B235" s="1">
        <v>43109</v>
      </c>
      <c r="C235" s="1">
        <v>43104.579016203701</v>
      </c>
      <c r="D235" t="s">
        <v>7354</v>
      </c>
      <c r="E235" t="s">
        <v>322</v>
      </c>
      <c r="F235">
        <v>23</v>
      </c>
      <c r="G235" t="str">
        <f>VLOOKUP(YouTubeVideos[[#This Row],[category_id]],VideoCategories[],2,FALSE)</f>
        <v>Comedy</v>
      </c>
      <c r="H235" t="s">
        <v>7355</v>
      </c>
      <c r="I235">
        <v>5613554</v>
      </c>
      <c r="J235">
        <v>452265</v>
      </c>
      <c r="K235">
        <v>4850</v>
      </c>
      <c r="L235">
        <v>24206</v>
      </c>
      <c r="M235" t="b">
        <v>0</v>
      </c>
      <c r="N235" t="b">
        <v>0</v>
      </c>
      <c r="O235" t="b">
        <v>0</v>
      </c>
    </row>
    <row r="236" spans="1:15">
      <c r="A236" t="s">
        <v>859</v>
      </c>
      <c r="B236" s="1">
        <v>43057</v>
      </c>
      <c r="C236" s="1">
        <v>43050.900891203702</v>
      </c>
      <c r="D236" t="s">
        <v>860</v>
      </c>
      <c r="E236" t="s">
        <v>861</v>
      </c>
      <c r="F236">
        <v>24</v>
      </c>
      <c r="G236" t="str">
        <f>VLOOKUP(YouTubeVideos[[#This Row],[category_id]],VideoCategories[],2,FALSE)</f>
        <v>Entertainment</v>
      </c>
      <c r="H236" t="s">
        <v>862</v>
      </c>
      <c r="I236">
        <v>2688797</v>
      </c>
      <c r="J236">
        <v>19042</v>
      </c>
      <c r="K236">
        <v>3059</v>
      </c>
      <c r="L236">
        <v>2689</v>
      </c>
      <c r="M236" t="b">
        <v>0</v>
      </c>
      <c r="N236" t="b">
        <v>0</v>
      </c>
      <c r="O236" t="b">
        <v>0</v>
      </c>
    </row>
    <row r="237" spans="1:15">
      <c r="A237" t="s">
        <v>9751</v>
      </c>
      <c r="B237" s="1">
        <v>43127</v>
      </c>
      <c r="C237" s="1">
        <v>43119.979270833333</v>
      </c>
      <c r="D237" t="s">
        <v>9752</v>
      </c>
      <c r="E237" t="s">
        <v>9753</v>
      </c>
      <c r="F237">
        <v>1</v>
      </c>
      <c r="G237" t="str">
        <f>VLOOKUP(YouTubeVideos[[#This Row],[category_id]],VideoCategories[],2,FALSE)</f>
        <v>Film &amp; Animation</v>
      </c>
      <c r="H237" t="s">
        <v>9754</v>
      </c>
      <c r="I237">
        <v>5605621</v>
      </c>
      <c r="J237">
        <v>214818</v>
      </c>
      <c r="K237">
        <v>4057</v>
      </c>
      <c r="L237">
        <v>14381</v>
      </c>
      <c r="M237" t="b">
        <v>0</v>
      </c>
      <c r="N237" t="b">
        <v>0</v>
      </c>
      <c r="O237" t="b">
        <v>0</v>
      </c>
    </row>
    <row r="238" spans="1:15">
      <c r="A238" t="s">
        <v>867</v>
      </c>
      <c r="B238" s="1">
        <v>43057</v>
      </c>
      <c r="C238" s="1">
        <v>43053.340717592589</v>
      </c>
      <c r="D238" t="s">
        <v>868</v>
      </c>
      <c r="E238" t="s">
        <v>869</v>
      </c>
      <c r="F238">
        <v>10</v>
      </c>
      <c r="G238" t="str">
        <f>VLOOKUP(YouTubeVideos[[#This Row],[category_id]],VideoCategories[],2,FALSE)</f>
        <v>Music</v>
      </c>
      <c r="H238" t="s">
        <v>870</v>
      </c>
      <c r="I238">
        <v>72940</v>
      </c>
      <c r="J238">
        <v>1353</v>
      </c>
      <c r="K238">
        <v>102</v>
      </c>
      <c r="L238">
        <v>145</v>
      </c>
      <c r="M238" t="b">
        <v>0</v>
      </c>
      <c r="N238" t="b">
        <v>0</v>
      </c>
      <c r="O238" t="b">
        <v>0</v>
      </c>
    </row>
    <row r="239" spans="1:15">
      <c r="A239" t="s">
        <v>16396</v>
      </c>
      <c r="B239" s="1">
        <v>43209</v>
      </c>
      <c r="C239" s="1">
        <v>43204.687824074077</v>
      </c>
      <c r="D239" t="s">
        <v>16397</v>
      </c>
      <c r="E239" t="s">
        <v>16398</v>
      </c>
      <c r="F239">
        <v>28</v>
      </c>
      <c r="G239" t="str">
        <f>VLOOKUP(YouTubeVideos[[#This Row],[category_id]],VideoCategories[],2,FALSE)</f>
        <v>Science &amp; Technology</v>
      </c>
      <c r="H239" t="s">
        <v>16399</v>
      </c>
      <c r="I239">
        <v>5597364</v>
      </c>
      <c r="J239">
        <v>107171</v>
      </c>
      <c r="K239">
        <v>7152</v>
      </c>
      <c r="L239">
        <v>6890</v>
      </c>
      <c r="M239" t="b">
        <v>0</v>
      </c>
      <c r="N239" t="b">
        <v>0</v>
      </c>
      <c r="O239" t="b">
        <v>0</v>
      </c>
    </row>
    <row r="240" spans="1:15">
      <c r="A240" t="s">
        <v>19236</v>
      </c>
      <c r="B240" s="1">
        <v>43265</v>
      </c>
      <c r="C240" s="1">
        <v>43258.261307870373</v>
      </c>
      <c r="D240" t="s">
        <v>19237</v>
      </c>
      <c r="E240" t="s">
        <v>6592</v>
      </c>
      <c r="F240">
        <v>1</v>
      </c>
      <c r="G240" t="str">
        <f>VLOOKUP(YouTubeVideos[[#This Row],[category_id]],VideoCategories[],2,FALSE)</f>
        <v>Film &amp; Animation</v>
      </c>
      <c r="H240" t="s">
        <v>19238</v>
      </c>
      <c r="I240">
        <v>5587218</v>
      </c>
      <c r="J240">
        <v>33110</v>
      </c>
      <c r="K240">
        <v>3503</v>
      </c>
      <c r="L240">
        <v>4007</v>
      </c>
      <c r="M240" t="b">
        <v>0</v>
      </c>
      <c r="N240" t="b">
        <v>0</v>
      </c>
      <c r="O240" t="b">
        <v>0</v>
      </c>
    </row>
    <row r="241" spans="1:15">
      <c r="A241" t="s">
        <v>12356</v>
      </c>
      <c r="B241" s="1">
        <v>43148</v>
      </c>
      <c r="C241" s="1">
        <v>43139.070104166669</v>
      </c>
      <c r="D241" t="s">
        <v>20389</v>
      </c>
      <c r="E241" t="s">
        <v>20390</v>
      </c>
      <c r="F241">
        <v>29</v>
      </c>
      <c r="G241" t="str">
        <f>VLOOKUP(YouTubeVideos[[#This Row],[category_id]],VideoCategories[],2,FALSE)</f>
        <v>Nonprofits &amp; Activism</v>
      </c>
      <c r="H241" t="s">
        <v>20391</v>
      </c>
      <c r="I241">
        <v>5579079</v>
      </c>
      <c r="J241">
        <v>365439</v>
      </c>
      <c r="K241">
        <v>63579</v>
      </c>
      <c r="L241">
        <v>77462</v>
      </c>
      <c r="M241" t="b">
        <v>0</v>
      </c>
      <c r="N241" t="b">
        <v>0</v>
      </c>
      <c r="O241" t="b">
        <v>0</v>
      </c>
    </row>
    <row r="242" spans="1:15">
      <c r="A242" t="s">
        <v>881</v>
      </c>
      <c r="B242" s="1">
        <v>43057</v>
      </c>
      <c r="C242" s="1">
        <v>43052.208402777775</v>
      </c>
      <c r="D242" t="s">
        <v>882</v>
      </c>
      <c r="E242" t="s">
        <v>883</v>
      </c>
      <c r="F242">
        <v>24</v>
      </c>
      <c r="G242" t="str">
        <f>VLOOKUP(YouTubeVideos[[#This Row],[category_id]],VideoCategories[],2,FALSE)</f>
        <v>Entertainment</v>
      </c>
      <c r="H242" t="s">
        <v>884</v>
      </c>
      <c r="I242">
        <v>195143</v>
      </c>
      <c r="J242">
        <v>5171</v>
      </c>
      <c r="K242">
        <v>69</v>
      </c>
      <c r="L242">
        <v>239</v>
      </c>
      <c r="M242" t="b">
        <v>0</v>
      </c>
      <c r="N242" t="b">
        <v>0</v>
      </c>
      <c r="O242" t="b">
        <v>0</v>
      </c>
    </row>
    <row r="243" spans="1:15">
      <c r="A243" t="s">
        <v>19385</v>
      </c>
      <c r="B243" s="1">
        <v>43265</v>
      </c>
      <c r="C243" s="1">
        <v>43251.646944444445</v>
      </c>
      <c r="D243" t="s">
        <v>19386</v>
      </c>
      <c r="E243" t="s">
        <v>543</v>
      </c>
      <c r="F243">
        <v>22</v>
      </c>
      <c r="G243" t="str">
        <f>VLOOKUP(YouTubeVideos[[#This Row],[category_id]],VideoCategories[],2,FALSE)</f>
        <v>People &amp; Blogs</v>
      </c>
      <c r="H243" t="s">
        <v>19387</v>
      </c>
      <c r="I243">
        <v>5558317</v>
      </c>
      <c r="J243">
        <v>193454</v>
      </c>
      <c r="K243">
        <v>4130</v>
      </c>
      <c r="L243">
        <v>13509</v>
      </c>
      <c r="M243" t="b">
        <v>0</v>
      </c>
      <c r="N243" t="b">
        <v>0</v>
      </c>
      <c r="O243" t="b">
        <v>0</v>
      </c>
    </row>
    <row r="244" spans="1:15">
      <c r="A244" t="s">
        <v>465</v>
      </c>
      <c r="B244" s="1">
        <v>43055</v>
      </c>
      <c r="C244" s="1">
        <v>43052.506921296299</v>
      </c>
      <c r="D244" t="s">
        <v>466</v>
      </c>
      <c r="E244" t="s">
        <v>467</v>
      </c>
      <c r="F244">
        <v>28</v>
      </c>
      <c r="G244" t="str">
        <f>VLOOKUP(YouTubeVideos[[#This Row],[category_id]],VideoCategories[],2,FALSE)</f>
        <v>Science &amp; Technology</v>
      </c>
      <c r="H244" t="s">
        <v>468</v>
      </c>
      <c r="I244">
        <v>5531707</v>
      </c>
      <c r="J244">
        <v>72727</v>
      </c>
      <c r="K244">
        <v>3362</v>
      </c>
      <c r="L244">
        <v>14816</v>
      </c>
      <c r="M244" t="b">
        <v>0</v>
      </c>
      <c r="N244" t="b">
        <v>0</v>
      </c>
      <c r="O244" t="b">
        <v>0</v>
      </c>
    </row>
    <row r="245" spans="1:15">
      <c r="A245" t="s">
        <v>19040</v>
      </c>
      <c r="B245" s="1">
        <v>43264</v>
      </c>
      <c r="C245" s="1">
        <v>43247.515625</v>
      </c>
      <c r="D245" t="s">
        <v>19041</v>
      </c>
      <c r="E245" t="s">
        <v>4435</v>
      </c>
      <c r="F245">
        <v>1</v>
      </c>
      <c r="G245" t="str">
        <f>VLOOKUP(YouTubeVideos[[#This Row],[category_id]],VideoCategories[],2,FALSE)</f>
        <v>Film &amp; Animation</v>
      </c>
      <c r="H245" t="s">
        <v>19042</v>
      </c>
      <c r="I245">
        <v>5456838</v>
      </c>
      <c r="J245">
        <v>130602</v>
      </c>
      <c r="K245">
        <v>11262</v>
      </c>
      <c r="L245">
        <v>21974</v>
      </c>
      <c r="M245" t="b">
        <v>0</v>
      </c>
      <c r="N245" t="b">
        <v>0</v>
      </c>
      <c r="O245" t="b">
        <v>0</v>
      </c>
    </row>
    <row r="246" spans="1:15">
      <c r="A246" t="s">
        <v>6902</v>
      </c>
      <c r="B246" s="1">
        <v>43105</v>
      </c>
      <c r="C246" s="1">
        <v>43095.5000462963</v>
      </c>
      <c r="D246" t="s">
        <v>6903</v>
      </c>
      <c r="E246" t="s">
        <v>6904</v>
      </c>
      <c r="F246">
        <v>26</v>
      </c>
      <c r="G246" t="str">
        <f>VLOOKUP(YouTubeVideos[[#This Row],[category_id]],VideoCategories[],2,FALSE)</f>
        <v>Howto &amp; Style</v>
      </c>
      <c r="H246" t="s">
        <v>6905</v>
      </c>
      <c r="I246">
        <v>5452904</v>
      </c>
      <c r="J246">
        <v>44368</v>
      </c>
      <c r="K246">
        <v>11615</v>
      </c>
      <c r="L246">
        <v>6256</v>
      </c>
      <c r="M246" t="b">
        <v>0</v>
      </c>
      <c r="N246" t="b">
        <v>0</v>
      </c>
      <c r="O246" t="b">
        <v>0</v>
      </c>
    </row>
    <row r="247" spans="1:15">
      <c r="A247" t="s">
        <v>15693</v>
      </c>
      <c r="B247" s="1">
        <v>43194</v>
      </c>
      <c r="C247" s="1">
        <v>43181.880925925929</v>
      </c>
      <c r="D247" t="s">
        <v>15694</v>
      </c>
      <c r="E247" t="s">
        <v>463</v>
      </c>
      <c r="F247">
        <v>23</v>
      </c>
      <c r="G247" t="str">
        <f>VLOOKUP(YouTubeVideos[[#This Row],[category_id]],VideoCategories[],2,FALSE)</f>
        <v>Comedy</v>
      </c>
      <c r="H247" t="s">
        <v>15695</v>
      </c>
      <c r="I247">
        <v>5386126</v>
      </c>
      <c r="J247">
        <v>68124</v>
      </c>
      <c r="K247">
        <v>2136</v>
      </c>
      <c r="L247">
        <v>3652</v>
      </c>
      <c r="M247" t="b">
        <v>0</v>
      </c>
      <c r="N247" t="b">
        <v>0</v>
      </c>
      <c r="O247" t="b">
        <v>0</v>
      </c>
    </row>
    <row r="248" spans="1:15">
      <c r="A248" t="s">
        <v>5371</v>
      </c>
      <c r="B248" s="1">
        <v>43089</v>
      </c>
      <c r="C248" s="1">
        <v>43082.250034722223</v>
      </c>
      <c r="D248" t="s">
        <v>5372</v>
      </c>
      <c r="E248" t="s">
        <v>486</v>
      </c>
      <c r="F248">
        <v>1</v>
      </c>
      <c r="G248" t="str">
        <f>VLOOKUP(YouTubeVideos[[#This Row],[category_id]],VideoCategories[],2,FALSE)</f>
        <v>Film &amp; Animation</v>
      </c>
      <c r="H248" t="s">
        <v>5373</v>
      </c>
      <c r="I248">
        <v>5376583</v>
      </c>
      <c r="J248">
        <v>32001</v>
      </c>
      <c r="K248">
        <v>3025</v>
      </c>
      <c r="L248">
        <v>5050</v>
      </c>
      <c r="M248" t="b">
        <v>0</v>
      </c>
      <c r="N248" t="b">
        <v>0</v>
      </c>
      <c r="O248" t="b">
        <v>0</v>
      </c>
    </row>
    <row r="249" spans="1:15">
      <c r="A249" t="s">
        <v>5796</v>
      </c>
      <c r="B249" s="1">
        <v>43092</v>
      </c>
      <c r="C249" s="1">
        <v>43089.892361111109</v>
      </c>
      <c r="D249" t="s">
        <v>5797</v>
      </c>
      <c r="E249" t="s">
        <v>463</v>
      </c>
      <c r="F249">
        <v>23</v>
      </c>
      <c r="G249" t="str">
        <f>VLOOKUP(YouTubeVideos[[#This Row],[category_id]],VideoCategories[],2,FALSE)</f>
        <v>Comedy</v>
      </c>
      <c r="H249" t="s">
        <v>5798</v>
      </c>
      <c r="I249">
        <v>5356548</v>
      </c>
      <c r="J249">
        <v>141037</v>
      </c>
      <c r="K249">
        <v>7187</v>
      </c>
      <c r="L249">
        <v>16863</v>
      </c>
      <c r="M249" t="b">
        <v>0</v>
      </c>
      <c r="N249" t="b">
        <v>0</v>
      </c>
      <c r="O249" t="b">
        <v>0</v>
      </c>
    </row>
    <row r="250" spans="1:15">
      <c r="A250" t="s">
        <v>1243</v>
      </c>
      <c r="B250" s="1">
        <v>43059</v>
      </c>
      <c r="C250" s="1">
        <v>43051.462083333332</v>
      </c>
      <c r="D250" t="s">
        <v>1244</v>
      </c>
      <c r="E250" t="s">
        <v>1245</v>
      </c>
      <c r="F250">
        <v>23</v>
      </c>
      <c r="G250" t="str">
        <f>VLOOKUP(YouTubeVideos[[#This Row],[category_id]],VideoCategories[],2,FALSE)</f>
        <v>Comedy</v>
      </c>
      <c r="H250" t="s">
        <v>1246</v>
      </c>
      <c r="I250">
        <v>5315471</v>
      </c>
      <c r="J250">
        <v>187303</v>
      </c>
      <c r="K250">
        <v>7278</v>
      </c>
      <c r="L250">
        <v>9990</v>
      </c>
      <c r="M250" t="b">
        <v>0</v>
      </c>
      <c r="N250" t="b">
        <v>0</v>
      </c>
      <c r="O250" t="b">
        <v>0</v>
      </c>
    </row>
    <row r="251" spans="1:15">
      <c r="A251" t="s">
        <v>916</v>
      </c>
      <c r="B251" s="1">
        <v>43057</v>
      </c>
      <c r="C251" s="1">
        <v>43051.2500462963</v>
      </c>
      <c r="D251" t="s">
        <v>917</v>
      </c>
      <c r="E251" t="s">
        <v>918</v>
      </c>
      <c r="F251">
        <v>24</v>
      </c>
      <c r="G251" t="str">
        <f>VLOOKUP(YouTubeVideos[[#This Row],[category_id]],VideoCategories[],2,FALSE)</f>
        <v>Entertainment</v>
      </c>
      <c r="H251" t="s">
        <v>919</v>
      </c>
      <c r="I251">
        <v>324024</v>
      </c>
      <c r="J251">
        <v>10288</v>
      </c>
      <c r="K251">
        <v>274</v>
      </c>
      <c r="L251">
        <v>1586</v>
      </c>
      <c r="M251" t="b">
        <v>0</v>
      </c>
      <c r="N251" t="b">
        <v>0</v>
      </c>
      <c r="O251" t="b">
        <v>0</v>
      </c>
    </row>
    <row r="252" spans="1:15">
      <c r="A252" t="s">
        <v>920</v>
      </c>
      <c r="B252" s="1">
        <v>43057</v>
      </c>
      <c r="C252" s="1">
        <v>43051.653900462959</v>
      </c>
      <c r="D252" t="s">
        <v>921</v>
      </c>
      <c r="E252" t="s">
        <v>922</v>
      </c>
      <c r="F252">
        <v>24</v>
      </c>
      <c r="G252" t="str">
        <f>VLOOKUP(YouTubeVideos[[#This Row],[category_id]],VideoCategories[],2,FALSE)</f>
        <v>Entertainment</v>
      </c>
      <c r="H252" t="s">
        <v>923</v>
      </c>
      <c r="I252">
        <v>147851</v>
      </c>
      <c r="J252">
        <v>5319</v>
      </c>
      <c r="K252">
        <v>171</v>
      </c>
      <c r="L252">
        <v>739</v>
      </c>
      <c r="M252" t="b">
        <v>0</v>
      </c>
      <c r="N252" t="b">
        <v>0</v>
      </c>
      <c r="O252" t="b">
        <v>0</v>
      </c>
    </row>
    <row r="253" spans="1:15">
      <c r="A253" t="s">
        <v>13986</v>
      </c>
      <c r="B253" s="1">
        <v>43166</v>
      </c>
      <c r="C253" s="1">
        <v>43162.125023148146</v>
      </c>
      <c r="D253" t="s">
        <v>13987</v>
      </c>
      <c r="E253" t="s">
        <v>463</v>
      </c>
      <c r="F253">
        <v>23</v>
      </c>
      <c r="G253" t="str">
        <f>VLOOKUP(YouTubeVideos[[#This Row],[category_id]],VideoCategories[],2,FALSE)</f>
        <v>Comedy</v>
      </c>
      <c r="H253" t="s">
        <v>13988</v>
      </c>
      <c r="I253">
        <v>5270624</v>
      </c>
      <c r="J253">
        <v>75955</v>
      </c>
      <c r="K253">
        <v>2737</v>
      </c>
      <c r="L253">
        <v>13116</v>
      </c>
      <c r="M253" t="b">
        <v>0</v>
      </c>
      <c r="N253" t="b">
        <v>0</v>
      </c>
      <c r="O253" t="b">
        <v>0</v>
      </c>
    </row>
    <row r="254" spans="1:15">
      <c r="A254" t="s">
        <v>16417</v>
      </c>
      <c r="B254" s="1">
        <v>43209</v>
      </c>
      <c r="C254" s="1">
        <v>43190.576342592591</v>
      </c>
      <c r="D254" t="s">
        <v>16418</v>
      </c>
      <c r="E254" t="s">
        <v>16419</v>
      </c>
      <c r="F254">
        <v>17</v>
      </c>
      <c r="G254" t="str">
        <f>VLOOKUP(YouTubeVideos[[#This Row],[category_id]],VideoCategories[],2,FALSE)</f>
        <v>Sports</v>
      </c>
      <c r="H254" t="s">
        <v>16420</v>
      </c>
      <c r="I254">
        <v>5270335</v>
      </c>
      <c r="J254">
        <v>56476</v>
      </c>
      <c r="K254">
        <v>1859</v>
      </c>
      <c r="L254">
        <v>6031</v>
      </c>
      <c r="M254" t="b">
        <v>0</v>
      </c>
      <c r="N254" t="b">
        <v>0</v>
      </c>
      <c r="O254" t="b">
        <v>0</v>
      </c>
    </row>
    <row r="255" spans="1:15">
      <c r="A255" t="s">
        <v>932</v>
      </c>
      <c r="B255" s="1">
        <v>43057</v>
      </c>
      <c r="C255" s="1">
        <v>43049.375034722223</v>
      </c>
      <c r="D255" t="s">
        <v>19752</v>
      </c>
      <c r="E255" t="s">
        <v>933</v>
      </c>
      <c r="F255">
        <v>10</v>
      </c>
      <c r="G255" t="str">
        <f>VLOOKUP(YouTubeVideos[[#This Row],[category_id]],VideoCategories[],2,FALSE)</f>
        <v>Music</v>
      </c>
      <c r="H255" t="s">
        <v>934</v>
      </c>
      <c r="I255">
        <v>26448434</v>
      </c>
      <c r="J255">
        <v>911883</v>
      </c>
      <c r="K255">
        <v>53873</v>
      </c>
      <c r="L255">
        <v>127481</v>
      </c>
      <c r="M255" t="b">
        <v>0</v>
      </c>
      <c r="N255" t="b">
        <v>0</v>
      </c>
      <c r="O255" t="b">
        <v>0</v>
      </c>
    </row>
    <row r="256" spans="1:15">
      <c r="A256" t="s">
        <v>19144</v>
      </c>
      <c r="B256" s="1">
        <v>43265</v>
      </c>
      <c r="C256" s="1">
        <v>43261.829722222225</v>
      </c>
      <c r="D256" t="s">
        <v>20770</v>
      </c>
      <c r="E256" t="s">
        <v>19145</v>
      </c>
      <c r="F256">
        <v>20</v>
      </c>
      <c r="G256" t="str">
        <f>VLOOKUP(YouTubeVideos[[#This Row],[category_id]],VideoCategories[],2,FALSE)</f>
        <v>Gaming</v>
      </c>
      <c r="H256" t="s">
        <v>19146</v>
      </c>
      <c r="I256">
        <v>5254340</v>
      </c>
      <c r="J256">
        <v>153440</v>
      </c>
      <c r="K256">
        <v>2266</v>
      </c>
      <c r="L256">
        <v>25862</v>
      </c>
      <c r="M256" t="b">
        <v>0</v>
      </c>
      <c r="N256" t="b">
        <v>0</v>
      </c>
      <c r="O256" t="b">
        <v>0</v>
      </c>
    </row>
    <row r="257" spans="1:15">
      <c r="A257" t="s">
        <v>15818</v>
      </c>
      <c r="B257" s="1">
        <v>43196</v>
      </c>
      <c r="C257" s="1">
        <v>43180.493217592593</v>
      </c>
      <c r="D257" t="s">
        <v>20586</v>
      </c>
      <c r="E257" t="s">
        <v>13032</v>
      </c>
      <c r="F257">
        <v>1</v>
      </c>
      <c r="G257" t="str">
        <f>VLOOKUP(YouTubeVideos[[#This Row],[category_id]],VideoCategories[],2,FALSE)</f>
        <v>Film &amp; Animation</v>
      </c>
      <c r="H257" t="s">
        <v>15819</v>
      </c>
      <c r="I257">
        <v>5229704</v>
      </c>
      <c r="J257">
        <v>12469</v>
      </c>
      <c r="K257">
        <v>2764</v>
      </c>
      <c r="L257">
        <v>1689</v>
      </c>
      <c r="M257" t="b">
        <v>0</v>
      </c>
      <c r="N257" t="b">
        <v>0</v>
      </c>
      <c r="O257" t="b">
        <v>0</v>
      </c>
    </row>
    <row r="258" spans="1:15">
      <c r="A258" t="s">
        <v>17387</v>
      </c>
      <c r="B258" s="1">
        <v>43232</v>
      </c>
      <c r="C258" s="1">
        <v>43226.333553240744</v>
      </c>
      <c r="D258" t="s">
        <v>17388</v>
      </c>
      <c r="E258" t="s">
        <v>2637</v>
      </c>
      <c r="F258">
        <v>22</v>
      </c>
      <c r="G258" t="str">
        <f>VLOOKUP(YouTubeVideos[[#This Row],[category_id]],VideoCategories[],2,FALSE)</f>
        <v>People &amp; Blogs</v>
      </c>
      <c r="H258" t="s">
        <v>17389</v>
      </c>
      <c r="I258">
        <v>5213752</v>
      </c>
      <c r="J258">
        <v>99021</v>
      </c>
      <c r="K258">
        <v>5093</v>
      </c>
      <c r="L258">
        <v>10877</v>
      </c>
      <c r="M258" t="b">
        <v>0</v>
      </c>
      <c r="N258" t="b">
        <v>0</v>
      </c>
      <c r="O258" t="b">
        <v>0</v>
      </c>
    </row>
    <row r="259" spans="1:15">
      <c r="A259" t="s">
        <v>945</v>
      </c>
      <c r="B259" s="1">
        <v>43057</v>
      </c>
      <c r="C259" s="1">
        <v>43045.411689814813</v>
      </c>
      <c r="D259" t="s">
        <v>946</v>
      </c>
      <c r="E259" t="s">
        <v>947</v>
      </c>
      <c r="F259">
        <v>24</v>
      </c>
      <c r="G259" t="str">
        <f>VLOOKUP(YouTubeVideos[[#This Row],[category_id]],VideoCategories[],2,FALSE)</f>
        <v>Entertainment</v>
      </c>
      <c r="H259" t="s">
        <v>948</v>
      </c>
      <c r="I259">
        <v>108297</v>
      </c>
      <c r="J259">
        <v>232</v>
      </c>
      <c r="K259">
        <v>184</v>
      </c>
      <c r="L259">
        <v>0</v>
      </c>
      <c r="M259" t="b">
        <v>1</v>
      </c>
      <c r="N259" t="b">
        <v>0</v>
      </c>
      <c r="O259" t="b">
        <v>0</v>
      </c>
    </row>
    <row r="260" spans="1:15">
      <c r="A260" t="s">
        <v>949</v>
      </c>
      <c r="B260" s="1">
        <v>43058</v>
      </c>
      <c r="C260" s="1">
        <v>43057.905150462961</v>
      </c>
      <c r="D260" t="s">
        <v>950</v>
      </c>
      <c r="E260" t="s">
        <v>861</v>
      </c>
      <c r="F260">
        <v>24</v>
      </c>
      <c r="G260" t="str">
        <f>VLOOKUP(YouTubeVideos[[#This Row],[category_id]],VideoCategories[],2,FALSE)</f>
        <v>Entertainment</v>
      </c>
      <c r="H260" t="s">
        <v>19754</v>
      </c>
      <c r="I260">
        <v>21046</v>
      </c>
      <c r="J260">
        <v>1308</v>
      </c>
      <c r="K260">
        <v>62</v>
      </c>
      <c r="L260">
        <v>206</v>
      </c>
      <c r="M260" t="b">
        <v>0</v>
      </c>
      <c r="N260" t="b">
        <v>0</v>
      </c>
      <c r="O260" t="b">
        <v>0</v>
      </c>
    </row>
    <row r="261" spans="1:15">
      <c r="A261" t="s">
        <v>17875</v>
      </c>
      <c r="B261" s="1">
        <v>43235</v>
      </c>
      <c r="C261" s="1">
        <v>43210.416712962964</v>
      </c>
      <c r="D261" t="s">
        <v>17876</v>
      </c>
      <c r="E261" t="s">
        <v>17877</v>
      </c>
      <c r="F261">
        <v>26</v>
      </c>
      <c r="G261" t="str">
        <f>VLOOKUP(YouTubeVideos[[#This Row],[category_id]],VideoCategories[],2,FALSE)</f>
        <v>Howto &amp; Style</v>
      </c>
      <c r="H261" t="s">
        <v>17878</v>
      </c>
      <c r="I261">
        <v>5190938</v>
      </c>
      <c r="J261">
        <v>125605</v>
      </c>
      <c r="K261">
        <v>8387</v>
      </c>
      <c r="L261">
        <v>4237</v>
      </c>
      <c r="M261" t="b">
        <v>0</v>
      </c>
      <c r="N261" t="b">
        <v>0</v>
      </c>
      <c r="O261" t="b">
        <v>0</v>
      </c>
    </row>
    <row r="262" spans="1:15">
      <c r="A262" t="s">
        <v>8449</v>
      </c>
      <c r="B262" s="1">
        <v>43117</v>
      </c>
      <c r="C262" s="1">
        <v>43111.400787037041</v>
      </c>
      <c r="D262" t="s">
        <v>8450</v>
      </c>
      <c r="E262" t="s">
        <v>8451</v>
      </c>
      <c r="F262">
        <v>1</v>
      </c>
      <c r="G262" t="str">
        <f>VLOOKUP(YouTubeVideos[[#This Row],[category_id]],VideoCategories[],2,FALSE)</f>
        <v>Film &amp; Animation</v>
      </c>
      <c r="H262" t="s">
        <v>8452</v>
      </c>
      <c r="I262">
        <v>5186780</v>
      </c>
      <c r="J262">
        <v>510</v>
      </c>
      <c r="K262">
        <v>1774</v>
      </c>
      <c r="L262">
        <v>665</v>
      </c>
      <c r="M262" t="b">
        <v>0</v>
      </c>
      <c r="N262" t="b">
        <v>0</v>
      </c>
      <c r="O262" t="b">
        <v>0</v>
      </c>
    </row>
    <row r="263" spans="1:15">
      <c r="A263" t="s">
        <v>7128</v>
      </c>
      <c r="B263" s="1">
        <v>43107</v>
      </c>
      <c r="C263" s="1">
        <v>43098.437731481485</v>
      </c>
      <c r="D263" t="s">
        <v>7129</v>
      </c>
      <c r="E263" t="s">
        <v>796</v>
      </c>
      <c r="F263">
        <v>23</v>
      </c>
      <c r="G263" t="str">
        <f>VLOOKUP(YouTubeVideos[[#This Row],[category_id]],VideoCategories[],2,FALSE)</f>
        <v>Comedy</v>
      </c>
      <c r="H263" t="s">
        <v>7130</v>
      </c>
      <c r="I263">
        <v>5179783</v>
      </c>
      <c r="J263">
        <v>199176</v>
      </c>
      <c r="K263">
        <v>19668</v>
      </c>
      <c r="L263">
        <v>11483</v>
      </c>
      <c r="M263" t="b">
        <v>0</v>
      </c>
      <c r="N263" t="b">
        <v>0</v>
      </c>
      <c r="O263" t="b">
        <v>0</v>
      </c>
    </row>
    <row r="264" spans="1:15">
      <c r="A264" t="s">
        <v>9718</v>
      </c>
      <c r="B264" s="1">
        <v>43126</v>
      </c>
      <c r="C264" s="1">
        <v>43118.569421296299</v>
      </c>
      <c r="D264" t="s">
        <v>20224</v>
      </c>
      <c r="E264" t="s">
        <v>9719</v>
      </c>
      <c r="F264">
        <v>2</v>
      </c>
      <c r="G264" t="str">
        <f>VLOOKUP(YouTubeVideos[[#This Row],[category_id]],VideoCategories[],2,FALSE)</f>
        <v>Autos &amp; Vehicles</v>
      </c>
      <c r="H264" t="s">
        <v>20225</v>
      </c>
      <c r="I264">
        <v>5179255</v>
      </c>
      <c r="J264">
        <v>28582</v>
      </c>
      <c r="K264">
        <v>1196</v>
      </c>
      <c r="L264">
        <v>2559</v>
      </c>
      <c r="M264" t="b">
        <v>0</v>
      </c>
      <c r="N264" t="b">
        <v>0</v>
      </c>
      <c r="O264" t="b">
        <v>0</v>
      </c>
    </row>
    <row r="265" spans="1:15">
      <c r="A265" t="s">
        <v>965</v>
      </c>
      <c r="B265" s="1">
        <v>43058</v>
      </c>
      <c r="C265" s="1">
        <v>43054.63076388889</v>
      </c>
      <c r="D265" t="s">
        <v>966</v>
      </c>
      <c r="E265" t="s">
        <v>531</v>
      </c>
      <c r="F265">
        <v>24</v>
      </c>
      <c r="G265" t="str">
        <f>VLOOKUP(YouTubeVideos[[#This Row],[category_id]],VideoCategories[],2,FALSE)</f>
        <v>Entertainment</v>
      </c>
      <c r="H265" t="s">
        <v>967</v>
      </c>
      <c r="I265">
        <v>2259888</v>
      </c>
      <c r="J265">
        <v>99803</v>
      </c>
      <c r="K265">
        <v>1074</v>
      </c>
      <c r="L265">
        <v>15766</v>
      </c>
      <c r="M265" t="b">
        <v>0</v>
      </c>
      <c r="N265" t="b">
        <v>0</v>
      </c>
      <c r="O265" t="b">
        <v>0</v>
      </c>
    </row>
    <row r="266" spans="1:15">
      <c r="A266" t="s">
        <v>968</v>
      </c>
      <c r="B266" s="1">
        <v>43058</v>
      </c>
      <c r="C266" s="1">
        <v>43055.366111111114</v>
      </c>
      <c r="D266" t="s">
        <v>969</v>
      </c>
      <c r="E266" t="s">
        <v>619</v>
      </c>
      <c r="F266">
        <v>24</v>
      </c>
      <c r="G266" t="str">
        <f>VLOOKUP(YouTubeVideos[[#This Row],[category_id]],VideoCategories[],2,FALSE)</f>
        <v>Entertainment</v>
      </c>
      <c r="H266" t="s">
        <v>970</v>
      </c>
      <c r="I266">
        <v>52886</v>
      </c>
      <c r="J266">
        <v>1537</v>
      </c>
      <c r="K266">
        <v>123</v>
      </c>
      <c r="L266">
        <v>869</v>
      </c>
      <c r="M266" t="b">
        <v>0</v>
      </c>
      <c r="N266" t="b">
        <v>0</v>
      </c>
      <c r="O266" t="b">
        <v>0</v>
      </c>
    </row>
    <row r="267" spans="1:15">
      <c r="A267" t="s">
        <v>19418</v>
      </c>
      <c r="B267" s="1">
        <v>43265</v>
      </c>
      <c r="C267" s="1">
        <v>43251.458425925928</v>
      </c>
      <c r="D267" t="s">
        <v>19419</v>
      </c>
      <c r="E267" t="s">
        <v>9334</v>
      </c>
      <c r="F267">
        <v>1</v>
      </c>
      <c r="G267" t="str">
        <f>VLOOKUP(YouTubeVideos[[#This Row],[category_id]],VideoCategories[],2,FALSE)</f>
        <v>Film &amp; Animation</v>
      </c>
      <c r="H267" t="s">
        <v>19420</v>
      </c>
      <c r="I267">
        <v>5160625</v>
      </c>
      <c r="J267">
        <v>2650</v>
      </c>
      <c r="K267">
        <v>66</v>
      </c>
      <c r="L267">
        <v>567</v>
      </c>
      <c r="M267" t="b">
        <v>0</v>
      </c>
      <c r="N267" t="b">
        <v>0</v>
      </c>
      <c r="O267" t="b">
        <v>0</v>
      </c>
    </row>
    <row r="268" spans="1:15">
      <c r="A268" t="s">
        <v>14403</v>
      </c>
      <c r="B268" s="1">
        <v>43173</v>
      </c>
      <c r="C268" s="1">
        <v>43158.588553240741</v>
      </c>
      <c r="D268" t="s">
        <v>14404</v>
      </c>
      <c r="E268" t="s">
        <v>4435</v>
      </c>
      <c r="F268">
        <v>1</v>
      </c>
      <c r="G268" t="str">
        <f>VLOOKUP(YouTubeVideos[[#This Row],[category_id]],VideoCategories[],2,FALSE)</f>
        <v>Film &amp; Animation</v>
      </c>
      <c r="H268" t="s">
        <v>14405</v>
      </c>
      <c r="I268">
        <v>5142139</v>
      </c>
      <c r="J268">
        <v>128916</v>
      </c>
      <c r="K268">
        <v>8548</v>
      </c>
      <c r="L268">
        <v>22156</v>
      </c>
      <c r="M268" t="b">
        <v>0</v>
      </c>
      <c r="N268" t="b">
        <v>0</v>
      </c>
      <c r="O268" t="b">
        <v>0</v>
      </c>
    </row>
    <row r="269" spans="1:15">
      <c r="A269" t="s">
        <v>12507</v>
      </c>
      <c r="B269" s="1">
        <v>43150</v>
      </c>
      <c r="C269" s="1">
        <v>43140.438078703701</v>
      </c>
      <c r="D269" t="s">
        <v>12508</v>
      </c>
      <c r="E269" t="s">
        <v>796</v>
      </c>
      <c r="F269">
        <v>23</v>
      </c>
      <c r="G269" t="str">
        <f>VLOOKUP(YouTubeVideos[[#This Row],[category_id]],VideoCategories[],2,FALSE)</f>
        <v>Comedy</v>
      </c>
      <c r="H269" t="s">
        <v>12509</v>
      </c>
      <c r="I269">
        <v>5122352</v>
      </c>
      <c r="J269">
        <v>204630</v>
      </c>
      <c r="K269">
        <v>6097</v>
      </c>
      <c r="L269">
        <v>8952</v>
      </c>
      <c r="M269" t="b">
        <v>0</v>
      </c>
      <c r="N269" t="b">
        <v>0</v>
      </c>
      <c r="O269" t="b">
        <v>0</v>
      </c>
    </row>
    <row r="270" spans="1:15">
      <c r="A270" t="s">
        <v>17763</v>
      </c>
      <c r="B270" s="1">
        <v>43234</v>
      </c>
      <c r="C270" s="1">
        <v>43207.507905092592</v>
      </c>
      <c r="D270" t="s">
        <v>17764</v>
      </c>
      <c r="E270" t="s">
        <v>16299</v>
      </c>
      <c r="F270">
        <v>20</v>
      </c>
      <c r="G270" t="str">
        <f>VLOOKUP(YouTubeVideos[[#This Row],[category_id]],VideoCategories[],2,FALSE)</f>
        <v>Gaming</v>
      </c>
      <c r="H270" t="s">
        <v>17765</v>
      </c>
      <c r="I270">
        <v>5112413</v>
      </c>
      <c r="J270">
        <v>140736</v>
      </c>
      <c r="K270">
        <v>13108</v>
      </c>
      <c r="L270">
        <v>40684</v>
      </c>
      <c r="M270" t="b">
        <v>0</v>
      </c>
      <c r="N270" t="b">
        <v>0</v>
      </c>
      <c r="O270" t="b">
        <v>0</v>
      </c>
    </row>
    <row r="271" spans="1:15">
      <c r="A271" t="s">
        <v>12528</v>
      </c>
      <c r="B271" s="1">
        <v>43150</v>
      </c>
      <c r="C271" s="1">
        <v>43139.649780092594</v>
      </c>
      <c r="D271" t="s">
        <v>12529</v>
      </c>
      <c r="E271" t="s">
        <v>1330</v>
      </c>
      <c r="F271">
        <v>1</v>
      </c>
      <c r="G271" t="str">
        <f>VLOOKUP(YouTubeVideos[[#This Row],[category_id]],VideoCategories[],2,FALSE)</f>
        <v>Film &amp; Animation</v>
      </c>
      <c r="H271" t="s">
        <v>12530</v>
      </c>
      <c r="I271">
        <v>5107601</v>
      </c>
      <c r="J271">
        <v>184320</v>
      </c>
      <c r="K271">
        <v>4966</v>
      </c>
      <c r="L271">
        <v>33717</v>
      </c>
      <c r="M271" t="b">
        <v>0</v>
      </c>
      <c r="N271" t="b">
        <v>0</v>
      </c>
      <c r="O271" t="b">
        <v>0</v>
      </c>
    </row>
    <row r="272" spans="1:15">
      <c r="A272" t="s">
        <v>988</v>
      </c>
      <c r="B272" s="1">
        <v>43058</v>
      </c>
      <c r="C272" s="1">
        <v>43053.353472222225</v>
      </c>
      <c r="D272" t="s">
        <v>989</v>
      </c>
      <c r="E272" t="s">
        <v>990</v>
      </c>
      <c r="F272">
        <v>24</v>
      </c>
      <c r="G272" t="str">
        <f>VLOOKUP(YouTubeVideos[[#This Row],[category_id]],VideoCategories[],2,FALSE)</f>
        <v>Entertainment</v>
      </c>
      <c r="H272" t="s">
        <v>991</v>
      </c>
      <c r="I272">
        <v>124948</v>
      </c>
      <c r="J272">
        <v>5933</v>
      </c>
      <c r="K272">
        <v>50</v>
      </c>
      <c r="L272">
        <v>640</v>
      </c>
      <c r="M272" t="b">
        <v>0</v>
      </c>
      <c r="N272" t="b">
        <v>0</v>
      </c>
      <c r="O272" t="b">
        <v>0</v>
      </c>
    </row>
    <row r="273" spans="1:15">
      <c r="A273" t="s">
        <v>992</v>
      </c>
      <c r="B273" s="1">
        <v>43058</v>
      </c>
      <c r="C273" s="1">
        <v>43053.364861111113</v>
      </c>
      <c r="D273" t="s">
        <v>993</v>
      </c>
      <c r="E273" t="s">
        <v>994</v>
      </c>
      <c r="F273">
        <v>24</v>
      </c>
      <c r="G273" t="str">
        <f>VLOOKUP(YouTubeVideos[[#This Row],[category_id]],VideoCategories[],2,FALSE)</f>
        <v>Entertainment</v>
      </c>
      <c r="H273" t="s">
        <v>995</v>
      </c>
      <c r="I273">
        <v>44856</v>
      </c>
      <c r="J273">
        <v>1731</v>
      </c>
      <c r="K273">
        <v>678</v>
      </c>
      <c r="L273">
        <v>881</v>
      </c>
      <c r="M273" t="b">
        <v>0</v>
      </c>
      <c r="N273" t="b">
        <v>0</v>
      </c>
      <c r="O273" t="b">
        <v>0</v>
      </c>
    </row>
    <row r="274" spans="1:15">
      <c r="A274" t="s">
        <v>6975</v>
      </c>
      <c r="B274" s="1">
        <v>43106</v>
      </c>
      <c r="C274" s="1">
        <v>43101.861504629633</v>
      </c>
      <c r="D274" t="s">
        <v>6976</v>
      </c>
      <c r="E274" t="s">
        <v>306</v>
      </c>
      <c r="F274">
        <v>17</v>
      </c>
      <c r="G274" t="str">
        <f>VLOOKUP(YouTubeVideos[[#This Row],[category_id]],VideoCategories[],2,FALSE)</f>
        <v>Sports</v>
      </c>
      <c r="H274" t="s">
        <v>20050</v>
      </c>
      <c r="I274">
        <v>5103093</v>
      </c>
      <c r="J274">
        <v>64177</v>
      </c>
      <c r="K274">
        <v>3885</v>
      </c>
      <c r="L274">
        <v>6259</v>
      </c>
      <c r="M274" t="b">
        <v>0</v>
      </c>
      <c r="N274" t="b">
        <v>0</v>
      </c>
      <c r="O274" t="b">
        <v>0</v>
      </c>
    </row>
    <row r="275" spans="1:15">
      <c r="A275" t="s">
        <v>1000</v>
      </c>
      <c r="B275" s="1">
        <v>43058</v>
      </c>
      <c r="C275" s="1">
        <v>43052.922893518517</v>
      </c>
      <c r="D275" t="s">
        <v>19755</v>
      </c>
      <c r="E275" t="s">
        <v>843</v>
      </c>
      <c r="F275">
        <v>24</v>
      </c>
      <c r="G275" t="str">
        <f>VLOOKUP(YouTubeVideos[[#This Row],[category_id]],VideoCategories[],2,FALSE)</f>
        <v>Entertainment</v>
      </c>
      <c r="H275" t="s">
        <v>19756</v>
      </c>
      <c r="I275">
        <v>107919</v>
      </c>
      <c r="J275">
        <v>1440</v>
      </c>
      <c r="K275">
        <v>90</v>
      </c>
      <c r="L275">
        <v>154</v>
      </c>
      <c r="M275" t="b">
        <v>0</v>
      </c>
      <c r="N275" t="b">
        <v>0</v>
      </c>
      <c r="O275" t="b">
        <v>0</v>
      </c>
    </row>
    <row r="276" spans="1:15">
      <c r="A276" t="s">
        <v>1001</v>
      </c>
      <c r="B276" s="1">
        <v>43058</v>
      </c>
      <c r="C276" s="1">
        <v>43053.354166666664</v>
      </c>
      <c r="D276" t="s">
        <v>1002</v>
      </c>
      <c r="E276" t="s">
        <v>1003</v>
      </c>
      <c r="F276">
        <v>10</v>
      </c>
      <c r="G276" t="str">
        <f>VLOOKUP(YouTubeVideos[[#This Row],[category_id]],VideoCategories[],2,FALSE)</f>
        <v>Music</v>
      </c>
      <c r="H276" t="s">
        <v>1004</v>
      </c>
      <c r="I276">
        <v>39720</v>
      </c>
      <c r="J276">
        <v>2229</v>
      </c>
      <c r="K276">
        <v>90</v>
      </c>
      <c r="L276">
        <v>338</v>
      </c>
      <c r="M276" t="b">
        <v>0</v>
      </c>
      <c r="N276" t="b">
        <v>0</v>
      </c>
      <c r="O276" t="b">
        <v>0</v>
      </c>
    </row>
    <row r="277" spans="1:15">
      <c r="A277" t="s">
        <v>1005</v>
      </c>
      <c r="B277" s="1">
        <v>43058</v>
      </c>
      <c r="C277" s="1">
        <v>43053.520057870373</v>
      </c>
      <c r="D277" t="s">
        <v>1006</v>
      </c>
      <c r="E277" t="s">
        <v>1007</v>
      </c>
      <c r="F277">
        <v>24</v>
      </c>
      <c r="G277" t="str">
        <f>VLOOKUP(YouTubeVideos[[#This Row],[category_id]],VideoCategories[],2,FALSE)</f>
        <v>Entertainment</v>
      </c>
      <c r="H277" t="s">
        <v>1008</v>
      </c>
      <c r="I277">
        <v>207465</v>
      </c>
      <c r="J277">
        <v>17136</v>
      </c>
      <c r="K277">
        <v>152</v>
      </c>
      <c r="L277">
        <v>2328</v>
      </c>
      <c r="M277" t="b">
        <v>0</v>
      </c>
      <c r="N277" t="b">
        <v>0</v>
      </c>
      <c r="O277" t="b">
        <v>0</v>
      </c>
    </row>
    <row r="278" spans="1:15">
      <c r="A278" t="s">
        <v>1009</v>
      </c>
      <c r="B278" s="1">
        <v>43058</v>
      </c>
      <c r="C278" s="1">
        <v>43052.208449074074</v>
      </c>
      <c r="D278" t="s">
        <v>1010</v>
      </c>
      <c r="E278" t="s">
        <v>1011</v>
      </c>
      <c r="F278">
        <v>24</v>
      </c>
      <c r="G278" t="str">
        <f>VLOOKUP(YouTubeVideos[[#This Row],[category_id]],VideoCategories[],2,FALSE)</f>
        <v>Entertainment</v>
      </c>
      <c r="H278" t="s">
        <v>1012</v>
      </c>
      <c r="I278">
        <v>225280</v>
      </c>
      <c r="J278">
        <v>5770</v>
      </c>
      <c r="K278">
        <v>150</v>
      </c>
      <c r="L278">
        <v>1312</v>
      </c>
      <c r="M278" t="b">
        <v>0</v>
      </c>
      <c r="N278" t="b">
        <v>0</v>
      </c>
      <c r="O278" t="b">
        <v>0</v>
      </c>
    </row>
    <row r="279" spans="1:15">
      <c r="A279" t="s">
        <v>4819</v>
      </c>
      <c r="B279" s="1">
        <v>43085</v>
      </c>
      <c r="C279" s="1">
        <v>43078.669282407405</v>
      </c>
      <c r="D279" t="s">
        <v>4820</v>
      </c>
      <c r="E279" t="s">
        <v>4821</v>
      </c>
      <c r="F279">
        <v>23</v>
      </c>
      <c r="G279" t="str">
        <f>VLOOKUP(YouTubeVideos[[#This Row],[category_id]],VideoCategories[],2,FALSE)</f>
        <v>Comedy</v>
      </c>
      <c r="H279" t="s">
        <v>4822</v>
      </c>
      <c r="I279">
        <v>5102153</v>
      </c>
      <c r="J279">
        <v>258658</v>
      </c>
      <c r="K279">
        <v>3703</v>
      </c>
      <c r="L279">
        <v>20147</v>
      </c>
      <c r="M279" t="b">
        <v>0</v>
      </c>
      <c r="N279" t="b">
        <v>0</v>
      </c>
      <c r="O279" t="b">
        <v>0</v>
      </c>
    </row>
    <row r="280" spans="1:15">
      <c r="A280" t="s">
        <v>1017</v>
      </c>
      <c r="B280" s="1">
        <v>43058</v>
      </c>
      <c r="C280" s="1">
        <v>43051.41783564815</v>
      </c>
      <c r="D280" t="s">
        <v>1018</v>
      </c>
      <c r="E280" t="s">
        <v>1019</v>
      </c>
      <c r="F280">
        <v>24</v>
      </c>
      <c r="G280" t="str">
        <f>VLOOKUP(YouTubeVideos[[#This Row],[category_id]],VideoCategories[],2,FALSE)</f>
        <v>Entertainment</v>
      </c>
      <c r="H280" t="s">
        <v>1020</v>
      </c>
      <c r="I280">
        <v>2819118</v>
      </c>
      <c r="J280">
        <v>153395</v>
      </c>
      <c r="K280">
        <v>2416</v>
      </c>
      <c r="L280">
        <v>20573</v>
      </c>
      <c r="M280" t="b">
        <v>0</v>
      </c>
      <c r="N280" t="b">
        <v>0</v>
      </c>
      <c r="O280" t="b">
        <v>0</v>
      </c>
    </row>
    <row r="281" spans="1:15">
      <c r="A281" t="s">
        <v>17454</v>
      </c>
      <c r="B281" s="1">
        <v>43234</v>
      </c>
      <c r="C281" s="1">
        <v>43225.456516203703</v>
      </c>
      <c r="D281" t="s">
        <v>17455</v>
      </c>
      <c r="E281" t="s">
        <v>2924</v>
      </c>
      <c r="F281">
        <v>28</v>
      </c>
      <c r="G281" t="str">
        <f>VLOOKUP(YouTubeVideos[[#This Row],[category_id]],VideoCategories[],2,FALSE)</f>
        <v>Science &amp; Technology</v>
      </c>
      <c r="H281" t="s">
        <v>17456</v>
      </c>
      <c r="I281">
        <v>5099952</v>
      </c>
      <c r="J281">
        <v>135168</v>
      </c>
      <c r="K281">
        <v>5932</v>
      </c>
      <c r="L281">
        <v>13833</v>
      </c>
      <c r="M281" t="b">
        <v>0</v>
      </c>
      <c r="N281" t="b">
        <v>0</v>
      </c>
      <c r="O281" t="b">
        <v>0</v>
      </c>
    </row>
    <row r="282" spans="1:15">
      <c r="A282" t="s">
        <v>19059</v>
      </c>
      <c r="B282" s="1">
        <v>43264</v>
      </c>
      <c r="C282" s="1">
        <v>43236.562002314815</v>
      </c>
      <c r="D282" t="s">
        <v>19060</v>
      </c>
      <c r="E282" t="s">
        <v>8702</v>
      </c>
      <c r="F282">
        <v>1</v>
      </c>
      <c r="G282" t="str">
        <f>VLOOKUP(YouTubeVideos[[#This Row],[category_id]],VideoCategories[],2,FALSE)</f>
        <v>Film &amp; Animation</v>
      </c>
      <c r="H282" t="s">
        <v>19061</v>
      </c>
      <c r="I282">
        <v>5073263</v>
      </c>
      <c r="J282">
        <v>58055</v>
      </c>
      <c r="K282">
        <v>1827</v>
      </c>
      <c r="L282">
        <v>6541</v>
      </c>
      <c r="M282" t="b">
        <v>0</v>
      </c>
      <c r="N282" t="b">
        <v>0</v>
      </c>
      <c r="O282" t="b">
        <v>0</v>
      </c>
    </row>
    <row r="283" spans="1:15">
      <c r="A283" t="s">
        <v>11826</v>
      </c>
      <c r="B283" s="1">
        <v>43144</v>
      </c>
      <c r="C283" s="1">
        <v>43140.208333333336</v>
      </c>
      <c r="D283" t="s">
        <v>11827</v>
      </c>
      <c r="E283" t="s">
        <v>1210</v>
      </c>
      <c r="F283">
        <v>22</v>
      </c>
      <c r="G283" t="str">
        <f>VLOOKUP(YouTubeVideos[[#This Row],[category_id]],VideoCategories[],2,FALSE)</f>
        <v>People &amp; Blogs</v>
      </c>
      <c r="H283" t="s">
        <v>11828</v>
      </c>
      <c r="I283">
        <v>5069042</v>
      </c>
      <c r="J283">
        <v>228488</v>
      </c>
      <c r="K283">
        <v>17598</v>
      </c>
      <c r="L283">
        <v>16259</v>
      </c>
      <c r="M283" t="b">
        <v>0</v>
      </c>
      <c r="N283" t="b">
        <v>0</v>
      </c>
      <c r="O283" t="b">
        <v>0</v>
      </c>
    </row>
    <row r="284" spans="1:15">
      <c r="A284" t="s">
        <v>2922</v>
      </c>
      <c r="B284" s="1">
        <v>43072</v>
      </c>
      <c r="C284" s="1">
        <v>43065.332812499997</v>
      </c>
      <c r="D284" t="s">
        <v>2923</v>
      </c>
      <c r="E284" t="s">
        <v>2924</v>
      </c>
      <c r="F284">
        <v>28</v>
      </c>
      <c r="G284" t="str">
        <f>VLOOKUP(YouTubeVideos[[#This Row],[category_id]],VideoCategories[],2,FALSE)</f>
        <v>Science &amp; Technology</v>
      </c>
      <c r="H284" t="s">
        <v>2925</v>
      </c>
      <c r="I284">
        <v>5068126</v>
      </c>
      <c r="J284">
        <v>206489</v>
      </c>
      <c r="K284">
        <v>18261</v>
      </c>
      <c r="L284">
        <v>51847</v>
      </c>
      <c r="M284" t="b">
        <v>0</v>
      </c>
      <c r="N284" t="b">
        <v>0</v>
      </c>
      <c r="O284" t="b">
        <v>0</v>
      </c>
    </row>
    <row r="285" spans="1:15">
      <c r="A285" t="s">
        <v>18813</v>
      </c>
      <c r="B285" s="1">
        <v>43258</v>
      </c>
      <c r="C285" s="1">
        <v>43253.33390046296</v>
      </c>
      <c r="D285" t="s">
        <v>18814</v>
      </c>
      <c r="E285" t="s">
        <v>1772</v>
      </c>
      <c r="F285">
        <v>26</v>
      </c>
      <c r="G285" t="str">
        <f>VLOOKUP(YouTubeVideos[[#This Row],[category_id]],VideoCategories[],2,FALSE)</f>
        <v>Howto &amp; Style</v>
      </c>
      <c r="H285" t="s">
        <v>18815</v>
      </c>
      <c r="I285">
        <v>5065000</v>
      </c>
      <c r="J285">
        <v>181845</v>
      </c>
      <c r="K285">
        <v>2313</v>
      </c>
      <c r="L285">
        <v>10202</v>
      </c>
      <c r="M285" t="b">
        <v>0</v>
      </c>
      <c r="N285" t="b">
        <v>0</v>
      </c>
      <c r="O285" t="b">
        <v>0</v>
      </c>
    </row>
    <row r="286" spans="1:15">
      <c r="A286" t="s">
        <v>1040</v>
      </c>
      <c r="B286" s="1">
        <v>43058</v>
      </c>
      <c r="C286" s="1">
        <v>43051.791666666664</v>
      </c>
      <c r="D286" t="s">
        <v>1041</v>
      </c>
      <c r="E286" t="s">
        <v>1042</v>
      </c>
      <c r="F286">
        <v>24</v>
      </c>
      <c r="G286" t="str">
        <f>VLOOKUP(YouTubeVideos[[#This Row],[category_id]],VideoCategories[],2,FALSE)</f>
        <v>Entertainment</v>
      </c>
      <c r="H286" t="s">
        <v>1043</v>
      </c>
      <c r="I286">
        <v>230403</v>
      </c>
      <c r="J286">
        <v>2413</v>
      </c>
      <c r="K286">
        <v>581</v>
      </c>
      <c r="L286">
        <v>2002</v>
      </c>
      <c r="M286" t="b">
        <v>0</v>
      </c>
      <c r="N286" t="b">
        <v>0</v>
      </c>
      <c r="O286" t="b">
        <v>0</v>
      </c>
    </row>
    <row r="287" spans="1:15">
      <c r="A287" t="s">
        <v>2507</v>
      </c>
      <c r="B287" s="1">
        <v>43069</v>
      </c>
      <c r="C287" s="1">
        <v>43061.500011574077</v>
      </c>
      <c r="D287" t="s">
        <v>19851</v>
      </c>
      <c r="E287" t="s">
        <v>2508</v>
      </c>
      <c r="F287">
        <v>28</v>
      </c>
      <c r="G287" t="str">
        <f>VLOOKUP(YouTubeVideos[[#This Row],[category_id]],VideoCategories[],2,FALSE)</f>
        <v>Science &amp; Technology</v>
      </c>
      <c r="H287" t="s">
        <v>2509</v>
      </c>
      <c r="I287">
        <v>4979612</v>
      </c>
      <c r="J287">
        <v>46680</v>
      </c>
      <c r="K287">
        <v>11703</v>
      </c>
      <c r="L287">
        <v>0</v>
      </c>
      <c r="M287" t="b">
        <v>1</v>
      </c>
      <c r="N287" t="b">
        <v>0</v>
      </c>
      <c r="O287" t="b">
        <v>0</v>
      </c>
    </row>
    <row r="288" spans="1:15">
      <c r="A288" t="s">
        <v>18563</v>
      </c>
      <c r="B288" s="1">
        <v>43250</v>
      </c>
      <c r="C288" s="1">
        <v>43225.333472222221</v>
      </c>
      <c r="D288" t="s">
        <v>20729</v>
      </c>
      <c r="E288" t="s">
        <v>4556</v>
      </c>
      <c r="F288">
        <v>22</v>
      </c>
      <c r="G288" t="str">
        <f>VLOOKUP(YouTubeVideos[[#This Row],[category_id]],VideoCategories[],2,FALSE)</f>
        <v>People &amp; Blogs</v>
      </c>
      <c r="H288" t="s">
        <v>18564</v>
      </c>
      <c r="I288">
        <v>4884193</v>
      </c>
      <c r="J288">
        <v>431977</v>
      </c>
      <c r="K288">
        <v>4851</v>
      </c>
      <c r="L288">
        <v>37666</v>
      </c>
      <c r="M288" t="b">
        <v>0</v>
      </c>
      <c r="N288" t="b">
        <v>0</v>
      </c>
      <c r="O288" t="b">
        <v>0</v>
      </c>
    </row>
    <row r="289" spans="1:15">
      <c r="A289" t="s">
        <v>1052</v>
      </c>
      <c r="B289" s="1">
        <v>43058</v>
      </c>
      <c r="C289" s="1">
        <v>43053.349664351852</v>
      </c>
      <c r="D289" t="s">
        <v>1053</v>
      </c>
      <c r="E289" t="s">
        <v>1054</v>
      </c>
      <c r="F289">
        <v>10</v>
      </c>
      <c r="G289" t="str">
        <f>VLOOKUP(YouTubeVideos[[#This Row],[category_id]],VideoCategories[],2,FALSE)</f>
        <v>Music</v>
      </c>
      <c r="H289" t="s">
        <v>1055</v>
      </c>
      <c r="I289">
        <v>69170</v>
      </c>
      <c r="J289">
        <v>2462</v>
      </c>
      <c r="K289">
        <v>24</v>
      </c>
      <c r="L289">
        <v>101</v>
      </c>
      <c r="M289" t="b">
        <v>0</v>
      </c>
      <c r="N289" t="b">
        <v>0</v>
      </c>
      <c r="O289" t="b">
        <v>0</v>
      </c>
    </row>
    <row r="290" spans="1:15">
      <c r="A290" t="s">
        <v>1056</v>
      </c>
      <c r="B290" s="1">
        <v>43058</v>
      </c>
      <c r="C290" s="1">
        <v>43052.292569444442</v>
      </c>
      <c r="D290" t="s">
        <v>1057</v>
      </c>
      <c r="E290" t="s">
        <v>1058</v>
      </c>
      <c r="F290">
        <v>10</v>
      </c>
      <c r="G290" t="str">
        <f>VLOOKUP(YouTubeVideos[[#This Row],[category_id]],VideoCategories[],2,FALSE)</f>
        <v>Music</v>
      </c>
      <c r="H290" t="s">
        <v>1059</v>
      </c>
      <c r="I290">
        <v>112866</v>
      </c>
      <c r="J290">
        <v>3643</v>
      </c>
      <c r="K290">
        <v>112</v>
      </c>
      <c r="L290">
        <v>137</v>
      </c>
      <c r="M290" t="b">
        <v>0</v>
      </c>
      <c r="N290" t="b">
        <v>0</v>
      </c>
      <c r="O290" t="b">
        <v>0</v>
      </c>
    </row>
    <row r="291" spans="1:15">
      <c r="A291" t="s">
        <v>18065</v>
      </c>
      <c r="B291" s="1">
        <v>43240</v>
      </c>
      <c r="C291" s="1">
        <v>43231.650648148148</v>
      </c>
      <c r="D291" t="s">
        <v>18066</v>
      </c>
      <c r="E291" t="s">
        <v>543</v>
      </c>
      <c r="F291">
        <v>22</v>
      </c>
      <c r="G291" t="str">
        <f>VLOOKUP(YouTubeVideos[[#This Row],[category_id]],VideoCategories[],2,FALSE)</f>
        <v>People &amp; Blogs</v>
      </c>
      <c r="H291" t="s">
        <v>18067</v>
      </c>
      <c r="I291">
        <v>4862581</v>
      </c>
      <c r="J291">
        <v>221646</v>
      </c>
      <c r="K291">
        <v>2587</v>
      </c>
      <c r="L291">
        <v>12014</v>
      </c>
      <c r="M291" t="b">
        <v>0</v>
      </c>
      <c r="N291" t="b">
        <v>0</v>
      </c>
      <c r="O291" t="b">
        <v>0</v>
      </c>
    </row>
    <row r="292" spans="1:15">
      <c r="A292" t="s">
        <v>18684</v>
      </c>
      <c r="B292" s="1">
        <v>43254</v>
      </c>
      <c r="C292" s="1">
        <v>43239.461655092593</v>
      </c>
      <c r="D292" t="s">
        <v>18685</v>
      </c>
      <c r="E292" t="s">
        <v>16299</v>
      </c>
      <c r="F292">
        <v>20</v>
      </c>
      <c r="G292" t="str">
        <f>VLOOKUP(YouTubeVideos[[#This Row],[category_id]],VideoCategories[],2,FALSE)</f>
        <v>Gaming</v>
      </c>
      <c r="H292" t="s">
        <v>20739</v>
      </c>
      <c r="I292">
        <v>4823561</v>
      </c>
      <c r="J292">
        <v>119162</v>
      </c>
      <c r="K292">
        <v>6217</v>
      </c>
      <c r="L292">
        <v>51372</v>
      </c>
      <c r="M292" t="b">
        <v>0</v>
      </c>
      <c r="N292" t="b">
        <v>0</v>
      </c>
      <c r="O292" t="b">
        <v>0</v>
      </c>
    </row>
    <row r="293" spans="1:15">
      <c r="A293" t="s">
        <v>18229</v>
      </c>
      <c r="B293" s="1">
        <v>43243</v>
      </c>
      <c r="C293" s="1">
        <v>43235.41673611111</v>
      </c>
      <c r="D293" t="s">
        <v>18230</v>
      </c>
      <c r="E293" t="s">
        <v>20</v>
      </c>
      <c r="F293">
        <v>1</v>
      </c>
      <c r="G293" t="str">
        <f>VLOOKUP(YouTubeVideos[[#This Row],[category_id]],VideoCategories[],2,FALSE)</f>
        <v>Film &amp; Animation</v>
      </c>
      <c r="H293" t="s">
        <v>18231</v>
      </c>
      <c r="I293">
        <v>4812273</v>
      </c>
      <c r="J293">
        <v>112003</v>
      </c>
      <c r="K293">
        <v>5940</v>
      </c>
      <c r="L293">
        <v>16770</v>
      </c>
      <c r="M293" t="b">
        <v>0</v>
      </c>
      <c r="N293" t="b">
        <v>0</v>
      </c>
      <c r="O293" t="b">
        <v>0</v>
      </c>
    </row>
    <row r="294" spans="1:15">
      <c r="A294" t="s">
        <v>1071</v>
      </c>
      <c r="B294" s="1">
        <v>43059</v>
      </c>
      <c r="C294" s="1">
        <v>43057.968657407408</v>
      </c>
      <c r="D294" t="s">
        <v>1072</v>
      </c>
      <c r="E294" t="s">
        <v>861</v>
      </c>
      <c r="F294">
        <v>24</v>
      </c>
      <c r="G294" t="str">
        <f>VLOOKUP(YouTubeVideos[[#This Row],[category_id]],VideoCategories[],2,FALSE)</f>
        <v>Entertainment</v>
      </c>
      <c r="H294" t="s">
        <v>19758</v>
      </c>
      <c r="I294">
        <v>1675419</v>
      </c>
      <c r="J294">
        <v>12798</v>
      </c>
      <c r="K294">
        <v>1558</v>
      </c>
      <c r="L294">
        <v>1625</v>
      </c>
      <c r="M294" t="b">
        <v>0</v>
      </c>
      <c r="N294" t="b">
        <v>0</v>
      </c>
      <c r="O294" t="b">
        <v>0</v>
      </c>
    </row>
    <row r="295" spans="1:15">
      <c r="A295" t="s">
        <v>17783</v>
      </c>
      <c r="B295" s="1">
        <v>43234</v>
      </c>
      <c r="C295" s="1">
        <v>43205.333356481482</v>
      </c>
      <c r="D295" t="s">
        <v>17784</v>
      </c>
      <c r="E295" t="s">
        <v>3778</v>
      </c>
      <c r="F295">
        <v>22</v>
      </c>
      <c r="G295" t="str">
        <f>VLOOKUP(YouTubeVideos[[#This Row],[category_id]],VideoCategories[],2,FALSE)</f>
        <v>People &amp; Blogs</v>
      </c>
      <c r="H295" t="s">
        <v>17785</v>
      </c>
      <c r="I295">
        <v>4810584</v>
      </c>
      <c r="J295">
        <v>205591</v>
      </c>
      <c r="K295">
        <v>2198</v>
      </c>
      <c r="L295">
        <v>24271</v>
      </c>
      <c r="M295" t="b">
        <v>0</v>
      </c>
      <c r="N295" t="b">
        <v>0</v>
      </c>
      <c r="O295" t="b">
        <v>0</v>
      </c>
    </row>
    <row r="296" spans="1:15">
      <c r="A296" t="s">
        <v>14573</v>
      </c>
      <c r="B296" s="1">
        <v>43175</v>
      </c>
      <c r="C296" s="1">
        <v>43167.224004629628</v>
      </c>
      <c r="D296" t="s">
        <v>14574</v>
      </c>
      <c r="E296" t="s">
        <v>463</v>
      </c>
      <c r="F296">
        <v>23</v>
      </c>
      <c r="G296" t="str">
        <f>VLOOKUP(YouTubeVideos[[#This Row],[category_id]],VideoCategories[],2,FALSE)</f>
        <v>Comedy</v>
      </c>
      <c r="H296" t="s">
        <v>14575</v>
      </c>
      <c r="I296">
        <v>4807512</v>
      </c>
      <c r="J296">
        <v>111866</v>
      </c>
      <c r="K296">
        <v>3883</v>
      </c>
      <c r="L296">
        <v>9136</v>
      </c>
      <c r="M296" t="b">
        <v>0</v>
      </c>
      <c r="N296" t="b">
        <v>0</v>
      </c>
      <c r="O296" t="b">
        <v>0</v>
      </c>
    </row>
    <row r="297" spans="1:15">
      <c r="A297" t="s">
        <v>1080</v>
      </c>
      <c r="B297" s="1">
        <v>43059</v>
      </c>
      <c r="C297" s="1">
        <v>43057.808009259257</v>
      </c>
      <c r="D297" t="s">
        <v>1081</v>
      </c>
      <c r="E297" t="s">
        <v>1082</v>
      </c>
      <c r="F297">
        <v>24</v>
      </c>
      <c r="G297" t="str">
        <f>VLOOKUP(YouTubeVideos[[#This Row],[category_id]],VideoCategories[],2,FALSE)</f>
        <v>Entertainment</v>
      </c>
      <c r="H297" t="s">
        <v>1083</v>
      </c>
      <c r="I297">
        <v>214150</v>
      </c>
      <c r="J297">
        <v>4262</v>
      </c>
      <c r="K297">
        <v>535</v>
      </c>
      <c r="L297">
        <v>753</v>
      </c>
      <c r="M297" t="b">
        <v>0</v>
      </c>
      <c r="N297" t="b">
        <v>0</v>
      </c>
      <c r="O297" t="b">
        <v>0</v>
      </c>
    </row>
    <row r="298" spans="1:15">
      <c r="A298" t="s">
        <v>15886</v>
      </c>
      <c r="B298" s="1">
        <v>43197</v>
      </c>
      <c r="C298" s="1">
        <v>43191.33384259259</v>
      </c>
      <c r="D298" t="s">
        <v>15887</v>
      </c>
      <c r="E298" t="s">
        <v>2637</v>
      </c>
      <c r="F298">
        <v>22</v>
      </c>
      <c r="G298" t="str">
        <f>VLOOKUP(YouTubeVideos[[#This Row],[category_id]],VideoCategories[],2,FALSE)</f>
        <v>People &amp; Blogs</v>
      </c>
      <c r="H298" t="s">
        <v>15888</v>
      </c>
      <c r="I298">
        <v>4787793</v>
      </c>
      <c r="J298">
        <v>116418</v>
      </c>
      <c r="K298">
        <v>5587</v>
      </c>
      <c r="L298">
        <v>16879</v>
      </c>
      <c r="M298" t="b">
        <v>0</v>
      </c>
      <c r="N298" t="b">
        <v>0</v>
      </c>
      <c r="O298" t="b">
        <v>0</v>
      </c>
    </row>
    <row r="299" spans="1:15">
      <c r="A299" t="s">
        <v>12425</v>
      </c>
      <c r="B299" s="1">
        <v>43149</v>
      </c>
      <c r="C299" s="1">
        <v>43138.732789351852</v>
      </c>
      <c r="D299" t="s">
        <v>12426</v>
      </c>
      <c r="E299" t="s">
        <v>12427</v>
      </c>
      <c r="F299">
        <v>22</v>
      </c>
      <c r="G299" t="str">
        <f>VLOOKUP(YouTubeVideos[[#This Row],[category_id]],VideoCategories[],2,FALSE)</f>
        <v>People &amp; Blogs</v>
      </c>
      <c r="H299" t="s">
        <v>63</v>
      </c>
      <c r="I299">
        <v>4719807</v>
      </c>
      <c r="J299">
        <v>164227</v>
      </c>
      <c r="K299">
        <v>1764</v>
      </c>
      <c r="L299">
        <v>9044</v>
      </c>
      <c r="M299" t="b">
        <v>0</v>
      </c>
      <c r="N299" t="b">
        <v>0</v>
      </c>
      <c r="O299" t="b">
        <v>0</v>
      </c>
    </row>
    <row r="300" spans="1:15">
      <c r="A300" t="s">
        <v>1090</v>
      </c>
      <c r="B300" s="1">
        <v>43059</v>
      </c>
      <c r="C300" s="1">
        <v>43057.487881944442</v>
      </c>
      <c r="D300" t="s">
        <v>1091</v>
      </c>
      <c r="E300" t="s">
        <v>619</v>
      </c>
      <c r="F300">
        <v>24</v>
      </c>
      <c r="G300" t="str">
        <f>VLOOKUP(YouTubeVideos[[#This Row],[category_id]],VideoCategories[],2,FALSE)</f>
        <v>Entertainment</v>
      </c>
      <c r="H300" t="s">
        <v>1092</v>
      </c>
      <c r="I300">
        <v>44805</v>
      </c>
      <c r="J300">
        <v>1496</v>
      </c>
      <c r="K300">
        <v>106</v>
      </c>
      <c r="L300">
        <v>1098</v>
      </c>
      <c r="M300" t="b">
        <v>0</v>
      </c>
      <c r="N300" t="b">
        <v>0</v>
      </c>
      <c r="O300" t="b">
        <v>0</v>
      </c>
    </row>
    <row r="301" spans="1:15">
      <c r="A301" t="s">
        <v>18897</v>
      </c>
      <c r="B301" s="1">
        <v>43260</v>
      </c>
      <c r="C301" s="1">
        <v>43233.208587962959</v>
      </c>
      <c r="D301" t="s">
        <v>20756</v>
      </c>
      <c r="E301" t="s">
        <v>19796</v>
      </c>
      <c r="F301">
        <v>27</v>
      </c>
      <c r="G301" t="str">
        <f>VLOOKUP(YouTubeVideos[[#This Row],[category_id]],VideoCategories[],2,FALSE)</f>
        <v>Education</v>
      </c>
      <c r="H301" t="s">
        <v>18898</v>
      </c>
      <c r="I301">
        <v>4705269</v>
      </c>
      <c r="J301">
        <v>240989</v>
      </c>
      <c r="K301">
        <v>2125</v>
      </c>
      <c r="L301">
        <v>23357</v>
      </c>
      <c r="M301" t="b">
        <v>0</v>
      </c>
      <c r="N301" t="b">
        <v>0</v>
      </c>
      <c r="O301" t="b">
        <v>0</v>
      </c>
    </row>
    <row r="302" spans="1:15">
      <c r="A302" t="s">
        <v>18928</v>
      </c>
      <c r="B302" s="1">
        <v>43261</v>
      </c>
      <c r="C302" s="1">
        <v>43254.475752314815</v>
      </c>
      <c r="D302" t="s">
        <v>18929</v>
      </c>
      <c r="E302" t="s">
        <v>16299</v>
      </c>
      <c r="F302">
        <v>20</v>
      </c>
      <c r="G302" t="str">
        <f>VLOOKUP(YouTubeVideos[[#This Row],[category_id]],VideoCategories[],2,FALSE)</f>
        <v>Gaming</v>
      </c>
      <c r="H302" t="s">
        <v>18930</v>
      </c>
      <c r="I302">
        <v>4656429</v>
      </c>
      <c r="J302">
        <v>200994</v>
      </c>
      <c r="K302">
        <v>8055</v>
      </c>
      <c r="L302">
        <v>90979</v>
      </c>
      <c r="M302" t="b">
        <v>0</v>
      </c>
      <c r="N302" t="b">
        <v>0</v>
      </c>
      <c r="O302" t="b">
        <v>0</v>
      </c>
    </row>
    <row r="303" spans="1:15">
      <c r="A303" t="s">
        <v>1100</v>
      </c>
      <c r="B303" s="1">
        <v>43059</v>
      </c>
      <c r="C303" s="1">
        <v>43055.375625000001</v>
      </c>
      <c r="D303" t="s">
        <v>1101</v>
      </c>
      <c r="E303" t="s">
        <v>495</v>
      </c>
      <c r="F303">
        <v>24</v>
      </c>
      <c r="G303" t="str">
        <f>VLOOKUP(YouTubeVideos[[#This Row],[category_id]],VideoCategories[],2,FALSE)</f>
        <v>Entertainment</v>
      </c>
      <c r="H303" t="s">
        <v>1102</v>
      </c>
      <c r="I303">
        <v>720203</v>
      </c>
      <c r="J303">
        <v>19850</v>
      </c>
      <c r="K303">
        <v>1517</v>
      </c>
      <c r="L303">
        <v>1073</v>
      </c>
      <c r="M303" t="b">
        <v>0</v>
      </c>
      <c r="N303" t="b">
        <v>0</v>
      </c>
      <c r="O303" t="b">
        <v>0</v>
      </c>
    </row>
    <row r="304" spans="1:15">
      <c r="A304" t="s">
        <v>10332</v>
      </c>
      <c r="B304" s="1">
        <v>43132</v>
      </c>
      <c r="C304" s="1">
        <v>43129.396238425928</v>
      </c>
      <c r="D304" t="s">
        <v>10333</v>
      </c>
      <c r="E304" t="s">
        <v>8451</v>
      </c>
      <c r="F304">
        <v>1</v>
      </c>
      <c r="G304" t="str">
        <f>VLOOKUP(YouTubeVideos[[#This Row],[category_id]],VideoCategories[],2,FALSE)</f>
        <v>Film &amp; Animation</v>
      </c>
      <c r="H304" t="s">
        <v>10334</v>
      </c>
      <c r="I304">
        <v>4650685</v>
      </c>
      <c r="J304">
        <v>7791</v>
      </c>
      <c r="K304">
        <v>626</v>
      </c>
      <c r="L304">
        <v>1384</v>
      </c>
      <c r="M304" t="b">
        <v>0</v>
      </c>
      <c r="N304" t="b">
        <v>0</v>
      </c>
      <c r="O304" t="b">
        <v>0</v>
      </c>
    </row>
    <row r="305" spans="1:15">
      <c r="A305" t="s">
        <v>1107</v>
      </c>
      <c r="B305" s="1">
        <v>43059</v>
      </c>
      <c r="C305" s="1">
        <v>43053.725902777776</v>
      </c>
      <c r="D305" t="s">
        <v>1108</v>
      </c>
      <c r="E305" t="s">
        <v>1109</v>
      </c>
      <c r="F305">
        <v>24</v>
      </c>
      <c r="G305" t="str">
        <f>VLOOKUP(YouTubeVideos[[#This Row],[category_id]],VideoCategories[],2,FALSE)</f>
        <v>Entertainment</v>
      </c>
      <c r="H305" t="s">
        <v>1110</v>
      </c>
      <c r="I305">
        <v>485303</v>
      </c>
      <c r="J305">
        <v>4389</v>
      </c>
      <c r="K305">
        <v>164</v>
      </c>
      <c r="L305">
        <v>499</v>
      </c>
      <c r="M305" t="b">
        <v>0</v>
      </c>
      <c r="N305" t="b">
        <v>0</v>
      </c>
      <c r="O305" t="b">
        <v>0</v>
      </c>
    </row>
    <row r="306" spans="1:15">
      <c r="A306" t="s">
        <v>1111</v>
      </c>
      <c r="B306" s="1">
        <v>43059</v>
      </c>
      <c r="C306" s="1">
        <v>43055.257708333331</v>
      </c>
      <c r="D306" t="s">
        <v>1112</v>
      </c>
      <c r="E306" t="s">
        <v>1113</v>
      </c>
      <c r="F306">
        <v>24</v>
      </c>
      <c r="G306" t="str">
        <f>VLOOKUP(YouTubeVideos[[#This Row],[category_id]],VideoCategories[],2,FALSE)</f>
        <v>Entertainment</v>
      </c>
      <c r="H306" t="s">
        <v>1114</v>
      </c>
      <c r="I306">
        <v>3699</v>
      </c>
      <c r="J306">
        <v>19</v>
      </c>
      <c r="K306">
        <v>3</v>
      </c>
      <c r="L306">
        <v>1</v>
      </c>
      <c r="M306" t="b">
        <v>0</v>
      </c>
      <c r="N306" t="b">
        <v>0</v>
      </c>
      <c r="O306" t="b">
        <v>0</v>
      </c>
    </row>
    <row r="307" spans="1:15">
      <c r="A307" t="s">
        <v>14041</v>
      </c>
      <c r="B307" s="1">
        <v>43166</v>
      </c>
      <c r="C307" s="1">
        <v>43152.628587962965</v>
      </c>
      <c r="D307" t="s">
        <v>14042</v>
      </c>
      <c r="E307" t="s">
        <v>322</v>
      </c>
      <c r="F307">
        <v>23</v>
      </c>
      <c r="G307" t="str">
        <f>VLOOKUP(YouTubeVideos[[#This Row],[category_id]],VideoCategories[],2,FALSE)</f>
        <v>Comedy</v>
      </c>
      <c r="H307" t="s">
        <v>14043</v>
      </c>
      <c r="I307">
        <v>4625928</v>
      </c>
      <c r="J307">
        <v>377131</v>
      </c>
      <c r="K307">
        <v>4362</v>
      </c>
      <c r="L307">
        <v>18752</v>
      </c>
      <c r="M307" t="b">
        <v>0</v>
      </c>
      <c r="N307" t="b">
        <v>0</v>
      </c>
      <c r="O307" t="b">
        <v>0</v>
      </c>
    </row>
    <row r="308" spans="1:15">
      <c r="A308" t="s">
        <v>1117</v>
      </c>
      <c r="B308" s="1">
        <v>43059</v>
      </c>
      <c r="C308" s="1">
        <v>43053.629479166666</v>
      </c>
      <c r="D308" t="s">
        <v>1118</v>
      </c>
      <c r="E308" t="s">
        <v>58</v>
      </c>
      <c r="F308">
        <v>10</v>
      </c>
      <c r="G308" t="str">
        <f>VLOOKUP(YouTubeVideos[[#This Row],[category_id]],VideoCategories[],2,FALSE)</f>
        <v>Music</v>
      </c>
      <c r="H308" t="s">
        <v>1119</v>
      </c>
      <c r="I308">
        <v>302837</v>
      </c>
      <c r="J308">
        <v>11337</v>
      </c>
      <c r="K308">
        <v>825</v>
      </c>
      <c r="L308">
        <v>2660</v>
      </c>
      <c r="M308" t="b">
        <v>0</v>
      </c>
      <c r="N308" t="b">
        <v>0</v>
      </c>
      <c r="O308" t="b">
        <v>0</v>
      </c>
    </row>
    <row r="309" spans="1:15">
      <c r="A309" t="s">
        <v>1120</v>
      </c>
      <c r="B309" s="1">
        <v>43059</v>
      </c>
      <c r="C309" s="1">
        <v>43053.799502314818</v>
      </c>
      <c r="D309" t="s">
        <v>1121</v>
      </c>
      <c r="E309" t="s">
        <v>1122</v>
      </c>
      <c r="F309">
        <v>24</v>
      </c>
      <c r="G309" t="str">
        <f>VLOOKUP(YouTubeVideos[[#This Row],[category_id]],VideoCategories[],2,FALSE)</f>
        <v>Entertainment</v>
      </c>
      <c r="H309" t="s">
        <v>1123</v>
      </c>
      <c r="I309">
        <v>42451</v>
      </c>
      <c r="J309">
        <v>399</v>
      </c>
      <c r="K309">
        <v>114</v>
      </c>
      <c r="L309">
        <v>63</v>
      </c>
      <c r="M309" t="b">
        <v>0</v>
      </c>
      <c r="N309" t="b">
        <v>0</v>
      </c>
      <c r="O309" t="b">
        <v>0</v>
      </c>
    </row>
    <row r="310" spans="1:15">
      <c r="A310" t="s">
        <v>1124</v>
      </c>
      <c r="B310" s="1">
        <v>43059</v>
      </c>
      <c r="C310" s="1">
        <v>43053.607106481482</v>
      </c>
      <c r="D310" t="s">
        <v>1125</v>
      </c>
      <c r="E310" t="s">
        <v>1126</v>
      </c>
      <c r="F310">
        <v>24</v>
      </c>
      <c r="G310" t="str">
        <f>VLOOKUP(YouTubeVideos[[#This Row],[category_id]],VideoCategories[],2,FALSE)</f>
        <v>Entertainment</v>
      </c>
      <c r="H310" t="s">
        <v>19759</v>
      </c>
      <c r="I310">
        <v>55910</v>
      </c>
      <c r="J310">
        <v>213</v>
      </c>
      <c r="K310">
        <v>150</v>
      </c>
      <c r="L310">
        <v>118</v>
      </c>
      <c r="M310" t="b">
        <v>0</v>
      </c>
      <c r="N310" t="b">
        <v>0</v>
      </c>
      <c r="O310" t="b">
        <v>0</v>
      </c>
    </row>
    <row r="311" spans="1:15">
      <c r="A311" t="s">
        <v>1127</v>
      </c>
      <c r="B311" s="1">
        <v>43059</v>
      </c>
      <c r="C311" s="1">
        <v>43055.211805555555</v>
      </c>
      <c r="D311" t="s">
        <v>1128</v>
      </c>
      <c r="E311" t="s">
        <v>1129</v>
      </c>
      <c r="F311">
        <v>10</v>
      </c>
      <c r="G311" t="str">
        <f>VLOOKUP(YouTubeVideos[[#This Row],[category_id]],VideoCategories[],2,FALSE)</f>
        <v>Music</v>
      </c>
      <c r="H311" t="s">
        <v>1130</v>
      </c>
      <c r="I311">
        <v>5839</v>
      </c>
      <c r="J311">
        <v>427</v>
      </c>
      <c r="K311">
        <v>14</v>
      </c>
      <c r="L311">
        <v>28</v>
      </c>
      <c r="M311" t="b">
        <v>0</v>
      </c>
      <c r="N311" t="b">
        <v>0</v>
      </c>
      <c r="O311" t="b">
        <v>0</v>
      </c>
    </row>
    <row r="312" spans="1:15">
      <c r="A312" t="s">
        <v>1131</v>
      </c>
      <c r="B312" s="1">
        <v>43059</v>
      </c>
      <c r="C312" s="1">
        <v>43045.410763888889</v>
      </c>
      <c r="D312" t="s">
        <v>1132</v>
      </c>
      <c r="E312" t="s">
        <v>1133</v>
      </c>
      <c r="F312">
        <v>24</v>
      </c>
      <c r="G312" t="str">
        <f>VLOOKUP(YouTubeVideos[[#This Row],[category_id]],VideoCategories[],2,FALSE)</f>
        <v>Entertainment</v>
      </c>
      <c r="H312" t="s">
        <v>63</v>
      </c>
      <c r="I312">
        <v>2665</v>
      </c>
      <c r="J312">
        <v>11</v>
      </c>
      <c r="K312">
        <v>0</v>
      </c>
      <c r="L312">
        <v>0</v>
      </c>
      <c r="M312" t="b">
        <v>0</v>
      </c>
      <c r="N312" t="b">
        <v>0</v>
      </c>
      <c r="O312" t="b">
        <v>0</v>
      </c>
    </row>
    <row r="313" spans="1:15">
      <c r="A313" t="s">
        <v>2999</v>
      </c>
      <c r="B313" s="1">
        <v>43073</v>
      </c>
      <c r="C313" s="1">
        <v>43068.6875</v>
      </c>
      <c r="D313" t="s">
        <v>19873</v>
      </c>
      <c r="E313" t="s">
        <v>3000</v>
      </c>
      <c r="F313">
        <v>15</v>
      </c>
      <c r="G313" t="str">
        <f>VLOOKUP(YouTubeVideos[[#This Row],[category_id]],VideoCategories[],2,FALSE)</f>
        <v>Pets &amp; Animals</v>
      </c>
      <c r="H313" t="s">
        <v>3001</v>
      </c>
      <c r="I313">
        <v>4623012</v>
      </c>
      <c r="J313">
        <v>92059</v>
      </c>
      <c r="K313">
        <v>2133</v>
      </c>
      <c r="L313">
        <v>14031</v>
      </c>
      <c r="M313" t="b">
        <v>0</v>
      </c>
      <c r="N313" t="b">
        <v>0</v>
      </c>
      <c r="O313" t="b">
        <v>0</v>
      </c>
    </row>
    <row r="314" spans="1:15">
      <c r="A314" t="s">
        <v>17079</v>
      </c>
      <c r="B314" s="1">
        <v>43221</v>
      </c>
      <c r="C314" s="1">
        <v>43211.463472222225</v>
      </c>
      <c r="D314" t="s">
        <v>17080</v>
      </c>
      <c r="E314" t="s">
        <v>17081</v>
      </c>
      <c r="F314">
        <v>20</v>
      </c>
      <c r="G314" t="str">
        <f>VLOOKUP(YouTubeVideos[[#This Row],[category_id]],VideoCategories[],2,FALSE)</f>
        <v>Gaming</v>
      </c>
      <c r="H314" t="s">
        <v>17082</v>
      </c>
      <c r="I314">
        <v>4610501</v>
      </c>
      <c r="J314">
        <v>125244</v>
      </c>
      <c r="K314">
        <v>42051</v>
      </c>
      <c r="L314">
        <v>32255</v>
      </c>
      <c r="M314" t="b">
        <v>0</v>
      </c>
      <c r="N314" t="b">
        <v>0</v>
      </c>
      <c r="O314" t="b">
        <v>0</v>
      </c>
    </row>
    <row r="315" spans="1:15">
      <c r="A315" t="s">
        <v>3470</v>
      </c>
      <c r="B315" s="1">
        <v>43076</v>
      </c>
      <c r="C315" s="1">
        <v>43068.500023148146</v>
      </c>
      <c r="D315" t="s">
        <v>3471</v>
      </c>
      <c r="E315" t="s">
        <v>2434</v>
      </c>
      <c r="F315">
        <v>23</v>
      </c>
      <c r="G315" t="str">
        <f>VLOOKUP(YouTubeVideos[[#This Row],[category_id]],VideoCategories[],2,FALSE)</f>
        <v>Comedy</v>
      </c>
      <c r="H315" t="s">
        <v>2435</v>
      </c>
      <c r="I315">
        <v>4605055</v>
      </c>
      <c r="J315">
        <v>496499</v>
      </c>
      <c r="K315">
        <v>3622</v>
      </c>
      <c r="L315">
        <v>81051</v>
      </c>
      <c r="M315" t="b">
        <v>0</v>
      </c>
      <c r="N315" t="b">
        <v>0</v>
      </c>
      <c r="O315" t="b">
        <v>0</v>
      </c>
    </row>
    <row r="316" spans="1:15">
      <c r="A316" t="s">
        <v>19153</v>
      </c>
      <c r="B316" s="1">
        <v>43265</v>
      </c>
      <c r="C316" s="1">
        <v>43261.50371527778</v>
      </c>
      <c r="D316" t="s">
        <v>19154</v>
      </c>
      <c r="E316" t="s">
        <v>16299</v>
      </c>
      <c r="F316">
        <v>20</v>
      </c>
      <c r="G316" t="str">
        <f>VLOOKUP(YouTubeVideos[[#This Row],[category_id]],VideoCategories[],2,FALSE)</f>
        <v>Gaming</v>
      </c>
      <c r="H316" t="s">
        <v>19155</v>
      </c>
      <c r="I316">
        <v>4585563</v>
      </c>
      <c r="J316">
        <v>200284</v>
      </c>
      <c r="K316">
        <v>6154</v>
      </c>
      <c r="L316">
        <v>47646</v>
      </c>
      <c r="M316" t="b">
        <v>0</v>
      </c>
      <c r="N316" t="b">
        <v>0</v>
      </c>
      <c r="O316" t="b">
        <v>0</v>
      </c>
    </row>
    <row r="317" spans="1:15">
      <c r="A317" t="s">
        <v>1149</v>
      </c>
      <c r="B317" s="1">
        <v>43059</v>
      </c>
      <c r="C317" s="1">
        <v>43054.537395833337</v>
      </c>
      <c r="D317" t="s">
        <v>1150</v>
      </c>
      <c r="E317" t="s">
        <v>1151</v>
      </c>
      <c r="F317">
        <v>24</v>
      </c>
      <c r="G317" t="str">
        <f>VLOOKUP(YouTubeVideos[[#This Row],[category_id]],VideoCategories[],2,FALSE)</f>
        <v>Entertainment</v>
      </c>
      <c r="H317" t="s">
        <v>63</v>
      </c>
      <c r="I317">
        <v>2087</v>
      </c>
      <c r="J317">
        <v>4</v>
      </c>
      <c r="K317">
        <v>0</v>
      </c>
      <c r="L317">
        <v>0</v>
      </c>
      <c r="M317" t="b">
        <v>0</v>
      </c>
      <c r="N317" t="b">
        <v>0</v>
      </c>
      <c r="O317" t="b">
        <v>0</v>
      </c>
    </row>
    <row r="318" spans="1:15">
      <c r="A318" t="s">
        <v>17618</v>
      </c>
      <c r="B318" s="1">
        <v>43234</v>
      </c>
      <c r="C318" s="1">
        <v>43214.374039351853</v>
      </c>
      <c r="D318" t="s">
        <v>17619</v>
      </c>
      <c r="E318" t="s">
        <v>309</v>
      </c>
      <c r="F318">
        <v>1</v>
      </c>
      <c r="G318" t="str">
        <f>VLOOKUP(YouTubeVideos[[#This Row],[category_id]],VideoCategories[],2,FALSE)</f>
        <v>Film &amp; Animation</v>
      </c>
      <c r="H318" t="s">
        <v>17620</v>
      </c>
      <c r="I318">
        <v>4566973</v>
      </c>
      <c r="J318">
        <v>84363</v>
      </c>
      <c r="K318">
        <v>10372</v>
      </c>
      <c r="L318">
        <v>11214</v>
      </c>
      <c r="M318" t="b">
        <v>0</v>
      </c>
      <c r="N318" t="b">
        <v>0</v>
      </c>
      <c r="O318" t="b">
        <v>0</v>
      </c>
    </row>
    <row r="319" spans="1:15">
      <c r="A319" t="s">
        <v>17634</v>
      </c>
      <c r="B319" s="1">
        <v>43234</v>
      </c>
      <c r="C319" s="1">
        <v>43214.217013888891</v>
      </c>
      <c r="D319" t="s">
        <v>17635</v>
      </c>
      <c r="E319" t="s">
        <v>1214</v>
      </c>
      <c r="F319">
        <v>17</v>
      </c>
      <c r="G319" t="str">
        <f>VLOOKUP(YouTubeVideos[[#This Row],[category_id]],VideoCategories[],2,FALSE)</f>
        <v>Sports</v>
      </c>
      <c r="H319" t="s">
        <v>17636</v>
      </c>
      <c r="I319">
        <v>4551606</v>
      </c>
      <c r="J319">
        <v>41430</v>
      </c>
      <c r="K319">
        <v>1018</v>
      </c>
      <c r="L319">
        <v>1793</v>
      </c>
      <c r="M319" t="b">
        <v>0</v>
      </c>
      <c r="N319" t="b">
        <v>0</v>
      </c>
      <c r="O319" t="b">
        <v>0</v>
      </c>
    </row>
    <row r="320" spans="1:15">
      <c r="A320" t="s">
        <v>18886</v>
      </c>
      <c r="B320" s="1">
        <v>43260</v>
      </c>
      <c r="C320" s="1">
        <v>43254.333472222221</v>
      </c>
      <c r="D320" t="s">
        <v>18887</v>
      </c>
      <c r="E320" t="s">
        <v>3775</v>
      </c>
      <c r="F320">
        <v>22</v>
      </c>
      <c r="G320" t="str">
        <f>VLOOKUP(YouTubeVideos[[#This Row],[category_id]],VideoCategories[],2,FALSE)</f>
        <v>People &amp; Blogs</v>
      </c>
      <c r="H320" t="s">
        <v>18888</v>
      </c>
      <c r="I320">
        <v>4551374</v>
      </c>
      <c r="J320">
        <v>67414</v>
      </c>
      <c r="K320">
        <v>6704</v>
      </c>
      <c r="L320">
        <v>6523</v>
      </c>
      <c r="M320" t="b">
        <v>0</v>
      </c>
      <c r="N320" t="b">
        <v>0</v>
      </c>
      <c r="O320" t="b">
        <v>0</v>
      </c>
    </row>
    <row r="321" spans="1:15">
      <c r="A321" t="s">
        <v>16173</v>
      </c>
      <c r="B321" s="1">
        <v>43204</v>
      </c>
      <c r="C321" s="1">
        <v>43187.165231481478</v>
      </c>
      <c r="D321" t="s">
        <v>16174</v>
      </c>
      <c r="E321" t="s">
        <v>16175</v>
      </c>
      <c r="F321">
        <v>17</v>
      </c>
      <c r="G321" t="str">
        <f>VLOOKUP(YouTubeVideos[[#This Row],[category_id]],VideoCategories[],2,FALSE)</f>
        <v>Sports</v>
      </c>
      <c r="H321" t="s">
        <v>20602</v>
      </c>
      <c r="I321">
        <v>4544350</v>
      </c>
      <c r="J321">
        <v>108091</v>
      </c>
      <c r="K321">
        <v>1922</v>
      </c>
      <c r="L321">
        <v>0</v>
      </c>
      <c r="M321" t="b">
        <v>1</v>
      </c>
      <c r="N321" t="b">
        <v>0</v>
      </c>
      <c r="O321" t="b">
        <v>0</v>
      </c>
    </row>
    <row r="322" spans="1:15">
      <c r="A322" t="s">
        <v>1166</v>
      </c>
      <c r="B322" s="1">
        <v>43059</v>
      </c>
      <c r="C322" s="1">
        <v>43054.000011574077</v>
      </c>
      <c r="D322" t="s">
        <v>1167</v>
      </c>
      <c r="E322" t="s">
        <v>1168</v>
      </c>
      <c r="F322">
        <v>10</v>
      </c>
      <c r="G322" t="str">
        <f>VLOOKUP(YouTubeVideos[[#This Row],[category_id]],VideoCategories[],2,FALSE)</f>
        <v>Music</v>
      </c>
      <c r="H322" t="s">
        <v>1169</v>
      </c>
      <c r="I322">
        <v>90268</v>
      </c>
      <c r="J322">
        <v>2215</v>
      </c>
      <c r="K322">
        <v>91</v>
      </c>
      <c r="L322">
        <v>94</v>
      </c>
      <c r="M322" t="b">
        <v>0</v>
      </c>
      <c r="N322" t="b">
        <v>0</v>
      </c>
      <c r="O322" t="b">
        <v>0</v>
      </c>
    </row>
    <row r="323" spans="1:15">
      <c r="A323" t="s">
        <v>15329</v>
      </c>
      <c r="B323" s="1">
        <v>43188</v>
      </c>
      <c r="C323" s="1">
        <v>43184.336585648147</v>
      </c>
      <c r="D323" t="s">
        <v>15330</v>
      </c>
      <c r="E323" t="s">
        <v>2637</v>
      </c>
      <c r="F323">
        <v>22</v>
      </c>
      <c r="G323" t="str">
        <f>VLOOKUP(YouTubeVideos[[#This Row],[category_id]],VideoCategories[],2,FALSE)</f>
        <v>People &amp; Blogs</v>
      </c>
      <c r="H323" t="s">
        <v>15331</v>
      </c>
      <c r="I323">
        <v>4541899</v>
      </c>
      <c r="J323">
        <v>99200</v>
      </c>
      <c r="K323">
        <v>4372</v>
      </c>
      <c r="L323">
        <v>9020</v>
      </c>
      <c r="M323" t="b">
        <v>0</v>
      </c>
      <c r="N323" t="b">
        <v>0</v>
      </c>
      <c r="O323" t="b">
        <v>0</v>
      </c>
    </row>
    <row r="324" spans="1:15">
      <c r="A324" t="s">
        <v>1173</v>
      </c>
      <c r="B324" s="1">
        <v>43059</v>
      </c>
      <c r="C324" s="1">
        <v>43052.500011574077</v>
      </c>
      <c r="D324" t="s">
        <v>1174</v>
      </c>
      <c r="E324" t="s">
        <v>1175</v>
      </c>
      <c r="F324">
        <v>24</v>
      </c>
      <c r="G324" t="str">
        <f>VLOOKUP(YouTubeVideos[[#This Row],[category_id]],VideoCategories[],2,FALSE)</f>
        <v>Entertainment</v>
      </c>
      <c r="H324" t="s">
        <v>1176</v>
      </c>
      <c r="I324">
        <v>1014163</v>
      </c>
      <c r="J324">
        <v>23095</v>
      </c>
      <c r="K324">
        <v>1256</v>
      </c>
      <c r="L324">
        <v>2919</v>
      </c>
      <c r="M324" t="b">
        <v>0</v>
      </c>
      <c r="N324" t="b">
        <v>0</v>
      </c>
      <c r="O324" t="b">
        <v>0</v>
      </c>
    </row>
    <row r="325" spans="1:15">
      <c r="A325" t="s">
        <v>1177</v>
      </c>
      <c r="B325" s="1">
        <v>43059</v>
      </c>
      <c r="C325" s="1">
        <v>43051.979166666664</v>
      </c>
      <c r="D325" t="s">
        <v>1178</v>
      </c>
      <c r="E325" t="s">
        <v>1179</v>
      </c>
      <c r="F325">
        <v>24</v>
      </c>
      <c r="G325" t="str">
        <f>VLOOKUP(YouTubeVideos[[#This Row],[category_id]],VideoCategories[],2,FALSE)</f>
        <v>Entertainment</v>
      </c>
      <c r="H325" t="s">
        <v>1180</v>
      </c>
      <c r="I325">
        <v>6109402</v>
      </c>
      <c r="J325">
        <v>151250</v>
      </c>
      <c r="K325">
        <v>11508</v>
      </c>
      <c r="L325">
        <v>19820</v>
      </c>
      <c r="M325" t="b">
        <v>0</v>
      </c>
      <c r="N325" t="b">
        <v>0</v>
      </c>
      <c r="O325" t="b">
        <v>0</v>
      </c>
    </row>
    <row r="326" spans="1:15">
      <c r="A326" t="s">
        <v>1181</v>
      </c>
      <c r="B326" s="1">
        <v>43059</v>
      </c>
      <c r="C326" s="1">
        <v>43054.457986111112</v>
      </c>
      <c r="D326" t="s">
        <v>1182</v>
      </c>
      <c r="E326" t="s">
        <v>499</v>
      </c>
      <c r="F326">
        <v>10</v>
      </c>
      <c r="G326" t="str">
        <f>VLOOKUP(YouTubeVideos[[#This Row],[category_id]],VideoCategories[],2,FALSE)</f>
        <v>Music</v>
      </c>
      <c r="H326" t="s">
        <v>1183</v>
      </c>
      <c r="I326">
        <v>42658</v>
      </c>
      <c r="J326">
        <v>2120</v>
      </c>
      <c r="K326">
        <v>25</v>
      </c>
      <c r="L326">
        <v>136</v>
      </c>
      <c r="M326" t="b">
        <v>0</v>
      </c>
      <c r="N326" t="b">
        <v>0</v>
      </c>
      <c r="O326" t="b">
        <v>0</v>
      </c>
    </row>
    <row r="327" spans="1:15">
      <c r="A327" t="s">
        <v>16153</v>
      </c>
      <c r="B327" s="1">
        <v>43204</v>
      </c>
      <c r="C327" s="1">
        <v>43198.333935185183</v>
      </c>
      <c r="D327" t="s">
        <v>16154</v>
      </c>
      <c r="E327" t="s">
        <v>2637</v>
      </c>
      <c r="F327">
        <v>22</v>
      </c>
      <c r="G327" t="str">
        <f>VLOOKUP(YouTubeVideos[[#This Row],[category_id]],VideoCategories[],2,FALSE)</f>
        <v>People &amp; Blogs</v>
      </c>
      <c r="H327" t="s">
        <v>16155</v>
      </c>
      <c r="I327">
        <v>4520175</v>
      </c>
      <c r="J327">
        <v>102881</v>
      </c>
      <c r="K327">
        <v>2353</v>
      </c>
      <c r="L327">
        <v>8239</v>
      </c>
      <c r="M327" t="b">
        <v>0</v>
      </c>
      <c r="N327" t="b">
        <v>0</v>
      </c>
      <c r="O327" t="b">
        <v>0</v>
      </c>
    </row>
    <row r="328" spans="1:15">
      <c r="A328" t="s">
        <v>20653</v>
      </c>
      <c r="B328" s="1">
        <v>43222</v>
      </c>
      <c r="C328" s="1">
        <v>43216.942835648151</v>
      </c>
      <c r="D328" t="s">
        <v>17123</v>
      </c>
      <c r="E328" t="s">
        <v>35</v>
      </c>
      <c r="F328">
        <v>22</v>
      </c>
      <c r="G328" t="str">
        <f>VLOOKUP(YouTubeVideos[[#This Row],[category_id]],VideoCategories[],2,FALSE)</f>
        <v>People &amp; Blogs</v>
      </c>
      <c r="H328" t="s">
        <v>17124</v>
      </c>
      <c r="I328">
        <v>4518449</v>
      </c>
      <c r="J328">
        <v>179304</v>
      </c>
      <c r="K328">
        <v>2030</v>
      </c>
      <c r="L328">
        <v>5875</v>
      </c>
      <c r="M328" t="b">
        <v>0</v>
      </c>
      <c r="N328" t="b">
        <v>0</v>
      </c>
      <c r="O328" t="b">
        <v>0</v>
      </c>
    </row>
    <row r="329" spans="1:15">
      <c r="A329" t="s">
        <v>1190</v>
      </c>
      <c r="B329" s="1">
        <v>43059</v>
      </c>
      <c r="C329" s="1">
        <v>43053.635694444441</v>
      </c>
      <c r="D329" t="s">
        <v>1191</v>
      </c>
      <c r="E329" t="s">
        <v>1192</v>
      </c>
      <c r="F329">
        <v>24</v>
      </c>
      <c r="G329" t="str">
        <f>VLOOKUP(YouTubeVideos[[#This Row],[category_id]],VideoCategories[],2,FALSE)</f>
        <v>Entertainment</v>
      </c>
      <c r="H329" t="s">
        <v>63</v>
      </c>
      <c r="I329">
        <v>874883</v>
      </c>
      <c r="J329">
        <v>18686</v>
      </c>
      <c r="K329">
        <v>711</v>
      </c>
      <c r="L329">
        <v>844</v>
      </c>
      <c r="M329" t="b">
        <v>0</v>
      </c>
      <c r="N329" t="b">
        <v>0</v>
      </c>
      <c r="O329" t="b">
        <v>0</v>
      </c>
    </row>
    <row r="330" spans="1:15">
      <c r="A330" t="s">
        <v>18672</v>
      </c>
      <c r="B330" s="1">
        <v>43254</v>
      </c>
      <c r="C330" s="1">
        <v>43247.333912037036</v>
      </c>
      <c r="D330" t="s">
        <v>18673</v>
      </c>
      <c r="E330" t="s">
        <v>2637</v>
      </c>
      <c r="F330">
        <v>22</v>
      </c>
      <c r="G330" t="str">
        <f>VLOOKUP(YouTubeVideos[[#This Row],[category_id]],VideoCategories[],2,FALSE)</f>
        <v>People &amp; Blogs</v>
      </c>
      <c r="H330" t="s">
        <v>18674</v>
      </c>
      <c r="I330">
        <v>4502927</v>
      </c>
      <c r="J330">
        <v>93385</v>
      </c>
      <c r="K330">
        <v>7992</v>
      </c>
      <c r="L330">
        <v>16332</v>
      </c>
      <c r="M330" t="b">
        <v>0</v>
      </c>
      <c r="N330" t="b">
        <v>0</v>
      </c>
      <c r="O330" t="b">
        <v>0</v>
      </c>
    </row>
    <row r="331" spans="1:15">
      <c r="A331" t="s">
        <v>1815</v>
      </c>
      <c r="B331" s="1">
        <v>43064</v>
      </c>
      <c r="C331" s="1">
        <v>43055.250243055554</v>
      </c>
      <c r="D331" t="s">
        <v>1816</v>
      </c>
      <c r="E331" t="s">
        <v>486</v>
      </c>
      <c r="F331">
        <v>1</v>
      </c>
      <c r="G331" t="str">
        <f>VLOOKUP(YouTubeVideos[[#This Row],[category_id]],VideoCategories[],2,FALSE)</f>
        <v>Film &amp; Animation</v>
      </c>
      <c r="H331" t="s">
        <v>1817</v>
      </c>
      <c r="I331">
        <v>4499836</v>
      </c>
      <c r="J331">
        <v>16135</v>
      </c>
      <c r="K331">
        <v>432</v>
      </c>
      <c r="L331">
        <v>2809</v>
      </c>
      <c r="M331" t="b">
        <v>0</v>
      </c>
      <c r="N331" t="b">
        <v>0</v>
      </c>
      <c r="O331" t="b">
        <v>0</v>
      </c>
    </row>
    <row r="332" spans="1:15">
      <c r="A332" t="s">
        <v>17801</v>
      </c>
      <c r="B332" s="1">
        <v>43234</v>
      </c>
      <c r="C332" s="1">
        <v>43204.333449074074</v>
      </c>
      <c r="D332" t="s">
        <v>17802</v>
      </c>
      <c r="E332" t="s">
        <v>17243</v>
      </c>
      <c r="F332">
        <v>17</v>
      </c>
      <c r="G332" t="str">
        <f>VLOOKUP(YouTubeVideos[[#This Row],[category_id]],VideoCategories[],2,FALSE)</f>
        <v>Sports</v>
      </c>
      <c r="H332" t="s">
        <v>17803</v>
      </c>
      <c r="I332">
        <v>4478472</v>
      </c>
      <c r="J332">
        <v>83646</v>
      </c>
      <c r="K332">
        <v>2674</v>
      </c>
      <c r="L332">
        <v>6091</v>
      </c>
      <c r="M332" t="b">
        <v>0</v>
      </c>
      <c r="N332" t="b">
        <v>0</v>
      </c>
      <c r="O332" t="b">
        <v>0</v>
      </c>
    </row>
    <row r="333" spans="1:15">
      <c r="A333" t="s">
        <v>1204</v>
      </c>
      <c r="B333" s="1">
        <v>43059</v>
      </c>
      <c r="C333" s="1">
        <v>43053.492256944446</v>
      </c>
      <c r="D333" t="s">
        <v>1205</v>
      </c>
      <c r="E333" t="s">
        <v>1206</v>
      </c>
      <c r="F333">
        <v>24</v>
      </c>
      <c r="G333" t="str">
        <f>VLOOKUP(YouTubeVideos[[#This Row],[category_id]],VideoCategories[],2,FALSE)</f>
        <v>Entertainment</v>
      </c>
      <c r="H333" t="s">
        <v>1207</v>
      </c>
      <c r="I333">
        <v>122054</v>
      </c>
      <c r="J333">
        <v>7081</v>
      </c>
      <c r="K333">
        <v>103</v>
      </c>
      <c r="L333">
        <v>893</v>
      </c>
      <c r="M333" t="b">
        <v>0</v>
      </c>
      <c r="N333" t="b">
        <v>0</v>
      </c>
      <c r="O333" t="b">
        <v>0</v>
      </c>
    </row>
    <row r="334" spans="1:15">
      <c r="A334" t="s">
        <v>19388</v>
      </c>
      <c r="B334" s="1">
        <v>43265</v>
      </c>
      <c r="C334" s="1">
        <v>43251.375011574077</v>
      </c>
      <c r="D334" t="s">
        <v>19389</v>
      </c>
      <c r="E334" t="s">
        <v>2103</v>
      </c>
      <c r="F334">
        <v>23</v>
      </c>
      <c r="G334" t="str">
        <f>VLOOKUP(YouTubeVideos[[#This Row],[category_id]],VideoCategories[],2,FALSE)</f>
        <v>Comedy</v>
      </c>
      <c r="H334" t="s">
        <v>19390</v>
      </c>
      <c r="I334">
        <v>4450664</v>
      </c>
      <c r="J334">
        <v>103301</v>
      </c>
      <c r="K334">
        <v>23123</v>
      </c>
      <c r="L334">
        <v>10109</v>
      </c>
      <c r="M334" t="b">
        <v>0</v>
      </c>
      <c r="N334" t="b">
        <v>0</v>
      </c>
      <c r="O334" t="b">
        <v>0</v>
      </c>
    </row>
    <row r="335" spans="1:15">
      <c r="A335" t="s">
        <v>15868</v>
      </c>
      <c r="B335" s="1">
        <v>43197</v>
      </c>
      <c r="C335" s="1">
        <v>43192.770590277774</v>
      </c>
      <c r="D335" t="s">
        <v>15869</v>
      </c>
      <c r="E335" t="s">
        <v>306</v>
      </c>
      <c r="F335">
        <v>17</v>
      </c>
      <c r="G335" t="str">
        <f>VLOOKUP(YouTubeVideos[[#This Row],[category_id]],VideoCategories[],2,FALSE)</f>
        <v>Sports</v>
      </c>
      <c r="H335" t="s">
        <v>20588</v>
      </c>
      <c r="I335">
        <v>4440991</v>
      </c>
      <c r="J335">
        <v>41568</v>
      </c>
      <c r="K335">
        <v>6687</v>
      </c>
      <c r="L335">
        <v>7014</v>
      </c>
      <c r="M335" t="b">
        <v>0</v>
      </c>
      <c r="N335" t="b">
        <v>0</v>
      </c>
      <c r="O335" t="b">
        <v>0</v>
      </c>
    </row>
    <row r="336" spans="1:15">
      <c r="A336" t="s">
        <v>1216</v>
      </c>
      <c r="B336" s="1">
        <v>43059</v>
      </c>
      <c r="C336" s="1">
        <v>43052.375</v>
      </c>
      <c r="D336" t="s">
        <v>1217</v>
      </c>
      <c r="E336" t="s">
        <v>1218</v>
      </c>
      <c r="F336">
        <v>10</v>
      </c>
      <c r="G336" t="str">
        <f>VLOOKUP(YouTubeVideos[[#This Row],[category_id]],VideoCategories[],2,FALSE)</f>
        <v>Music</v>
      </c>
      <c r="H336" t="s">
        <v>1219</v>
      </c>
      <c r="I336">
        <v>5468928</v>
      </c>
      <c r="J336">
        <v>247884</v>
      </c>
      <c r="K336">
        <v>5025</v>
      </c>
      <c r="L336">
        <v>14903</v>
      </c>
      <c r="M336" t="b">
        <v>0</v>
      </c>
      <c r="N336" t="b">
        <v>0</v>
      </c>
      <c r="O336" t="b">
        <v>0</v>
      </c>
    </row>
    <row r="337" spans="1:15">
      <c r="A337" t="s">
        <v>17710</v>
      </c>
      <c r="B337" s="1">
        <v>43234</v>
      </c>
      <c r="C337" s="1">
        <v>43210.603391203702</v>
      </c>
      <c r="D337" t="s">
        <v>17711</v>
      </c>
      <c r="E337" t="s">
        <v>9662</v>
      </c>
      <c r="F337">
        <v>22</v>
      </c>
      <c r="G337" t="str">
        <f>VLOOKUP(YouTubeVideos[[#This Row],[category_id]],VideoCategories[],2,FALSE)</f>
        <v>People &amp; Blogs</v>
      </c>
      <c r="H337" t="s">
        <v>63</v>
      </c>
      <c r="I337">
        <v>4430776</v>
      </c>
      <c r="J337">
        <v>161818</v>
      </c>
      <c r="K337">
        <v>1602</v>
      </c>
      <c r="L337">
        <v>13330</v>
      </c>
      <c r="M337" t="b">
        <v>0</v>
      </c>
      <c r="N337" t="b">
        <v>0</v>
      </c>
      <c r="O337" t="b">
        <v>0</v>
      </c>
    </row>
    <row r="338" spans="1:15">
      <c r="A338" t="s">
        <v>20765</v>
      </c>
      <c r="B338" s="1">
        <v>43265</v>
      </c>
      <c r="C338" s="1">
        <v>43264</v>
      </c>
      <c r="D338" t="s">
        <v>19068</v>
      </c>
      <c r="E338" t="s">
        <v>2160</v>
      </c>
      <c r="F338">
        <v>1</v>
      </c>
      <c r="G338" t="str">
        <f>VLOOKUP(YouTubeVideos[[#This Row],[category_id]],VideoCategories[],2,FALSE)</f>
        <v>Film &amp; Animation</v>
      </c>
      <c r="H338" t="s">
        <v>19069</v>
      </c>
      <c r="I338">
        <v>4427381</v>
      </c>
      <c r="J338">
        <v>96391</v>
      </c>
      <c r="K338">
        <v>5508</v>
      </c>
      <c r="L338">
        <v>12726</v>
      </c>
      <c r="M338" t="b">
        <v>0</v>
      </c>
      <c r="N338" t="b">
        <v>0</v>
      </c>
      <c r="O338" t="b">
        <v>0</v>
      </c>
    </row>
    <row r="339" spans="1:15">
      <c r="A339" t="s">
        <v>6547</v>
      </c>
      <c r="B339" s="1">
        <v>43103</v>
      </c>
      <c r="C339" s="1">
        <v>43090.804143518515</v>
      </c>
      <c r="D339" t="s">
        <v>6548</v>
      </c>
      <c r="E339" t="s">
        <v>6549</v>
      </c>
      <c r="F339">
        <v>22</v>
      </c>
      <c r="G339" t="str">
        <f>VLOOKUP(YouTubeVideos[[#This Row],[category_id]],VideoCategories[],2,FALSE)</f>
        <v>People &amp; Blogs</v>
      </c>
      <c r="H339" t="s">
        <v>6550</v>
      </c>
      <c r="I339">
        <v>4416751</v>
      </c>
      <c r="J339">
        <v>63703</v>
      </c>
      <c r="K339">
        <v>5533</v>
      </c>
      <c r="L339">
        <v>4094</v>
      </c>
      <c r="M339" t="b">
        <v>0</v>
      </c>
      <c r="N339" t="b">
        <v>0</v>
      </c>
      <c r="O339" t="b">
        <v>0</v>
      </c>
    </row>
    <row r="340" spans="1:15">
      <c r="A340" t="s">
        <v>19263</v>
      </c>
      <c r="B340" s="1">
        <v>43265</v>
      </c>
      <c r="C340" s="1">
        <v>43258.700196759259</v>
      </c>
      <c r="D340" t="s">
        <v>19264</v>
      </c>
      <c r="E340" t="s">
        <v>9391</v>
      </c>
      <c r="F340">
        <v>26</v>
      </c>
      <c r="G340" t="str">
        <f>VLOOKUP(YouTubeVideos[[#This Row],[category_id]],VideoCategories[],2,FALSE)</f>
        <v>Howto &amp; Style</v>
      </c>
      <c r="H340" t="s">
        <v>19265</v>
      </c>
      <c r="I340">
        <v>4397796</v>
      </c>
      <c r="J340">
        <v>111689</v>
      </c>
      <c r="K340">
        <v>3277</v>
      </c>
      <c r="L340">
        <v>5263</v>
      </c>
      <c r="M340" t="b">
        <v>0</v>
      </c>
      <c r="N340" t="b">
        <v>0</v>
      </c>
      <c r="O340" t="b">
        <v>0</v>
      </c>
    </row>
    <row r="341" spans="1:15">
      <c r="A341" t="s">
        <v>1236</v>
      </c>
      <c r="B341" s="1">
        <v>43059</v>
      </c>
      <c r="C341" s="1">
        <v>43052.451041666667</v>
      </c>
      <c r="D341" t="s">
        <v>1237</v>
      </c>
      <c r="E341" t="s">
        <v>1238</v>
      </c>
      <c r="F341">
        <v>24</v>
      </c>
      <c r="G341" t="str">
        <f>VLOOKUP(YouTubeVideos[[#This Row],[category_id]],VideoCategories[],2,FALSE)</f>
        <v>Entertainment</v>
      </c>
      <c r="H341" t="s">
        <v>1239</v>
      </c>
      <c r="I341">
        <v>547362</v>
      </c>
      <c r="J341">
        <v>10776</v>
      </c>
      <c r="K341">
        <v>797</v>
      </c>
      <c r="L341">
        <v>2486</v>
      </c>
      <c r="M341" t="b">
        <v>0</v>
      </c>
      <c r="N341" t="b">
        <v>0</v>
      </c>
      <c r="O341" t="b">
        <v>0</v>
      </c>
    </row>
    <row r="342" spans="1:15">
      <c r="A342" t="s">
        <v>8528</v>
      </c>
      <c r="B342" s="1">
        <v>43117</v>
      </c>
      <c r="C342" s="1">
        <v>43109.520844907405</v>
      </c>
      <c r="D342" t="s">
        <v>8529</v>
      </c>
      <c r="E342" t="s">
        <v>8530</v>
      </c>
      <c r="F342">
        <v>20</v>
      </c>
      <c r="G342" t="str">
        <f>VLOOKUP(YouTubeVideos[[#This Row],[category_id]],VideoCategories[],2,FALSE)</f>
        <v>Gaming</v>
      </c>
      <c r="H342" t="s">
        <v>8531</v>
      </c>
      <c r="I342">
        <v>4377973</v>
      </c>
      <c r="J342">
        <v>203944</v>
      </c>
      <c r="K342">
        <v>3406</v>
      </c>
      <c r="L342">
        <v>12713</v>
      </c>
      <c r="M342" t="b">
        <v>0</v>
      </c>
      <c r="N342" t="b">
        <v>0</v>
      </c>
      <c r="O342" t="b">
        <v>0</v>
      </c>
    </row>
    <row r="343" spans="1:15">
      <c r="A343" t="s">
        <v>6401</v>
      </c>
      <c r="B343" s="1">
        <v>43102</v>
      </c>
      <c r="C343" s="1">
        <v>43089.321782407409</v>
      </c>
      <c r="D343" t="s">
        <v>6402</v>
      </c>
      <c r="E343" t="s">
        <v>6403</v>
      </c>
      <c r="F343">
        <v>1</v>
      </c>
      <c r="G343" t="str">
        <f>VLOOKUP(YouTubeVideos[[#This Row],[category_id]],VideoCategories[],2,FALSE)</f>
        <v>Film &amp; Animation</v>
      </c>
      <c r="H343" t="s">
        <v>6404</v>
      </c>
      <c r="I343">
        <v>4376750</v>
      </c>
      <c r="J343">
        <v>52381</v>
      </c>
      <c r="K343">
        <v>3744</v>
      </c>
      <c r="L343">
        <v>2881</v>
      </c>
      <c r="M343" t="b">
        <v>0</v>
      </c>
      <c r="N343" t="b">
        <v>0</v>
      </c>
      <c r="O343" t="b">
        <v>0</v>
      </c>
    </row>
    <row r="344" spans="1:15">
      <c r="A344" t="s">
        <v>1247</v>
      </c>
      <c r="B344" s="1">
        <v>43059</v>
      </c>
      <c r="C344" s="1">
        <v>43052.3750462963</v>
      </c>
      <c r="D344" t="s">
        <v>1248</v>
      </c>
      <c r="E344" t="s">
        <v>1249</v>
      </c>
      <c r="F344">
        <v>10</v>
      </c>
      <c r="G344" t="str">
        <f>VLOOKUP(YouTubeVideos[[#This Row],[category_id]],VideoCategories[],2,FALSE)</f>
        <v>Music</v>
      </c>
      <c r="H344" t="s">
        <v>1250</v>
      </c>
      <c r="I344">
        <v>441712</v>
      </c>
      <c r="J344">
        <v>12162</v>
      </c>
      <c r="K344">
        <v>482</v>
      </c>
      <c r="L344">
        <v>6058</v>
      </c>
      <c r="M344" t="b">
        <v>0</v>
      </c>
      <c r="N344" t="b">
        <v>0</v>
      </c>
      <c r="O344" t="b">
        <v>0</v>
      </c>
    </row>
    <row r="345" spans="1:15">
      <c r="A345" t="s">
        <v>14333</v>
      </c>
      <c r="B345" s="1">
        <v>43173</v>
      </c>
      <c r="C345" s="1">
        <v>43164.799664351849</v>
      </c>
      <c r="D345" t="s">
        <v>14334</v>
      </c>
      <c r="E345" t="s">
        <v>306</v>
      </c>
      <c r="F345">
        <v>17</v>
      </c>
      <c r="G345" t="str">
        <f>VLOOKUP(YouTubeVideos[[#This Row],[category_id]],VideoCategories[],2,FALSE)</f>
        <v>Sports</v>
      </c>
      <c r="H345" t="s">
        <v>20495</v>
      </c>
      <c r="I345">
        <v>4344751</v>
      </c>
      <c r="J345">
        <v>64416</v>
      </c>
      <c r="K345">
        <v>3742</v>
      </c>
      <c r="L345">
        <v>7847</v>
      </c>
      <c r="M345" t="b">
        <v>0</v>
      </c>
      <c r="N345" t="b">
        <v>0</v>
      </c>
      <c r="O345" t="b">
        <v>0</v>
      </c>
    </row>
    <row r="346" spans="1:15">
      <c r="A346" t="s">
        <v>1255</v>
      </c>
      <c r="B346" s="1">
        <v>43059</v>
      </c>
      <c r="C346" s="1">
        <v>43035.528541666667</v>
      </c>
      <c r="D346" t="s">
        <v>1256</v>
      </c>
      <c r="E346" t="s">
        <v>1257</v>
      </c>
      <c r="F346">
        <v>24</v>
      </c>
      <c r="G346" t="str">
        <f>VLOOKUP(YouTubeVideos[[#This Row],[category_id]],VideoCategories[],2,FALSE)</f>
        <v>Entertainment</v>
      </c>
      <c r="H346" t="s">
        <v>1258</v>
      </c>
      <c r="I346">
        <v>11887</v>
      </c>
      <c r="J346">
        <v>5</v>
      </c>
      <c r="K346">
        <v>0</v>
      </c>
      <c r="L346">
        <v>0</v>
      </c>
      <c r="M346" t="b">
        <v>0</v>
      </c>
      <c r="N346" t="b">
        <v>0</v>
      </c>
      <c r="O346" t="b">
        <v>0</v>
      </c>
    </row>
    <row r="347" spans="1:15">
      <c r="A347" t="s">
        <v>19110</v>
      </c>
      <c r="B347" s="1">
        <v>43265</v>
      </c>
      <c r="C347" s="1">
        <v>43262.906851851854</v>
      </c>
      <c r="D347" t="s">
        <v>19111</v>
      </c>
      <c r="E347" t="s">
        <v>19112</v>
      </c>
      <c r="F347">
        <v>20</v>
      </c>
      <c r="G347" t="str">
        <f>VLOOKUP(YouTubeVideos[[#This Row],[category_id]],VideoCategories[],2,FALSE)</f>
        <v>Gaming</v>
      </c>
      <c r="H347" t="s">
        <v>19113</v>
      </c>
      <c r="I347">
        <v>4326949</v>
      </c>
      <c r="J347">
        <v>28978</v>
      </c>
      <c r="K347">
        <v>4931</v>
      </c>
      <c r="L347">
        <v>1157</v>
      </c>
      <c r="M347" t="b">
        <v>0</v>
      </c>
      <c r="N347" t="b">
        <v>0</v>
      </c>
      <c r="O347" t="b">
        <v>0</v>
      </c>
    </row>
    <row r="348" spans="1:15">
      <c r="A348" t="s">
        <v>1263</v>
      </c>
      <c r="B348" s="1">
        <v>43059</v>
      </c>
      <c r="C348" s="1">
        <v>43052.313703703701</v>
      </c>
      <c r="D348" t="s">
        <v>1264</v>
      </c>
      <c r="E348" t="s">
        <v>1265</v>
      </c>
      <c r="F348">
        <v>10</v>
      </c>
      <c r="G348" t="str">
        <f>VLOOKUP(YouTubeVideos[[#This Row],[category_id]],VideoCategories[],2,FALSE)</f>
        <v>Music</v>
      </c>
      <c r="H348" t="s">
        <v>1266</v>
      </c>
      <c r="I348">
        <v>459969</v>
      </c>
      <c r="J348">
        <v>16399</v>
      </c>
      <c r="K348">
        <v>822</v>
      </c>
      <c r="L348">
        <v>1226</v>
      </c>
      <c r="M348" t="b">
        <v>0</v>
      </c>
      <c r="N348" t="b">
        <v>0</v>
      </c>
      <c r="O348" t="b">
        <v>0</v>
      </c>
    </row>
    <row r="349" spans="1:15">
      <c r="A349" t="s">
        <v>14028</v>
      </c>
      <c r="B349" s="1">
        <v>43166</v>
      </c>
      <c r="C349" s="1">
        <v>43153.474143518521</v>
      </c>
      <c r="D349" t="s">
        <v>14029</v>
      </c>
      <c r="E349" t="s">
        <v>543</v>
      </c>
      <c r="F349">
        <v>22</v>
      </c>
      <c r="G349" t="str">
        <f>VLOOKUP(YouTubeVideos[[#This Row],[category_id]],VideoCategories[],2,FALSE)</f>
        <v>People &amp; Blogs</v>
      </c>
      <c r="H349" t="s">
        <v>14030</v>
      </c>
      <c r="I349">
        <v>4307840</v>
      </c>
      <c r="J349">
        <v>201146</v>
      </c>
      <c r="K349">
        <v>3205</v>
      </c>
      <c r="L349">
        <v>17552</v>
      </c>
      <c r="M349" t="b">
        <v>0</v>
      </c>
      <c r="N349" t="b">
        <v>0</v>
      </c>
      <c r="O349" t="b">
        <v>0</v>
      </c>
    </row>
    <row r="350" spans="1:15">
      <c r="A350" t="s">
        <v>1271</v>
      </c>
      <c r="B350" s="1">
        <v>43059</v>
      </c>
      <c r="C350" s="1">
        <v>43052.1250462963</v>
      </c>
      <c r="D350" t="s">
        <v>1272</v>
      </c>
      <c r="E350" t="s">
        <v>1273</v>
      </c>
      <c r="F350">
        <v>24</v>
      </c>
      <c r="G350" t="str">
        <f>VLOOKUP(YouTubeVideos[[#This Row],[category_id]],VideoCategories[],2,FALSE)</f>
        <v>Entertainment</v>
      </c>
      <c r="H350" t="s">
        <v>1274</v>
      </c>
      <c r="I350">
        <v>913268</v>
      </c>
      <c r="J350">
        <v>16729</v>
      </c>
      <c r="K350">
        <v>1386</v>
      </c>
      <c r="L350">
        <v>2988</v>
      </c>
      <c r="M350" t="b">
        <v>0</v>
      </c>
      <c r="N350" t="b">
        <v>0</v>
      </c>
      <c r="O350" t="b">
        <v>0</v>
      </c>
    </row>
    <row r="351" spans="1:15">
      <c r="A351" t="s">
        <v>12520</v>
      </c>
      <c r="B351" s="1">
        <v>43150</v>
      </c>
      <c r="C351" s="1">
        <v>43140.245393518519</v>
      </c>
      <c r="D351" t="s">
        <v>12521</v>
      </c>
      <c r="E351" t="s">
        <v>12522</v>
      </c>
      <c r="F351">
        <v>17</v>
      </c>
      <c r="G351" t="str">
        <f>VLOOKUP(YouTubeVideos[[#This Row],[category_id]],VideoCategories[],2,FALSE)</f>
        <v>Sports</v>
      </c>
      <c r="H351" t="s">
        <v>12523</v>
      </c>
      <c r="I351">
        <v>4307697</v>
      </c>
      <c r="J351">
        <v>80332</v>
      </c>
      <c r="K351">
        <v>5364</v>
      </c>
      <c r="L351">
        <v>16573</v>
      </c>
      <c r="M351" t="b">
        <v>0</v>
      </c>
      <c r="N351" t="b">
        <v>0</v>
      </c>
      <c r="O351" t="b">
        <v>0</v>
      </c>
    </row>
    <row r="352" spans="1:15">
      <c r="A352" t="s">
        <v>14839</v>
      </c>
      <c r="B352" s="1">
        <v>43179</v>
      </c>
      <c r="C352" s="1">
        <v>43165.583368055559</v>
      </c>
      <c r="D352" t="s">
        <v>14840</v>
      </c>
      <c r="E352" t="s">
        <v>9662</v>
      </c>
      <c r="F352">
        <v>22</v>
      </c>
      <c r="G352" t="str">
        <f>VLOOKUP(YouTubeVideos[[#This Row],[category_id]],VideoCategories[],2,FALSE)</f>
        <v>People &amp; Blogs</v>
      </c>
      <c r="H352" t="s">
        <v>63</v>
      </c>
      <c r="I352">
        <v>4289238</v>
      </c>
      <c r="J352">
        <v>135901</v>
      </c>
      <c r="K352">
        <v>1893</v>
      </c>
      <c r="L352">
        <v>11141</v>
      </c>
      <c r="M352" t="b">
        <v>0</v>
      </c>
      <c r="N352" t="b">
        <v>0</v>
      </c>
      <c r="O352" t="b">
        <v>0</v>
      </c>
    </row>
    <row r="353" spans="1:15">
      <c r="A353" t="s">
        <v>18575</v>
      </c>
      <c r="B353" s="1">
        <v>43251</v>
      </c>
      <c r="C353" s="1">
        <v>43239.395937499998</v>
      </c>
      <c r="D353" t="s">
        <v>18576</v>
      </c>
      <c r="E353" t="s">
        <v>2103</v>
      </c>
      <c r="F353">
        <v>23</v>
      </c>
      <c r="G353" t="str">
        <f>VLOOKUP(YouTubeVideos[[#This Row],[category_id]],VideoCategories[],2,FALSE)</f>
        <v>Comedy</v>
      </c>
      <c r="H353" t="s">
        <v>18577</v>
      </c>
      <c r="I353">
        <v>4280876</v>
      </c>
      <c r="J353">
        <v>124337</v>
      </c>
      <c r="K353">
        <v>11809</v>
      </c>
      <c r="L353">
        <v>6284</v>
      </c>
      <c r="M353" t="b">
        <v>0</v>
      </c>
      <c r="N353" t="b">
        <v>0</v>
      </c>
      <c r="O353" t="b">
        <v>0</v>
      </c>
    </row>
    <row r="354" spans="1:15">
      <c r="A354" t="s">
        <v>17676</v>
      </c>
      <c r="B354" s="1">
        <v>43234</v>
      </c>
      <c r="C354" s="1">
        <v>43211.739571759259</v>
      </c>
      <c r="D354" t="s">
        <v>17677</v>
      </c>
      <c r="E354" t="s">
        <v>543</v>
      </c>
      <c r="F354">
        <v>22</v>
      </c>
      <c r="G354" t="str">
        <f>VLOOKUP(YouTubeVideos[[#This Row],[category_id]],VideoCategories[],2,FALSE)</f>
        <v>People &amp; Blogs</v>
      </c>
      <c r="H354" t="s">
        <v>17678</v>
      </c>
      <c r="I354">
        <v>4269447</v>
      </c>
      <c r="J354">
        <v>185468</v>
      </c>
      <c r="K354">
        <v>2450</v>
      </c>
      <c r="L354">
        <v>19998</v>
      </c>
      <c r="M354" t="b">
        <v>0</v>
      </c>
      <c r="N354" t="b">
        <v>0</v>
      </c>
      <c r="O354" t="b">
        <v>0</v>
      </c>
    </row>
    <row r="355" spans="1:15">
      <c r="A355" t="s">
        <v>9904</v>
      </c>
      <c r="B355" s="1">
        <v>43128</v>
      </c>
      <c r="C355" s="1">
        <v>43120.673692129632</v>
      </c>
      <c r="D355" t="s">
        <v>9905</v>
      </c>
      <c r="E355" t="s">
        <v>9906</v>
      </c>
      <c r="F355">
        <v>15</v>
      </c>
      <c r="G355" t="str">
        <f>VLOOKUP(YouTubeVideos[[#This Row],[category_id]],VideoCategories[],2,FALSE)</f>
        <v>Pets &amp; Animals</v>
      </c>
      <c r="H355" t="s">
        <v>9907</v>
      </c>
      <c r="I355">
        <v>4253449</v>
      </c>
      <c r="J355">
        <v>146588</v>
      </c>
      <c r="K355">
        <v>2443</v>
      </c>
      <c r="L355">
        <v>14883</v>
      </c>
      <c r="M355" t="b">
        <v>0</v>
      </c>
      <c r="N355" t="b">
        <v>0</v>
      </c>
      <c r="O355" t="b">
        <v>0</v>
      </c>
    </row>
    <row r="356" spans="1:15">
      <c r="A356" t="s">
        <v>19034</v>
      </c>
      <c r="B356" s="1">
        <v>43264</v>
      </c>
      <c r="C356" s="1">
        <v>43253.458564814813</v>
      </c>
      <c r="D356" t="s">
        <v>19035</v>
      </c>
      <c r="E356" t="s">
        <v>2637</v>
      </c>
      <c r="F356">
        <v>22</v>
      </c>
      <c r="G356" t="str">
        <f>VLOOKUP(YouTubeVideos[[#This Row],[category_id]],VideoCategories[],2,FALSE)</f>
        <v>People &amp; Blogs</v>
      </c>
      <c r="H356" t="s">
        <v>19036</v>
      </c>
      <c r="I356">
        <v>4227252</v>
      </c>
      <c r="J356">
        <v>100981</v>
      </c>
      <c r="K356">
        <v>13015</v>
      </c>
      <c r="L356">
        <v>9177</v>
      </c>
      <c r="M356" t="b">
        <v>0</v>
      </c>
      <c r="N356" t="b">
        <v>0</v>
      </c>
      <c r="O356" t="b">
        <v>0</v>
      </c>
    </row>
    <row r="357" spans="1:15">
      <c r="A357" t="s">
        <v>16091</v>
      </c>
      <c r="B357" s="1">
        <v>43197</v>
      </c>
      <c r="C357" s="1">
        <v>43182.583344907405</v>
      </c>
      <c r="D357" t="s">
        <v>16092</v>
      </c>
      <c r="E357" t="s">
        <v>3000</v>
      </c>
      <c r="F357">
        <v>15</v>
      </c>
      <c r="G357" t="str">
        <f>VLOOKUP(YouTubeVideos[[#This Row],[category_id]],VideoCategories[],2,FALSE)</f>
        <v>Pets &amp; Animals</v>
      </c>
      <c r="H357" t="s">
        <v>16093</v>
      </c>
      <c r="I357">
        <v>4218040</v>
      </c>
      <c r="J357">
        <v>118478</v>
      </c>
      <c r="K357">
        <v>1257</v>
      </c>
      <c r="L357">
        <v>6892</v>
      </c>
      <c r="M357" t="b">
        <v>0</v>
      </c>
      <c r="N357" t="b">
        <v>0</v>
      </c>
      <c r="O357" t="b">
        <v>0</v>
      </c>
    </row>
    <row r="358" spans="1:15">
      <c r="A358" t="s">
        <v>9660</v>
      </c>
      <c r="B358" s="1">
        <v>43126</v>
      </c>
      <c r="C358" s="1">
        <v>43119.548032407409</v>
      </c>
      <c r="D358" t="s">
        <v>9661</v>
      </c>
      <c r="E358" t="s">
        <v>9662</v>
      </c>
      <c r="F358">
        <v>22</v>
      </c>
      <c r="G358" t="str">
        <f>VLOOKUP(YouTubeVideos[[#This Row],[category_id]],VideoCategories[],2,FALSE)</f>
        <v>People &amp; Blogs</v>
      </c>
      <c r="H358" t="s">
        <v>63</v>
      </c>
      <c r="I358">
        <v>4209089</v>
      </c>
      <c r="J358">
        <v>172661</v>
      </c>
      <c r="K358">
        <v>1542</v>
      </c>
      <c r="L358">
        <v>13851</v>
      </c>
      <c r="M358" t="b">
        <v>0</v>
      </c>
      <c r="N358" t="b">
        <v>0</v>
      </c>
      <c r="O358" t="b">
        <v>0</v>
      </c>
    </row>
    <row r="359" spans="1:15">
      <c r="A359" t="s">
        <v>16807</v>
      </c>
      <c r="B359" s="1">
        <v>43216</v>
      </c>
      <c r="C359" s="1">
        <v>43212.333680555559</v>
      </c>
      <c r="D359" t="s">
        <v>16808</v>
      </c>
      <c r="E359" t="s">
        <v>2637</v>
      </c>
      <c r="F359">
        <v>22</v>
      </c>
      <c r="G359" t="str">
        <f>VLOOKUP(YouTubeVideos[[#This Row],[category_id]],VideoCategories[],2,FALSE)</f>
        <v>People &amp; Blogs</v>
      </c>
      <c r="H359" t="s">
        <v>16809</v>
      </c>
      <c r="I359">
        <v>4203581</v>
      </c>
      <c r="J359">
        <v>91331</v>
      </c>
      <c r="K359">
        <v>2802</v>
      </c>
      <c r="L359">
        <v>10125</v>
      </c>
      <c r="M359" t="b">
        <v>0</v>
      </c>
      <c r="N359" t="b">
        <v>0</v>
      </c>
      <c r="O359" t="b">
        <v>0</v>
      </c>
    </row>
    <row r="360" spans="1:15">
      <c r="A360" t="s">
        <v>1300</v>
      </c>
      <c r="B360" s="1">
        <v>43060</v>
      </c>
      <c r="C360" s="1">
        <v>43056.250057870369</v>
      </c>
      <c r="D360" t="s">
        <v>1301</v>
      </c>
      <c r="E360" t="s">
        <v>47</v>
      </c>
      <c r="F360">
        <v>24</v>
      </c>
      <c r="G360" t="str">
        <f>VLOOKUP(YouTubeVideos[[#This Row],[category_id]],VideoCategories[],2,FALSE)</f>
        <v>Entertainment</v>
      </c>
      <c r="H360" t="s">
        <v>1302</v>
      </c>
      <c r="I360">
        <v>391853</v>
      </c>
      <c r="J360">
        <v>11765</v>
      </c>
      <c r="K360">
        <v>158</v>
      </c>
      <c r="L360">
        <v>523</v>
      </c>
      <c r="M360" t="b">
        <v>0</v>
      </c>
      <c r="N360" t="b">
        <v>0</v>
      </c>
      <c r="O360" t="b">
        <v>0</v>
      </c>
    </row>
    <row r="361" spans="1:15">
      <c r="A361" t="s">
        <v>1303</v>
      </c>
      <c r="B361" s="1">
        <v>43060</v>
      </c>
      <c r="C361" s="1">
        <v>43054.94740740741</v>
      </c>
      <c r="D361" t="s">
        <v>1304</v>
      </c>
      <c r="E361" t="s">
        <v>35</v>
      </c>
      <c r="F361">
        <v>24</v>
      </c>
      <c r="G361" t="str">
        <f>VLOOKUP(YouTubeVideos[[#This Row],[category_id]],VideoCategories[],2,FALSE)</f>
        <v>Entertainment</v>
      </c>
      <c r="H361" t="s">
        <v>36</v>
      </c>
      <c r="I361">
        <v>11217517</v>
      </c>
      <c r="J361">
        <v>216489</v>
      </c>
      <c r="K361">
        <v>8821</v>
      </c>
      <c r="L361">
        <v>11975</v>
      </c>
      <c r="M361" t="b">
        <v>0</v>
      </c>
      <c r="N361" t="b">
        <v>0</v>
      </c>
      <c r="O361" t="b">
        <v>0</v>
      </c>
    </row>
    <row r="362" spans="1:15">
      <c r="A362" t="s">
        <v>3756</v>
      </c>
      <c r="B362" s="1">
        <v>43078</v>
      </c>
      <c r="C362" s="1">
        <v>43071.437789351854</v>
      </c>
      <c r="D362" t="s">
        <v>3757</v>
      </c>
      <c r="E362" t="s">
        <v>796</v>
      </c>
      <c r="F362">
        <v>23</v>
      </c>
      <c r="G362" t="str">
        <f>VLOOKUP(YouTubeVideos[[#This Row],[category_id]],VideoCategories[],2,FALSE)</f>
        <v>Comedy</v>
      </c>
      <c r="H362" t="s">
        <v>3758</v>
      </c>
      <c r="I362">
        <v>4184160</v>
      </c>
      <c r="J362">
        <v>175935</v>
      </c>
      <c r="K362">
        <v>13032</v>
      </c>
      <c r="L362">
        <v>11482</v>
      </c>
      <c r="M362" t="b">
        <v>0</v>
      </c>
      <c r="N362" t="b">
        <v>0</v>
      </c>
      <c r="O362" t="b">
        <v>0</v>
      </c>
    </row>
    <row r="363" spans="1:15">
      <c r="A363" t="s">
        <v>1308</v>
      </c>
      <c r="B363" s="1">
        <v>43060</v>
      </c>
      <c r="C363" s="1">
        <v>43055.208912037036</v>
      </c>
      <c r="D363" t="s">
        <v>1309</v>
      </c>
      <c r="E363" t="s">
        <v>51</v>
      </c>
      <c r="F363">
        <v>24</v>
      </c>
      <c r="G363" t="str">
        <f>VLOOKUP(YouTubeVideos[[#This Row],[category_id]],VideoCategories[],2,FALSE)</f>
        <v>Entertainment</v>
      </c>
      <c r="H363" t="s">
        <v>1310</v>
      </c>
      <c r="I363">
        <v>6197393</v>
      </c>
      <c r="J363">
        <v>476724</v>
      </c>
      <c r="K363">
        <v>4853</v>
      </c>
      <c r="L363">
        <v>23008</v>
      </c>
      <c r="M363" t="b">
        <v>0</v>
      </c>
      <c r="N363" t="b">
        <v>0</v>
      </c>
      <c r="O363" t="b">
        <v>0</v>
      </c>
    </row>
    <row r="364" spans="1:15">
      <c r="A364" t="s">
        <v>6783</v>
      </c>
      <c r="B364" s="1">
        <v>43104</v>
      </c>
      <c r="C364" s="1">
        <v>43092.581597222219</v>
      </c>
      <c r="D364" t="s">
        <v>6784</v>
      </c>
      <c r="E364" t="s">
        <v>649</v>
      </c>
      <c r="F364">
        <v>23</v>
      </c>
      <c r="G364" t="str">
        <f>VLOOKUP(YouTubeVideos[[#This Row],[category_id]],VideoCategories[],2,FALSE)</f>
        <v>Comedy</v>
      </c>
      <c r="H364" t="s">
        <v>6785</v>
      </c>
      <c r="I364">
        <v>4147252</v>
      </c>
      <c r="J364">
        <v>243307</v>
      </c>
      <c r="K364">
        <v>10333</v>
      </c>
      <c r="L364">
        <v>22917</v>
      </c>
      <c r="M364" t="b">
        <v>0</v>
      </c>
      <c r="N364" t="b">
        <v>0</v>
      </c>
      <c r="O364" t="b">
        <v>0</v>
      </c>
    </row>
    <row r="365" spans="1:15">
      <c r="A365" t="s">
        <v>14871</v>
      </c>
      <c r="B365" s="1">
        <v>43180</v>
      </c>
      <c r="C365" s="1">
        <v>43172.627766203703</v>
      </c>
      <c r="D365" t="s">
        <v>14872</v>
      </c>
      <c r="E365" t="s">
        <v>543</v>
      </c>
      <c r="F365">
        <v>22</v>
      </c>
      <c r="G365" t="str">
        <f>VLOOKUP(YouTubeVideos[[#This Row],[category_id]],VideoCategories[],2,FALSE)</f>
        <v>People &amp; Blogs</v>
      </c>
      <c r="H365" t="s">
        <v>14873</v>
      </c>
      <c r="I365">
        <v>4134994</v>
      </c>
      <c r="J365">
        <v>170593</v>
      </c>
      <c r="K365">
        <v>2294</v>
      </c>
      <c r="L365">
        <v>11661</v>
      </c>
      <c r="M365" t="b">
        <v>0</v>
      </c>
      <c r="N365" t="b">
        <v>0</v>
      </c>
      <c r="O365" t="b">
        <v>0</v>
      </c>
    </row>
    <row r="366" spans="1:15">
      <c r="A366" t="s">
        <v>1318</v>
      </c>
      <c r="B366" s="1">
        <v>43060</v>
      </c>
      <c r="C366" s="1">
        <v>43054.228796296295</v>
      </c>
      <c r="D366" t="s">
        <v>1319</v>
      </c>
      <c r="E366" t="s">
        <v>264</v>
      </c>
      <c r="F366">
        <v>24</v>
      </c>
      <c r="G366" t="str">
        <f>VLOOKUP(YouTubeVideos[[#This Row],[category_id]],VideoCategories[],2,FALSE)</f>
        <v>Entertainment</v>
      </c>
      <c r="H366" t="s">
        <v>1320</v>
      </c>
      <c r="I366">
        <v>146752</v>
      </c>
      <c r="J366">
        <v>6988</v>
      </c>
      <c r="K366">
        <v>543</v>
      </c>
      <c r="L366">
        <v>1167</v>
      </c>
      <c r="M366" t="b">
        <v>0</v>
      </c>
      <c r="N366" t="b">
        <v>0</v>
      </c>
      <c r="O366" t="b">
        <v>0</v>
      </c>
    </row>
    <row r="367" spans="1:15">
      <c r="A367" t="s">
        <v>1321</v>
      </c>
      <c r="B367" s="1">
        <v>43060</v>
      </c>
      <c r="C367" s="1">
        <v>43054.071898148148</v>
      </c>
      <c r="D367" t="s">
        <v>1322</v>
      </c>
      <c r="E367" t="s">
        <v>1323</v>
      </c>
      <c r="F367">
        <v>24</v>
      </c>
      <c r="G367" t="str">
        <f>VLOOKUP(YouTubeVideos[[#This Row],[category_id]],VideoCategories[],2,FALSE)</f>
        <v>Entertainment</v>
      </c>
      <c r="H367" t="s">
        <v>1324</v>
      </c>
      <c r="I367">
        <v>1088828</v>
      </c>
      <c r="J367">
        <v>34989</v>
      </c>
      <c r="K367">
        <v>1773</v>
      </c>
      <c r="L367">
        <v>10715</v>
      </c>
      <c r="M367" t="b">
        <v>0</v>
      </c>
      <c r="N367" t="b">
        <v>0</v>
      </c>
      <c r="O367" t="b">
        <v>0</v>
      </c>
    </row>
    <row r="368" spans="1:15">
      <c r="A368" t="s">
        <v>9381</v>
      </c>
      <c r="B368" s="1">
        <v>43124</v>
      </c>
      <c r="C368" s="1">
        <v>43116.250300925924</v>
      </c>
      <c r="D368" t="s">
        <v>9382</v>
      </c>
      <c r="E368" t="s">
        <v>282</v>
      </c>
      <c r="F368">
        <v>1</v>
      </c>
      <c r="G368" t="str">
        <f>VLOOKUP(YouTubeVideos[[#This Row],[category_id]],VideoCategories[],2,FALSE)</f>
        <v>Film &amp; Animation</v>
      </c>
      <c r="H368" t="s">
        <v>19898</v>
      </c>
      <c r="I368">
        <v>4126161</v>
      </c>
      <c r="J368">
        <v>54797</v>
      </c>
      <c r="K368">
        <v>3234</v>
      </c>
      <c r="L368">
        <v>3807</v>
      </c>
      <c r="M368" t="b">
        <v>0</v>
      </c>
      <c r="N368" t="b">
        <v>0</v>
      </c>
      <c r="O368" t="b">
        <v>0</v>
      </c>
    </row>
    <row r="369" spans="1:15">
      <c r="A369" t="s">
        <v>19033</v>
      </c>
      <c r="B369" s="1">
        <v>43264</v>
      </c>
      <c r="C369" s="1">
        <v>43256.37771990741</v>
      </c>
      <c r="D369" t="s">
        <v>20762</v>
      </c>
      <c r="E369" t="s">
        <v>19721</v>
      </c>
      <c r="F369">
        <v>26</v>
      </c>
      <c r="G369" t="str">
        <f>VLOOKUP(YouTubeVideos[[#This Row],[category_id]],VideoCategories[],2,FALSE)</f>
        <v>Howto &amp; Style</v>
      </c>
      <c r="H369" t="s">
        <v>20763</v>
      </c>
      <c r="I369">
        <v>4116870</v>
      </c>
      <c r="J369">
        <v>96499</v>
      </c>
      <c r="K369">
        <v>2425</v>
      </c>
      <c r="L369">
        <v>8172</v>
      </c>
      <c r="M369" t="b">
        <v>0</v>
      </c>
      <c r="N369" t="b">
        <v>0</v>
      </c>
      <c r="O369" t="b">
        <v>0</v>
      </c>
    </row>
    <row r="370" spans="1:15">
      <c r="A370" t="s">
        <v>14325</v>
      </c>
      <c r="B370" s="1">
        <v>43173</v>
      </c>
      <c r="C370" s="1">
        <v>43165.872060185182</v>
      </c>
      <c r="D370" t="s">
        <v>20494</v>
      </c>
      <c r="E370" t="s">
        <v>54</v>
      </c>
      <c r="F370">
        <v>23</v>
      </c>
      <c r="G370" t="str">
        <f>VLOOKUP(YouTubeVideos[[#This Row],[category_id]],VideoCategories[],2,FALSE)</f>
        <v>Comedy</v>
      </c>
      <c r="H370" t="s">
        <v>14326</v>
      </c>
      <c r="I370">
        <v>4096699</v>
      </c>
      <c r="J370">
        <v>53194</v>
      </c>
      <c r="K370">
        <v>1731</v>
      </c>
      <c r="L370">
        <v>3240</v>
      </c>
      <c r="M370" t="b">
        <v>0</v>
      </c>
      <c r="N370" t="b">
        <v>0</v>
      </c>
      <c r="O370" t="b">
        <v>0</v>
      </c>
    </row>
    <row r="371" spans="1:15">
      <c r="A371" t="s">
        <v>1336</v>
      </c>
      <c r="B371" s="1">
        <v>43060</v>
      </c>
      <c r="C371" s="1">
        <v>43055.401886574073</v>
      </c>
      <c r="D371" t="s">
        <v>1337</v>
      </c>
      <c r="E371" t="s">
        <v>1338</v>
      </c>
      <c r="F371">
        <v>24</v>
      </c>
      <c r="G371" t="str">
        <f>VLOOKUP(YouTubeVideos[[#This Row],[category_id]],VideoCategories[],2,FALSE)</f>
        <v>Entertainment</v>
      </c>
      <c r="H371" t="s">
        <v>1339</v>
      </c>
      <c r="I371">
        <v>7978</v>
      </c>
      <c r="J371">
        <v>219</v>
      </c>
      <c r="K371">
        <v>2</v>
      </c>
      <c r="L371">
        <v>12</v>
      </c>
      <c r="M371" t="b">
        <v>0</v>
      </c>
      <c r="N371" t="b">
        <v>0</v>
      </c>
      <c r="O371" t="b">
        <v>0</v>
      </c>
    </row>
    <row r="372" spans="1:15">
      <c r="A372" t="s">
        <v>8572</v>
      </c>
      <c r="B372" s="1">
        <v>43118</v>
      </c>
      <c r="C372" s="1">
        <v>43111.854166666664</v>
      </c>
      <c r="D372" t="s">
        <v>8573</v>
      </c>
      <c r="E372" t="s">
        <v>8574</v>
      </c>
      <c r="F372">
        <v>23</v>
      </c>
      <c r="G372" t="str">
        <f>VLOOKUP(YouTubeVideos[[#This Row],[category_id]],VideoCategories[],2,FALSE)</f>
        <v>Comedy</v>
      </c>
      <c r="H372" t="s">
        <v>8575</v>
      </c>
      <c r="I372">
        <v>4089878</v>
      </c>
      <c r="J372">
        <v>63682</v>
      </c>
      <c r="K372">
        <v>20515</v>
      </c>
      <c r="L372">
        <v>33355</v>
      </c>
      <c r="M372" t="b">
        <v>0</v>
      </c>
      <c r="N372" t="b">
        <v>0</v>
      </c>
      <c r="O372" t="b">
        <v>0</v>
      </c>
    </row>
    <row r="373" spans="1:15">
      <c r="A373" t="s">
        <v>19509</v>
      </c>
      <c r="B373" s="1">
        <v>43265</v>
      </c>
      <c r="C373" s="1">
        <v>43245.166701388887</v>
      </c>
      <c r="D373" t="s">
        <v>19510</v>
      </c>
      <c r="E373" t="s">
        <v>6107</v>
      </c>
      <c r="F373">
        <v>15</v>
      </c>
      <c r="G373" t="str">
        <f>VLOOKUP(YouTubeVideos[[#This Row],[category_id]],VideoCategories[],2,FALSE)</f>
        <v>Pets &amp; Animals</v>
      </c>
      <c r="H373" t="s">
        <v>19511</v>
      </c>
      <c r="I373">
        <v>4050988</v>
      </c>
      <c r="J373">
        <v>64643</v>
      </c>
      <c r="K373">
        <v>1848</v>
      </c>
      <c r="L373">
        <v>7589</v>
      </c>
      <c r="M373" t="b">
        <v>0</v>
      </c>
      <c r="N373" t="b">
        <v>0</v>
      </c>
      <c r="O373" t="b">
        <v>0</v>
      </c>
    </row>
    <row r="374" spans="1:15">
      <c r="A374" t="s">
        <v>18261</v>
      </c>
      <c r="B374" s="1">
        <v>43243</v>
      </c>
      <c r="C374" s="1">
        <v>43221.121365740742</v>
      </c>
      <c r="D374" t="s">
        <v>18262</v>
      </c>
      <c r="E374" t="s">
        <v>17081</v>
      </c>
      <c r="F374">
        <v>20</v>
      </c>
      <c r="G374" t="str">
        <f>VLOOKUP(YouTubeVideos[[#This Row],[category_id]],VideoCategories[],2,FALSE)</f>
        <v>Gaming</v>
      </c>
      <c r="H374" t="s">
        <v>17082</v>
      </c>
      <c r="I374">
        <v>4043273</v>
      </c>
      <c r="J374">
        <v>87106</v>
      </c>
      <c r="K374">
        <v>2947</v>
      </c>
      <c r="L374">
        <v>13848</v>
      </c>
      <c r="M374" t="b">
        <v>0</v>
      </c>
      <c r="N374" t="b">
        <v>0</v>
      </c>
      <c r="O374" t="b">
        <v>0</v>
      </c>
    </row>
    <row r="375" spans="1:15">
      <c r="A375" t="s">
        <v>15473</v>
      </c>
      <c r="B375" s="1">
        <v>43190</v>
      </c>
      <c r="C375" s="1">
        <v>43182.437326388892</v>
      </c>
      <c r="D375" t="s">
        <v>15474</v>
      </c>
      <c r="E375" t="s">
        <v>796</v>
      </c>
      <c r="F375">
        <v>23</v>
      </c>
      <c r="G375" t="str">
        <f>VLOOKUP(YouTubeVideos[[#This Row],[category_id]],VideoCategories[],2,FALSE)</f>
        <v>Comedy</v>
      </c>
      <c r="H375" t="s">
        <v>15475</v>
      </c>
      <c r="I375">
        <v>4030247</v>
      </c>
      <c r="J375">
        <v>151414</v>
      </c>
      <c r="K375">
        <v>11225</v>
      </c>
      <c r="L375">
        <v>8236</v>
      </c>
      <c r="M375" t="b">
        <v>0</v>
      </c>
      <c r="N375" t="b">
        <v>0</v>
      </c>
      <c r="O375" t="b">
        <v>0</v>
      </c>
    </row>
    <row r="376" spans="1:15">
      <c r="A376" t="s">
        <v>1354</v>
      </c>
      <c r="B376" s="1">
        <v>43060</v>
      </c>
      <c r="C376" s="1">
        <v>43054.688703703701</v>
      </c>
      <c r="D376" t="s">
        <v>1355</v>
      </c>
      <c r="E376" t="s">
        <v>102</v>
      </c>
      <c r="F376">
        <v>24</v>
      </c>
      <c r="G376" t="str">
        <f>VLOOKUP(YouTubeVideos[[#This Row],[category_id]],VideoCategories[],2,FALSE)</f>
        <v>Entertainment</v>
      </c>
      <c r="H376" t="s">
        <v>1356</v>
      </c>
      <c r="I376">
        <v>105270</v>
      </c>
      <c r="J376">
        <v>5186</v>
      </c>
      <c r="K376">
        <v>83</v>
      </c>
      <c r="L376">
        <v>387</v>
      </c>
      <c r="M376" t="b">
        <v>0</v>
      </c>
      <c r="N376" t="b">
        <v>0</v>
      </c>
      <c r="O376" t="b">
        <v>0</v>
      </c>
    </row>
    <row r="377" spans="1:15">
      <c r="A377" t="s">
        <v>12840</v>
      </c>
      <c r="B377" s="1">
        <v>43153</v>
      </c>
      <c r="C377" s="1">
        <v>43146.528807870367</v>
      </c>
      <c r="D377" t="s">
        <v>12841</v>
      </c>
      <c r="E377" t="s">
        <v>543</v>
      </c>
      <c r="F377">
        <v>22</v>
      </c>
      <c r="G377" t="str">
        <f>VLOOKUP(YouTubeVideos[[#This Row],[category_id]],VideoCategories[],2,FALSE)</f>
        <v>People &amp; Blogs</v>
      </c>
      <c r="H377" t="s">
        <v>12842</v>
      </c>
      <c r="I377">
        <v>4024771</v>
      </c>
      <c r="J377">
        <v>178944</v>
      </c>
      <c r="K377">
        <v>2280</v>
      </c>
      <c r="L377">
        <v>8219</v>
      </c>
      <c r="M377" t="b">
        <v>0</v>
      </c>
      <c r="N377" t="b">
        <v>0</v>
      </c>
      <c r="O377" t="b">
        <v>0</v>
      </c>
    </row>
    <row r="378" spans="1:15">
      <c r="A378" t="s">
        <v>18899</v>
      </c>
      <c r="B378" s="1">
        <v>43260</v>
      </c>
      <c r="C378" s="1">
        <v>43233.541689814818</v>
      </c>
      <c r="D378" t="s">
        <v>18900</v>
      </c>
      <c r="E378" t="s">
        <v>375</v>
      </c>
      <c r="F378">
        <v>26</v>
      </c>
      <c r="G378" t="str">
        <f>VLOOKUP(YouTubeVideos[[#This Row],[category_id]],VideoCategories[],2,FALSE)</f>
        <v>Howto &amp; Style</v>
      </c>
      <c r="H378" t="s">
        <v>18901</v>
      </c>
      <c r="I378">
        <v>4012186</v>
      </c>
      <c r="J378">
        <v>82312</v>
      </c>
      <c r="K378">
        <v>3498</v>
      </c>
      <c r="L378">
        <v>9481</v>
      </c>
      <c r="M378" t="b">
        <v>0</v>
      </c>
      <c r="N378" t="b">
        <v>0</v>
      </c>
      <c r="O378" t="b">
        <v>0</v>
      </c>
    </row>
    <row r="379" spans="1:15">
      <c r="A379" t="s">
        <v>7044</v>
      </c>
      <c r="B379" s="1">
        <v>43106</v>
      </c>
      <c r="C379" s="1">
        <v>43096.422060185185</v>
      </c>
      <c r="D379" t="s">
        <v>20061</v>
      </c>
      <c r="E379" t="s">
        <v>4821</v>
      </c>
      <c r="F379">
        <v>23</v>
      </c>
      <c r="G379" t="str">
        <f>VLOOKUP(YouTubeVideos[[#This Row],[category_id]],VideoCategories[],2,FALSE)</f>
        <v>Comedy</v>
      </c>
      <c r="H379" t="s">
        <v>7045</v>
      </c>
      <c r="I379">
        <v>3999438</v>
      </c>
      <c r="J379">
        <v>104009</v>
      </c>
      <c r="K379">
        <v>6930</v>
      </c>
      <c r="L379">
        <v>8495</v>
      </c>
      <c r="M379" t="b">
        <v>0</v>
      </c>
      <c r="N379" t="b">
        <v>0</v>
      </c>
      <c r="O379" t="b">
        <v>0</v>
      </c>
    </row>
    <row r="380" spans="1:15">
      <c r="A380" t="s">
        <v>13922</v>
      </c>
      <c r="B380" s="1">
        <v>43165</v>
      </c>
      <c r="C380" s="1">
        <v>43157.915902777779</v>
      </c>
      <c r="D380" t="s">
        <v>13923</v>
      </c>
      <c r="E380" t="s">
        <v>306</v>
      </c>
      <c r="F380">
        <v>17</v>
      </c>
      <c r="G380" t="str">
        <f>VLOOKUP(YouTubeVideos[[#This Row],[category_id]],VideoCategories[],2,FALSE)</f>
        <v>Sports</v>
      </c>
      <c r="H380" t="s">
        <v>20472</v>
      </c>
      <c r="I380">
        <v>3988000</v>
      </c>
      <c r="J380">
        <v>44191</v>
      </c>
      <c r="K380">
        <v>4114</v>
      </c>
      <c r="L380">
        <v>8995</v>
      </c>
      <c r="M380" t="b">
        <v>0</v>
      </c>
      <c r="N380" t="b">
        <v>0</v>
      </c>
      <c r="O380" t="b">
        <v>0</v>
      </c>
    </row>
    <row r="381" spans="1:15">
      <c r="A381" t="s">
        <v>6990</v>
      </c>
      <c r="B381" s="1">
        <v>43106</v>
      </c>
      <c r="C381" s="1">
        <v>43098.59951388889</v>
      </c>
      <c r="D381" t="s">
        <v>6991</v>
      </c>
      <c r="E381" t="s">
        <v>5899</v>
      </c>
      <c r="F381">
        <v>26</v>
      </c>
      <c r="G381" t="str">
        <f>VLOOKUP(YouTubeVideos[[#This Row],[category_id]],VideoCategories[],2,FALSE)</f>
        <v>Howto &amp; Style</v>
      </c>
      <c r="H381" t="s">
        <v>6992</v>
      </c>
      <c r="I381">
        <v>3963050</v>
      </c>
      <c r="J381">
        <v>326557</v>
      </c>
      <c r="K381">
        <v>2372</v>
      </c>
      <c r="L381">
        <v>137991</v>
      </c>
      <c r="M381" t="b">
        <v>0</v>
      </c>
      <c r="N381" t="b">
        <v>0</v>
      </c>
      <c r="O381" t="b">
        <v>0</v>
      </c>
    </row>
    <row r="382" spans="1:15">
      <c r="A382" t="s">
        <v>1374</v>
      </c>
      <c r="B382" s="1">
        <v>43060</v>
      </c>
      <c r="C382" s="1">
        <v>43054.463506944441</v>
      </c>
      <c r="D382" t="s">
        <v>1375</v>
      </c>
      <c r="E382" t="s">
        <v>1376</v>
      </c>
      <c r="F382">
        <v>24</v>
      </c>
      <c r="G382" t="str">
        <f>VLOOKUP(YouTubeVideos[[#This Row],[category_id]],VideoCategories[],2,FALSE)</f>
        <v>Entertainment</v>
      </c>
      <c r="H382" t="s">
        <v>1377</v>
      </c>
      <c r="I382">
        <v>371401</v>
      </c>
      <c r="J382">
        <v>22490</v>
      </c>
      <c r="K382">
        <v>230</v>
      </c>
      <c r="L382">
        <v>1137</v>
      </c>
      <c r="M382" t="b">
        <v>0</v>
      </c>
      <c r="N382" t="b">
        <v>0</v>
      </c>
      <c r="O382" t="b">
        <v>0</v>
      </c>
    </row>
    <row r="383" spans="1:15">
      <c r="A383" t="s">
        <v>15055</v>
      </c>
      <c r="B383" s="1">
        <v>43183</v>
      </c>
      <c r="C383" s="1">
        <v>43168.684328703705</v>
      </c>
      <c r="D383" t="s">
        <v>15056</v>
      </c>
      <c r="E383" t="s">
        <v>8530</v>
      </c>
      <c r="F383">
        <v>20</v>
      </c>
      <c r="G383" t="str">
        <f>VLOOKUP(YouTubeVideos[[#This Row],[category_id]],VideoCategories[],2,FALSE)</f>
        <v>Gaming</v>
      </c>
      <c r="H383" t="s">
        <v>15057</v>
      </c>
      <c r="I383">
        <v>3962616</v>
      </c>
      <c r="J383">
        <v>219928</v>
      </c>
      <c r="K383">
        <v>6998</v>
      </c>
      <c r="L383">
        <v>14896</v>
      </c>
      <c r="M383" t="b">
        <v>0</v>
      </c>
      <c r="N383" t="b">
        <v>0</v>
      </c>
      <c r="O383" t="b">
        <v>0</v>
      </c>
    </row>
    <row r="384" spans="1:15">
      <c r="A384" t="s">
        <v>1382</v>
      </c>
      <c r="B384" s="1">
        <v>43060</v>
      </c>
      <c r="C384" s="1">
        <v>43054.09542824074</v>
      </c>
      <c r="D384" t="s">
        <v>1383</v>
      </c>
      <c r="E384" t="s">
        <v>1384</v>
      </c>
      <c r="F384">
        <v>24</v>
      </c>
      <c r="G384" t="str">
        <f>VLOOKUP(YouTubeVideos[[#This Row],[category_id]],VideoCategories[],2,FALSE)</f>
        <v>Entertainment</v>
      </c>
      <c r="H384" t="s">
        <v>1385</v>
      </c>
      <c r="I384">
        <v>153341</v>
      </c>
      <c r="J384">
        <v>477</v>
      </c>
      <c r="K384">
        <v>200</v>
      </c>
      <c r="L384">
        <v>92</v>
      </c>
      <c r="M384" t="b">
        <v>0</v>
      </c>
      <c r="N384" t="b">
        <v>0</v>
      </c>
      <c r="O384" t="b">
        <v>0</v>
      </c>
    </row>
    <row r="385" spans="1:15">
      <c r="A385" t="s">
        <v>1386</v>
      </c>
      <c r="B385" s="1">
        <v>43060</v>
      </c>
      <c r="C385" s="1">
        <v>43056.000069444446</v>
      </c>
      <c r="D385" t="s">
        <v>1387</v>
      </c>
      <c r="E385" t="s">
        <v>1388</v>
      </c>
      <c r="F385">
        <v>10</v>
      </c>
      <c r="G385" t="str">
        <f>VLOOKUP(YouTubeVideos[[#This Row],[category_id]],VideoCategories[],2,FALSE)</f>
        <v>Music</v>
      </c>
      <c r="H385" t="s">
        <v>1389</v>
      </c>
      <c r="I385">
        <v>7840</v>
      </c>
      <c r="J385">
        <v>253</v>
      </c>
      <c r="K385">
        <v>17</v>
      </c>
      <c r="L385">
        <v>36</v>
      </c>
      <c r="M385" t="b">
        <v>0</v>
      </c>
      <c r="N385" t="b">
        <v>0</v>
      </c>
      <c r="O385" t="b">
        <v>0</v>
      </c>
    </row>
    <row r="386" spans="1:15">
      <c r="A386" t="s">
        <v>6861</v>
      </c>
      <c r="B386" s="1">
        <v>43105</v>
      </c>
      <c r="C386" s="1">
        <v>43096.375185185185</v>
      </c>
      <c r="D386" t="s">
        <v>6862</v>
      </c>
      <c r="E386" t="s">
        <v>2103</v>
      </c>
      <c r="F386">
        <v>23</v>
      </c>
      <c r="G386" t="str">
        <f>VLOOKUP(YouTubeVideos[[#This Row],[category_id]],VideoCategories[],2,FALSE)</f>
        <v>Comedy</v>
      </c>
      <c r="H386" t="s">
        <v>6863</v>
      </c>
      <c r="I386">
        <v>3951217</v>
      </c>
      <c r="J386">
        <v>115174</v>
      </c>
      <c r="K386">
        <v>5488</v>
      </c>
      <c r="L386">
        <v>4153</v>
      </c>
      <c r="M386" t="b">
        <v>0</v>
      </c>
      <c r="N386" t="b">
        <v>0</v>
      </c>
      <c r="O386" t="b">
        <v>0</v>
      </c>
    </row>
    <row r="387" spans="1:15">
      <c r="A387" t="s">
        <v>1393</v>
      </c>
      <c r="B387" s="1">
        <v>43060</v>
      </c>
      <c r="C387" s="1">
        <v>43053.226342592592</v>
      </c>
      <c r="D387" t="s">
        <v>1394</v>
      </c>
      <c r="E387" t="s">
        <v>1395</v>
      </c>
      <c r="F387">
        <v>10</v>
      </c>
      <c r="G387" t="str">
        <f>VLOOKUP(YouTubeVideos[[#This Row],[category_id]],VideoCategories[],2,FALSE)</f>
        <v>Music</v>
      </c>
      <c r="H387" t="s">
        <v>63</v>
      </c>
      <c r="I387">
        <v>3896</v>
      </c>
      <c r="J387">
        <v>9</v>
      </c>
      <c r="K387">
        <v>0</v>
      </c>
      <c r="L387">
        <v>1</v>
      </c>
      <c r="M387" t="b">
        <v>0</v>
      </c>
      <c r="N387" t="b">
        <v>0</v>
      </c>
      <c r="O387" t="b">
        <v>0</v>
      </c>
    </row>
    <row r="388" spans="1:15">
      <c r="A388" t="s">
        <v>16879</v>
      </c>
      <c r="B388" s="1">
        <v>43217</v>
      </c>
      <c r="C388" s="1">
        <v>43198.461840277778</v>
      </c>
      <c r="D388" t="s">
        <v>16880</v>
      </c>
      <c r="E388" t="s">
        <v>9837</v>
      </c>
      <c r="F388">
        <v>1</v>
      </c>
      <c r="G388" t="str">
        <f>VLOOKUP(YouTubeVideos[[#This Row],[category_id]],VideoCategories[],2,FALSE)</f>
        <v>Film &amp; Animation</v>
      </c>
      <c r="H388" t="s">
        <v>16881</v>
      </c>
      <c r="I388">
        <v>3948004</v>
      </c>
      <c r="J388">
        <v>207197</v>
      </c>
      <c r="K388">
        <v>3223</v>
      </c>
      <c r="L388">
        <v>38569</v>
      </c>
      <c r="M388" t="b">
        <v>0</v>
      </c>
      <c r="N388" t="b">
        <v>0</v>
      </c>
      <c r="O388" t="b">
        <v>0</v>
      </c>
    </row>
    <row r="389" spans="1:15">
      <c r="A389" t="s">
        <v>1399</v>
      </c>
      <c r="B389" s="1">
        <v>43060</v>
      </c>
      <c r="C389" s="1">
        <v>43054.430439814816</v>
      </c>
      <c r="D389" t="s">
        <v>1400</v>
      </c>
      <c r="E389" t="s">
        <v>490</v>
      </c>
      <c r="F389">
        <v>24</v>
      </c>
      <c r="G389" t="str">
        <f>VLOOKUP(YouTubeVideos[[#This Row],[category_id]],VideoCategories[],2,FALSE)</f>
        <v>Entertainment</v>
      </c>
      <c r="H389" t="s">
        <v>1401</v>
      </c>
      <c r="I389">
        <v>66021</v>
      </c>
      <c r="J389">
        <v>2136</v>
      </c>
      <c r="K389">
        <v>94</v>
      </c>
      <c r="L389">
        <v>542</v>
      </c>
      <c r="M389" t="b">
        <v>0</v>
      </c>
      <c r="N389" t="b">
        <v>0</v>
      </c>
      <c r="O389" t="b">
        <v>0</v>
      </c>
    </row>
    <row r="390" spans="1:15">
      <c r="A390" t="s">
        <v>1402</v>
      </c>
      <c r="B390" s="1">
        <v>43060</v>
      </c>
      <c r="C390" s="1">
        <v>43053.176099537035</v>
      </c>
      <c r="D390" t="s">
        <v>1403</v>
      </c>
      <c r="E390" t="s">
        <v>28</v>
      </c>
      <c r="F390">
        <v>24</v>
      </c>
      <c r="G390" t="str">
        <f>VLOOKUP(YouTubeVideos[[#This Row],[category_id]],VideoCategories[],2,FALSE)</f>
        <v>Entertainment</v>
      </c>
      <c r="H390" t="s">
        <v>1404</v>
      </c>
      <c r="I390">
        <v>792184</v>
      </c>
      <c r="J390">
        <v>9174</v>
      </c>
      <c r="K390">
        <v>189</v>
      </c>
      <c r="L390">
        <v>486</v>
      </c>
      <c r="M390" t="b">
        <v>0</v>
      </c>
      <c r="N390" t="b">
        <v>0</v>
      </c>
      <c r="O390" t="b">
        <v>0</v>
      </c>
    </row>
    <row r="391" spans="1:15">
      <c r="A391" t="s">
        <v>1405</v>
      </c>
      <c r="B391" s="1">
        <v>43060</v>
      </c>
      <c r="C391" s="1">
        <v>43055.425416666665</v>
      </c>
      <c r="D391" t="s">
        <v>19768</v>
      </c>
      <c r="E391" t="s">
        <v>1406</v>
      </c>
      <c r="F391">
        <v>10</v>
      </c>
      <c r="G391" t="str">
        <f>VLOOKUP(YouTubeVideos[[#This Row],[category_id]],VideoCategories[],2,FALSE)</f>
        <v>Music</v>
      </c>
      <c r="H391" t="s">
        <v>1407</v>
      </c>
      <c r="I391">
        <v>6553</v>
      </c>
      <c r="J391">
        <v>477</v>
      </c>
      <c r="K391">
        <v>2</v>
      </c>
      <c r="L391">
        <v>32</v>
      </c>
      <c r="M391" t="b">
        <v>0</v>
      </c>
      <c r="N391" t="b">
        <v>0</v>
      </c>
      <c r="O391" t="b">
        <v>0</v>
      </c>
    </row>
    <row r="392" spans="1:15">
      <c r="A392" t="s">
        <v>1408</v>
      </c>
      <c r="B392" s="1">
        <v>43060</v>
      </c>
      <c r="C392" s="1">
        <v>43055.041689814818</v>
      </c>
      <c r="D392" t="s">
        <v>19769</v>
      </c>
      <c r="E392" t="s">
        <v>19770</v>
      </c>
      <c r="F392">
        <v>10</v>
      </c>
      <c r="G392" t="str">
        <f>VLOOKUP(YouTubeVideos[[#This Row],[category_id]],VideoCategories[],2,FALSE)</f>
        <v>Music</v>
      </c>
      <c r="H392" t="s">
        <v>19771</v>
      </c>
      <c r="I392">
        <v>1508950</v>
      </c>
      <c r="J392">
        <v>181682</v>
      </c>
      <c r="K392">
        <v>2062</v>
      </c>
      <c r="L392">
        <v>9854</v>
      </c>
      <c r="M392" t="b">
        <v>0</v>
      </c>
      <c r="N392" t="b">
        <v>0</v>
      </c>
      <c r="O392" t="b">
        <v>0</v>
      </c>
    </row>
    <row r="393" spans="1:15">
      <c r="A393" t="s">
        <v>9647</v>
      </c>
      <c r="B393" s="1">
        <v>43126</v>
      </c>
      <c r="C393" s="1">
        <v>43119.462384259263</v>
      </c>
      <c r="D393" t="s">
        <v>9648</v>
      </c>
      <c r="E393" t="s">
        <v>4435</v>
      </c>
      <c r="F393">
        <v>1</v>
      </c>
      <c r="G393" t="str">
        <f>VLOOKUP(YouTubeVideos[[#This Row],[category_id]],VideoCategories[],2,FALSE)</f>
        <v>Film &amp; Animation</v>
      </c>
      <c r="H393" t="s">
        <v>9649</v>
      </c>
      <c r="I393">
        <v>3922298</v>
      </c>
      <c r="J393">
        <v>129154</v>
      </c>
      <c r="K393">
        <v>12466</v>
      </c>
      <c r="L393">
        <v>38382</v>
      </c>
      <c r="M393" t="b">
        <v>0</v>
      </c>
      <c r="N393" t="b">
        <v>0</v>
      </c>
      <c r="O393" t="b">
        <v>0</v>
      </c>
    </row>
    <row r="394" spans="1:15">
      <c r="A394" t="s">
        <v>19506</v>
      </c>
      <c r="B394" s="1">
        <v>43265</v>
      </c>
      <c r="C394" s="1">
        <v>43245.409733796296</v>
      </c>
      <c r="D394" t="s">
        <v>19507</v>
      </c>
      <c r="E394" t="s">
        <v>1604</v>
      </c>
      <c r="F394">
        <v>23</v>
      </c>
      <c r="G394" t="str">
        <f>VLOOKUP(YouTubeVideos[[#This Row],[category_id]],VideoCategories[],2,FALSE)</f>
        <v>Comedy</v>
      </c>
      <c r="H394" t="s">
        <v>19508</v>
      </c>
      <c r="I394">
        <v>3920987</v>
      </c>
      <c r="J394">
        <v>75808</v>
      </c>
      <c r="K394">
        <v>6072</v>
      </c>
      <c r="L394">
        <v>23616</v>
      </c>
      <c r="M394" t="b">
        <v>0</v>
      </c>
      <c r="N394" t="b">
        <v>0</v>
      </c>
      <c r="O394" t="b">
        <v>0</v>
      </c>
    </row>
    <row r="395" spans="1:15">
      <c r="A395" t="s">
        <v>14959</v>
      </c>
      <c r="B395" s="1">
        <v>43181</v>
      </c>
      <c r="C395" s="1">
        <v>43166.058217592596</v>
      </c>
      <c r="D395" t="s">
        <v>14960</v>
      </c>
      <c r="E395" t="s">
        <v>14961</v>
      </c>
      <c r="F395">
        <v>28</v>
      </c>
      <c r="G395" t="str">
        <f>VLOOKUP(YouTubeVideos[[#This Row],[category_id]],VideoCategories[],2,FALSE)</f>
        <v>Science &amp; Technology</v>
      </c>
      <c r="H395" t="s">
        <v>14962</v>
      </c>
      <c r="I395">
        <v>3916992</v>
      </c>
      <c r="J395">
        <v>27409</v>
      </c>
      <c r="K395">
        <v>500</v>
      </c>
      <c r="L395">
        <v>1814</v>
      </c>
      <c r="M395" t="b">
        <v>0</v>
      </c>
      <c r="N395" t="b">
        <v>0</v>
      </c>
      <c r="O395" t="b">
        <v>0</v>
      </c>
    </row>
    <row r="396" spans="1:15">
      <c r="A396" t="s">
        <v>794</v>
      </c>
      <c r="B396" s="1">
        <v>43056</v>
      </c>
      <c r="C396" s="1">
        <v>43049.437511574077</v>
      </c>
      <c r="D396" t="s">
        <v>795</v>
      </c>
      <c r="E396" t="s">
        <v>796</v>
      </c>
      <c r="F396">
        <v>23</v>
      </c>
      <c r="G396" t="str">
        <f>VLOOKUP(YouTubeVideos[[#This Row],[category_id]],VideoCategories[],2,FALSE)</f>
        <v>Comedy</v>
      </c>
      <c r="H396" t="s">
        <v>797</v>
      </c>
      <c r="I396">
        <v>3913682</v>
      </c>
      <c r="J396">
        <v>129182</v>
      </c>
      <c r="K396">
        <v>8991</v>
      </c>
      <c r="L396">
        <v>5531</v>
      </c>
      <c r="M396" t="b">
        <v>0</v>
      </c>
      <c r="N396" t="b">
        <v>0</v>
      </c>
      <c r="O396" t="b">
        <v>0</v>
      </c>
    </row>
    <row r="397" spans="1:15">
      <c r="A397" t="s">
        <v>18532</v>
      </c>
      <c r="B397" s="1">
        <v>43250</v>
      </c>
      <c r="C397" s="1">
        <v>43236.758703703701</v>
      </c>
      <c r="D397" t="s">
        <v>18533</v>
      </c>
      <c r="E397" t="s">
        <v>14869</v>
      </c>
      <c r="F397">
        <v>26</v>
      </c>
      <c r="G397" t="str">
        <f>VLOOKUP(YouTubeVideos[[#This Row],[category_id]],VideoCategories[],2,FALSE)</f>
        <v>Howto &amp; Style</v>
      </c>
      <c r="H397" t="s">
        <v>18534</v>
      </c>
      <c r="I397">
        <v>3848577</v>
      </c>
      <c r="J397">
        <v>137560</v>
      </c>
      <c r="K397">
        <v>4491</v>
      </c>
      <c r="L397">
        <v>12479</v>
      </c>
      <c r="M397" t="b">
        <v>0</v>
      </c>
      <c r="N397" t="b">
        <v>0</v>
      </c>
      <c r="O397" t="b">
        <v>0</v>
      </c>
    </row>
    <row r="398" spans="1:15">
      <c r="A398" t="s">
        <v>10232</v>
      </c>
      <c r="B398" s="1">
        <v>43131</v>
      </c>
      <c r="C398" s="1">
        <v>43125.141215277778</v>
      </c>
      <c r="D398" t="s">
        <v>20258</v>
      </c>
      <c r="E398" t="s">
        <v>10233</v>
      </c>
      <c r="F398">
        <v>22</v>
      </c>
      <c r="G398" t="str">
        <f>VLOOKUP(YouTubeVideos[[#This Row],[category_id]],VideoCategories[],2,FALSE)</f>
        <v>People &amp; Blogs</v>
      </c>
      <c r="H398" t="s">
        <v>63</v>
      </c>
      <c r="I398">
        <v>3848009</v>
      </c>
      <c r="J398">
        <v>166757</v>
      </c>
      <c r="K398">
        <v>2079</v>
      </c>
      <c r="L398">
        <v>13175</v>
      </c>
      <c r="M398" t="b">
        <v>0</v>
      </c>
      <c r="N398" t="b">
        <v>0</v>
      </c>
      <c r="O398" t="b">
        <v>0</v>
      </c>
    </row>
    <row r="399" spans="1:15">
      <c r="A399" t="s">
        <v>1431</v>
      </c>
      <c r="B399" s="1">
        <v>43061</v>
      </c>
      <c r="C399" s="1">
        <v>43060.25</v>
      </c>
      <c r="D399" t="s">
        <v>1432</v>
      </c>
      <c r="E399" t="s">
        <v>47</v>
      </c>
      <c r="F399">
        <v>24</v>
      </c>
      <c r="G399" t="str">
        <f>VLOOKUP(YouTubeVideos[[#This Row],[category_id]],VideoCategories[],2,FALSE)</f>
        <v>Entertainment</v>
      </c>
      <c r="H399" t="s">
        <v>1433</v>
      </c>
      <c r="I399">
        <v>1002131</v>
      </c>
      <c r="J399">
        <v>16443</v>
      </c>
      <c r="K399">
        <v>598</v>
      </c>
      <c r="L399">
        <v>811</v>
      </c>
      <c r="M399" t="b">
        <v>0</v>
      </c>
      <c r="N399" t="b">
        <v>0</v>
      </c>
      <c r="O399" t="b">
        <v>0</v>
      </c>
    </row>
    <row r="400" spans="1:15">
      <c r="A400" t="s">
        <v>1434</v>
      </c>
      <c r="B400" s="1">
        <v>43061</v>
      </c>
      <c r="C400" s="1">
        <v>43060.3752662037</v>
      </c>
      <c r="D400" t="s">
        <v>1435</v>
      </c>
      <c r="E400" t="s">
        <v>495</v>
      </c>
      <c r="F400">
        <v>24</v>
      </c>
      <c r="G400" t="str">
        <f>VLOOKUP(YouTubeVideos[[#This Row],[category_id]],VideoCategories[],2,FALSE)</f>
        <v>Entertainment</v>
      </c>
      <c r="H400" t="s">
        <v>1436</v>
      </c>
      <c r="I400">
        <v>734594</v>
      </c>
      <c r="J400">
        <v>40170</v>
      </c>
      <c r="K400">
        <v>397</v>
      </c>
      <c r="L400">
        <v>2182</v>
      </c>
      <c r="M400" t="b">
        <v>0</v>
      </c>
      <c r="N400" t="b">
        <v>0</v>
      </c>
      <c r="O400" t="b">
        <v>0</v>
      </c>
    </row>
    <row r="401" spans="1:15">
      <c r="A401" t="s">
        <v>1437</v>
      </c>
      <c r="B401" s="1">
        <v>43061</v>
      </c>
      <c r="C401" s="1">
        <v>43058.80609953704</v>
      </c>
      <c r="D401" t="s">
        <v>1438</v>
      </c>
      <c r="E401" t="s">
        <v>1439</v>
      </c>
      <c r="F401">
        <v>10</v>
      </c>
      <c r="G401" t="str">
        <f>VLOOKUP(YouTubeVideos[[#This Row],[category_id]],VideoCategories[],2,FALSE)</f>
        <v>Music</v>
      </c>
      <c r="H401" t="s">
        <v>63</v>
      </c>
      <c r="I401">
        <v>1819783</v>
      </c>
      <c r="J401">
        <v>17552</v>
      </c>
      <c r="K401">
        <v>6131</v>
      </c>
      <c r="L401">
        <v>7955</v>
      </c>
      <c r="M401" t="b">
        <v>0</v>
      </c>
      <c r="N401" t="b">
        <v>0</v>
      </c>
      <c r="O401" t="b">
        <v>0</v>
      </c>
    </row>
    <row r="402" spans="1:15">
      <c r="A402" t="s">
        <v>3662</v>
      </c>
      <c r="B402" s="1">
        <v>43077</v>
      </c>
      <c r="C402" s="1">
        <v>43070.458333333336</v>
      </c>
      <c r="D402" t="s">
        <v>3663</v>
      </c>
      <c r="E402" t="s">
        <v>3664</v>
      </c>
      <c r="F402">
        <v>26</v>
      </c>
      <c r="G402" t="str">
        <f>VLOOKUP(YouTubeVideos[[#This Row],[category_id]],VideoCategories[],2,FALSE)</f>
        <v>Howto &amp; Style</v>
      </c>
      <c r="H402" t="s">
        <v>3665</v>
      </c>
      <c r="I402">
        <v>3842533</v>
      </c>
      <c r="J402">
        <v>169168</v>
      </c>
      <c r="K402">
        <v>914</v>
      </c>
      <c r="L402">
        <v>4749</v>
      </c>
      <c r="M402" t="b">
        <v>0</v>
      </c>
      <c r="N402" t="b">
        <v>0</v>
      </c>
      <c r="O402" t="b">
        <v>0</v>
      </c>
    </row>
    <row r="403" spans="1:15">
      <c r="A403" t="s">
        <v>1443</v>
      </c>
      <c r="B403" s="1">
        <v>43061</v>
      </c>
      <c r="C403" s="1">
        <v>43059.820925925924</v>
      </c>
      <c r="D403" t="s">
        <v>19773</v>
      </c>
      <c r="E403" t="s">
        <v>843</v>
      </c>
      <c r="F403">
        <v>24</v>
      </c>
      <c r="G403" t="str">
        <f>VLOOKUP(YouTubeVideos[[#This Row],[category_id]],VideoCategories[],2,FALSE)</f>
        <v>Entertainment</v>
      </c>
      <c r="H403" t="s">
        <v>1444</v>
      </c>
      <c r="I403">
        <v>210815</v>
      </c>
      <c r="J403">
        <v>5231</v>
      </c>
      <c r="K403">
        <v>73</v>
      </c>
      <c r="L403">
        <v>728</v>
      </c>
      <c r="M403" t="b">
        <v>0</v>
      </c>
      <c r="N403" t="b">
        <v>0</v>
      </c>
      <c r="O403" t="b">
        <v>0</v>
      </c>
    </row>
    <row r="404" spans="1:15">
      <c r="A404" t="s">
        <v>18970</v>
      </c>
      <c r="B404" s="1">
        <v>43262</v>
      </c>
      <c r="C404" s="1">
        <v>43234.500011574077</v>
      </c>
      <c r="D404" t="s">
        <v>18971</v>
      </c>
      <c r="E404" t="s">
        <v>2653</v>
      </c>
      <c r="F404">
        <v>26</v>
      </c>
      <c r="G404" t="str">
        <f>VLOOKUP(YouTubeVideos[[#This Row],[category_id]],VideoCategories[],2,FALSE)</f>
        <v>Howto &amp; Style</v>
      </c>
      <c r="H404" t="s">
        <v>17402</v>
      </c>
      <c r="I404">
        <v>3811648</v>
      </c>
      <c r="J404">
        <v>306473</v>
      </c>
      <c r="K404">
        <v>13441</v>
      </c>
      <c r="L404">
        <v>52719</v>
      </c>
      <c r="M404" t="b">
        <v>0</v>
      </c>
      <c r="N404" t="b">
        <v>0</v>
      </c>
      <c r="O404" t="b">
        <v>0</v>
      </c>
    </row>
    <row r="405" spans="1:15">
      <c r="A405" t="s">
        <v>1448</v>
      </c>
      <c r="B405" s="1">
        <v>43061</v>
      </c>
      <c r="C405" s="1">
        <v>43058.798993055556</v>
      </c>
      <c r="D405" t="s">
        <v>1449</v>
      </c>
      <c r="E405" t="s">
        <v>1450</v>
      </c>
      <c r="F405">
        <v>10</v>
      </c>
      <c r="G405" t="str">
        <f>VLOOKUP(YouTubeVideos[[#This Row],[category_id]],VideoCategories[],2,FALSE)</f>
        <v>Music</v>
      </c>
      <c r="H405" t="s">
        <v>1451</v>
      </c>
      <c r="I405">
        <v>191326</v>
      </c>
      <c r="J405">
        <v>3067</v>
      </c>
      <c r="K405">
        <v>287</v>
      </c>
      <c r="L405">
        <v>558</v>
      </c>
      <c r="M405" t="b">
        <v>0</v>
      </c>
      <c r="N405" t="b">
        <v>0</v>
      </c>
      <c r="O405" t="b">
        <v>0</v>
      </c>
    </row>
    <row r="406" spans="1:15">
      <c r="A406" t="s">
        <v>1332</v>
      </c>
      <c r="B406" s="1">
        <v>43060</v>
      </c>
      <c r="C406" s="1">
        <v>43052.69809027778</v>
      </c>
      <c r="D406" t="s">
        <v>1333</v>
      </c>
      <c r="E406" t="s">
        <v>1334</v>
      </c>
      <c r="F406">
        <v>28</v>
      </c>
      <c r="G406" t="str">
        <f>VLOOKUP(YouTubeVideos[[#This Row],[category_id]],VideoCategories[],2,FALSE)</f>
        <v>Science &amp; Technology</v>
      </c>
      <c r="H406" t="s">
        <v>1335</v>
      </c>
      <c r="I406">
        <v>3798127</v>
      </c>
      <c r="J406">
        <v>44277</v>
      </c>
      <c r="K406">
        <v>47469</v>
      </c>
      <c r="L406">
        <v>12654</v>
      </c>
      <c r="M406" t="b">
        <v>0</v>
      </c>
      <c r="N406" t="b">
        <v>0</v>
      </c>
      <c r="O406" t="b">
        <v>0</v>
      </c>
    </row>
    <row r="407" spans="1:15">
      <c r="A407" t="s">
        <v>16941</v>
      </c>
      <c r="B407" s="1">
        <v>43219</v>
      </c>
      <c r="C407" s="1">
        <v>43207.827314814815</v>
      </c>
      <c r="D407" t="s">
        <v>16942</v>
      </c>
      <c r="E407" t="s">
        <v>428</v>
      </c>
      <c r="F407">
        <v>23</v>
      </c>
      <c r="G407" t="str">
        <f>VLOOKUP(YouTubeVideos[[#This Row],[category_id]],VideoCategories[],2,FALSE)</f>
        <v>Comedy</v>
      </c>
      <c r="H407" t="s">
        <v>63</v>
      </c>
      <c r="I407">
        <v>3786691</v>
      </c>
      <c r="J407">
        <v>43003</v>
      </c>
      <c r="K407">
        <v>1225</v>
      </c>
      <c r="L407">
        <v>3883</v>
      </c>
      <c r="M407" t="b">
        <v>0</v>
      </c>
      <c r="N407" t="b">
        <v>0</v>
      </c>
      <c r="O407" t="b">
        <v>0</v>
      </c>
    </row>
    <row r="408" spans="1:15">
      <c r="A408" t="s">
        <v>15922</v>
      </c>
      <c r="B408" s="1">
        <v>43197</v>
      </c>
      <c r="C408" s="1">
        <v>43189.437511574077</v>
      </c>
      <c r="D408" t="s">
        <v>15923</v>
      </c>
      <c r="E408" t="s">
        <v>796</v>
      </c>
      <c r="F408">
        <v>23</v>
      </c>
      <c r="G408" t="str">
        <f>VLOOKUP(YouTubeVideos[[#This Row],[category_id]],VideoCategories[],2,FALSE)</f>
        <v>Comedy</v>
      </c>
      <c r="H408" t="s">
        <v>15924</v>
      </c>
      <c r="I408">
        <v>3780194</v>
      </c>
      <c r="J408">
        <v>130859</v>
      </c>
      <c r="K408">
        <v>10841</v>
      </c>
      <c r="L408">
        <v>11067</v>
      </c>
      <c r="M408" t="b">
        <v>0</v>
      </c>
      <c r="N408" t="b">
        <v>0</v>
      </c>
      <c r="O408" t="b">
        <v>0</v>
      </c>
    </row>
    <row r="409" spans="1:15">
      <c r="A409" t="s">
        <v>1461</v>
      </c>
      <c r="B409" s="1">
        <v>43061</v>
      </c>
      <c r="C409" s="1">
        <v>43060.065972222219</v>
      </c>
      <c r="D409" t="s">
        <v>1462</v>
      </c>
      <c r="E409" t="s">
        <v>35</v>
      </c>
      <c r="F409">
        <v>24</v>
      </c>
      <c r="G409" t="str">
        <f>VLOOKUP(YouTubeVideos[[#This Row],[category_id]],VideoCategories[],2,FALSE)</f>
        <v>Entertainment</v>
      </c>
      <c r="H409" t="s">
        <v>36</v>
      </c>
      <c r="I409">
        <v>114518</v>
      </c>
      <c r="J409">
        <v>1721</v>
      </c>
      <c r="K409">
        <v>43</v>
      </c>
      <c r="L409">
        <v>141</v>
      </c>
      <c r="M409" t="b">
        <v>0</v>
      </c>
      <c r="N409" t="b">
        <v>0</v>
      </c>
      <c r="O409" t="b">
        <v>0</v>
      </c>
    </row>
    <row r="410" spans="1:15">
      <c r="A410" t="s">
        <v>9835</v>
      </c>
      <c r="B410" s="1">
        <v>43128</v>
      </c>
      <c r="C410" s="1">
        <v>43121.427731481483</v>
      </c>
      <c r="D410" t="s">
        <v>9836</v>
      </c>
      <c r="E410" t="s">
        <v>9837</v>
      </c>
      <c r="F410">
        <v>1</v>
      </c>
      <c r="G410" t="str">
        <f>VLOOKUP(YouTubeVideos[[#This Row],[category_id]],VideoCategories[],2,FALSE)</f>
        <v>Film &amp; Animation</v>
      </c>
      <c r="H410" t="s">
        <v>9838</v>
      </c>
      <c r="I410">
        <v>3770744</v>
      </c>
      <c r="J410">
        <v>220891</v>
      </c>
      <c r="K410">
        <v>3665</v>
      </c>
      <c r="L410">
        <v>50778</v>
      </c>
      <c r="M410" t="b">
        <v>0</v>
      </c>
      <c r="N410" t="b">
        <v>0</v>
      </c>
      <c r="O410" t="b">
        <v>0</v>
      </c>
    </row>
    <row r="411" spans="1:15">
      <c r="A411" t="s">
        <v>1466</v>
      </c>
      <c r="B411" s="1">
        <v>43061</v>
      </c>
      <c r="C411" s="1">
        <v>43058.491712962961</v>
      </c>
      <c r="D411" t="s">
        <v>1467</v>
      </c>
      <c r="E411" t="s">
        <v>619</v>
      </c>
      <c r="F411">
        <v>24</v>
      </c>
      <c r="G411" t="str">
        <f>VLOOKUP(YouTubeVideos[[#This Row],[category_id]],VideoCategories[],2,FALSE)</f>
        <v>Entertainment</v>
      </c>
      <c r="H411" t="s">
        <v>1468</v>
      </c>
      <c r="I411">
        <v>108845</v>
      </c>
      <c r="J411">
        <v>3131</v>
      </c>
      <c r="K411">
        <v>477</v>
      </c>
      <c r="L411">
        <v>3530</v>
      </c>
      <c r="M411" t="b">
        <v>0</v>
      </c>
      <c r="N411" t="b">
        <v>0</v>
      </c>
      <c r="O411" t="b">
        <v>0</v>
      </c>
    </row>
    <row r="412" spans="1:15">
      <c r="A412" t="s">
        <v>15725</v>
      </c>
      <c r="B412" s="1">
        <v>43195</v>
      </c>
      <c r="C412" s="1">
        <v>43187.250081018516</v>
      </c>
      <c r="D412" t="s">
        <v>15726</v>
      </c>
      <c r="E412" t="s">
        <v>282</v>
      </c>
      <c r="F412">
        <v>1</v>
      </c>
      <c r="G412" t="str">
        <f>VLOOKUP(YouTubeVideos[[#This Row],[category_id]],VideoCategories[],2,FALSE)</f>
        <v>Film &amp; Animation</v>
      </c>
      <c r="H412" t="s">
        <v>15727</v>
      </c>
      <c r="I412">
        <v>3749838</v>
      </c>
      <c r="J412">
        <v>27971</v>
      </c>
      <c r="K412">
        <v>4445</v>
      </c>
      <c r="L412">
        <v>5314</v>
      </c>
      <c r="M412" t="b">
        <v>0</v>
      </c>
      <c r="N412" t="b">
        <v>0</v>
      </c>
      <c r="O412" t="b">
        <v>0</v>
      </c>
    </row>
    <row r="413" spans="1:15">
      <c r="A413" t="s">
        <v>320</v>
      </c>
      <c r="B413" s="1">
        <v>43054</v>
      </c>
      <c r="C413" s="1">
        <v>43048.822025462963</v>
      </c>
      <c r="D413" t="s">
        <v>321</v>
      </c>
      <c r="E413" t="s">
        <v>322</v>
      </c>
      <c r="F413">
        <v>23</v>
      </c>
      <c r="G413" t="str">
        <f>VLOOKUP(YouTubeVideos[[#This Row],[category_id]],VideoCategories[],2,FALSE)</f>
        <v>Comedy</v>
      </c>
      <c r="H413" t="s">
        <v>323</v>
      </c>
      <c r="I413">
        <v>3741812</v>
      </c>
      <c r="J413">
        <v>314872</v>
      </c>
      <c r="K413">
        <v>2647</v>
      </c>
      <c r="L413">
        <v>12114</v>
      </c>
      <c r="M413" t="b">
        <v>0</v>
      </c>
      <c r="N413" t="b">
        <v>0</v>
      </c>
      <c r="O413" t="b">
        <v>0</v>
      </c>
    </row>
    <row r="414" spans="1:15">
      <c r="A414" t="s">
        <v>1475</v>
      </c>
      <c r="B414" s="1">
        <v>43061</v>
      </c>
      <c r="C414" s="1">
        <v>43056.024317129632</v>
      </c>
      <c r="D414" t="s">
        <v>1476</v>
      </c>
      <c r="E414" t="s">
        <v>379</v>
      </c>
      <c r="F414">
        <v>24</v>
      </c>
      <c r="G414" t="str">
        <f>VLOOKUP(YouTubeVideos[[#This Row],[category_id]],VideoCategories[],2,FALSE)</f>
        <v>Entertainment</v>
      </c>
      <c r="H414" t="s">
        <v>380</v>
      </c>
      <c r="I414">
        <v>2016029</v>
      </c>
      <c r="J414">
        <v>21062</v>
      </c>
      <c r="K414">
        <v>2319</v>
      </c>
      <c r="L414">
        <v>4200</v>
      </c>
      <c r="M414" t="b">
        <v>0</v>
      </c>
      <c r="N414" t="b">
        <v>0</v>
      </c>
      <c r="O414" t="b">
        <v>0</v>
      </c>
    </row>
    <row r="415" spans="1:15">
      <c r="A415" t="s">
        <v>1477</v>
      </c>
      <c r="B415" s="1">
        <v>43061</v>
      </c>
      <c r="C415" s="1">
        <v>43055.552175925928</v>
      </c>
      <c r="D415" t="s">
        <v>1478</v>
      </c>
      <c r="E415" t="s">
        <v>1479</v>
      </c>
      <c r="F415">
        <v>24</v>
      </c>
      <c r="G415" t="str">
        <f>VLOOKUP(YouTubeVideos[[#This Row],[category_id]],VideoCategories[],2,FALSE)</f>
        <v>Entertainment</v>
      </c>
      <c r="H415" t="s">
        <v>1480</v>
      </c>
      <c r="I415">
        <v>15104666</v>
      </c>
      <c r="J415">
        <v>143947</v>
      </c>
      <c r="K415">
        <v>12709</v>
      </c>
      <c r="L415">
        <v>25593</v>
      </c>
      <c r="M415" t="b">
        <v>0</v>
      </c>
      <c r="N415" t="b">
        <v>0</v>
      </c>
      <c r="O415" t="b">
        <v>0</v>
      </c>
    </row>
    <row r="416" spans="1:15">
      <c r="A416" t="s">
        <v>1481</v>
      </c>
      <c r="B416" s="1">
        <v>43061</v>
      </c>
      <c r="C416" s="1">
        <v>43055.8752662037</v>
      </c>
      <c r="D416" t="s">
        <v>1482</v>
      </c>
      <c r="E416" t="s">
        <v>1483</v>
      </c>
      <c r="F416">
        <v>10</v>
      </c>
      <c r="G416" t="str">
        <f>VLOOKUP(YouTubeVideos[[#This Row],[category_id]],VideoCategories[],2,FALSE)</f>
        <v>Music</v>
      </c>
      <c r="H416" t="s">
        <v>1484</v>
      </c>
      <c r="I416">
        <v>2275359</v>
      </c>
      <c r="J416">
        <v>111392</v>
      </c>
      <c r="K416">
        <v>3145</v>
      </c>
      <c r="L416">
        <v>10169</v>
      </c>
      <c r="M416" t="b">
        <v>0</v>
      </c>
      <c r="N416" t="b">
        <v>0</v>
      </c>
      <c r="O416" t="b">
        <v>0</v>
      </c>
    </row>
    <row r="417" spans="1:15">
      <c r="A417" t="s">
        <v>1485</v>
      </c>
      <c r="B417" s="1">
        <v>43061</v>
      </c>
      <c r="C417" s="1">
        <v>43056.375798611109</v>
      </c>
      <c r="D417" t="s">
        <v>1486</v>
      </c>
      <c r="E417" t="s">
        <v>593</v>
      </c>
      <c r="F417">
        <v>24</v>
      </c>
      <c r="G417" t="str">
        <f>VLOOKUP(YouTubeVideos[[#This Row],[category_id]],VideoCategories[],2,FALSE)</f>
        <v>Entertainment</v>
      </c>
      <c r="H417" t="s">
        <v>1487</v>
      </c>
      <c r="I417">
        <v>176140</v>
      </c>
      <c r="J417">
        <v>15955</v>
      </c>
      <c r="K417">
        <v>178</v>
      </c>
      <c r="L417">
        <v>1586</v>
      </c>
      <c r="M417" t="b">
        <v>0</v>
      </c>
      <c r="N417" t="b">
        <v>0</v>
      </c>
      <c r="O417" t="b">
        <v>0</v>
      </c>
    </row>
    <row r="418" spans="1:15">
      <c r="A418" t="s">
        <v>16100</v>
      </c>
      <c r="B418" s="1">
        <v>43197</v>
      </c>
      <c r="C418" s="1">
        <v>43182.361712962964</v>
      </c>
      <c r="D418" t="s">
        <v>16101</v>
      </c>
      <c r="E418" t="s">
        <v>16102</v>
      </c>
      <c r="F418">
        <v>23</v>
      </c>
      <c r="G418" t="str">
        <f>VLOOKUP(YouTubeVideos[[#This Row],[category_id]],VideoCategories[],2,FALSE)</f>
        <v>Comedy</v>
      </c>
      <c r="H418" t="s">
        <v>16103</v>
      </c>
      <c r="I418">
        <v>3713832</v>
      </c>
      <c r="J418">
        <v>49006</v>
      </c>
      <c r="K418">
        <v>7354</v>
      </c>
      <c r="L418">
        <v>9147</v>
      </c>
      <c r="M418" t="b">
        <v>0</v>
      </c>
      <c r="N418" t="b">
        <v>0</v>
      </c>
      <c r="O418" t="b">
        <v>0</v>
      </c>
    </row>
    <row r="419" spans="1:15">
      <c r="A419" t="s">
        <v>1491</v>
      </c>
      <c r="B419" s="1">
        <v>43061</v>
      </c>
      <c r="C419" s="1">
        <v>43055.875</v>
      </c>
      <c r="D419" t="s">
        <v>1492</v>
      </c>
      <c r="E419" t="s">
        <v>364</v>
      </c>
      <c r="F419">
        <v>10</v>
      </c>
      <c r="G419" t="str">
        <f>VLOOKUP(YouTubeVideos[[#This Row],[category_id]],VideoCategories[],2,FALSE)</f>
        <v>Music</v>
      </c>
      <c r="H419" t="s">
        <v>1493</v>
      </c>
      <c r="I419">
        <v>1046154</v>
      </c>
      <c r="J419">
        <v>39200</v>
      </c>
      <c r="K419">
        <v>629</v>
      </c>
      <c r="L419">
        <v>1775</v>
      </c>
      <c r="M419" t="b">
        <v>0</v>
      </c>
      <c r="N419" t="b">
        <v>0</v>
      </c>
      <c r="O419" t="b">
        <v>0</v>
      </c>
    </row>
    <row r="420" spans="1:15">
      <c r="A420" t="s">
        <v>1494</v>
      </c>
      <c r="B420" s="1">
        <v>43061</v>
      </c>
      <c r="C420" s="1">
        <v>43055.291724537034</v>
      </c>
      <c r="D420" t="s">
        <v>19774</v>
      </c>
      <c r="E420" t="s">
        <v>1495</v>
      </c>
      <c r="F420">
        <v>10</v>
      </c>
      <c r="G420" t="str">
        <f>VLOOKUP(YouTubeVideos[[#This Row],[category_id]],VideoCategories[],2,FALSE)</f>
        <v>Music</v>
      </c>
      <c r="H420" t="s">
        <v>19775</v>
      </c>
      <c r="I420">
        <v>7475081</v>
      </c>
      <c r="J420">
        <v>1035003</v>
      </c>
      <c r="K420">
        <v>4901</v>
      </c>
      <c r="L420">
        <v>86912</v>
      </c>
      <c r="M420" t="b">
        <v>0</v>
      </c>
      <c r="N420" t="b">
        <v>0</v>
      </c>
      <c r="O420" t="b">
        <v>0</v>
      </c>
    </row>
    <row r="421" spans="1:15">
      <c r="A421" t="s">
        <v>1496</v>
      </c>
      <c r="B421" s="1">
        <v>43061</v>
      </c>
      <c r="C421" s="1">
        <v>43056.083344907405</v>
      </c>
      <c r="D421" t="s">
        <v>1497</v>
      </c>
      <c r="E421" t="s">
        <v>54</v>
      </c>
      <c r="F421">
        <v>24</v>
      </c>
      <c r="G421" t="str">
        <f>VLOOKUP(YouTubeVideos[[#This Row],[category_id]],VideoCategories[],2,FALSE)</f>
        <v>Entertainment</v>
      </c>
      <c r="H421" t="s">
        <v>1498</v>
      </c>
      <c r="I421">
        <v>67078</v>
      </c>
      <c r="J421">
        <v>778</v>
      </c>
      <c r="K421">
        <v>33</v>
      </c>
      <c r="L421">
        <v>84</v>
      </c>
      <c r="M421" t="b">
        <v>0</v>
      </c>
      <c r="N421" t="b">
        <v>0</v>
      </c>
      <c r="O421" t="b">
        <v>0</v>
      </c>
    </row>
    <row r="422" spans="1:15">
      <c r="A422" t="s">
        <v>1499</v>
      </c>
      <c r="B422" s="1">
        <v>43061</v>
      </c>
      <c r="C422" s="1">
        <v>43056.000011574077</v>
      </c>
      <c r="D422" t="s">
        <v>1500</v>
      </c>
      <c r="E422" t="s">
        <v>1501</v>
      </c>
      <c r="F422">
        <v>10</v>
      </c>
      <c r="G422" t="str">
        <f>VLOOKUP(YouTubeVideos[[#This Row],[category_id]],VideoCategories[],2,FALSE)</f>
        <v>Music</v>
      </c>
      <c r="H422" t="s">
        <v>1502</v>
      </c>
      <c r="I422">
        <v>69795</v>
      </c>
      <c r="J422">
        <v>1629</v>
      </c>
      <c r="K422">
        <v>75</v>
      </c>
      <c r="L422">
        <v>50</v>
      </c>
      <c r="M422" t="b">
        <v>0</v>
      </c>
      <c r="N422" t="b">
        <v>0</v>
      </c>
      <c r="O422" t="b">
        <v>0</v>
      </c>
    </row>
    <row r="423" spans="1:15">
      <c r="A423" t="s">
        <v>13133</v>
      </c>
      <c r="B423" s="1">
        <v>43156</v>
      </c>
      <c r="C423" s="1">
        <v>43148.375034722223</v>
      </c>
      <c r="D423" t="s">
        <v>13134</v>
      </c>
      <c r="E423" t="s">
        <v>2103</v>
      </c>
      <c r="F423">
        <v>23</v>
      </c>
      <c r="G423" t="str">
        <f>VLOOKUP(YouTubeVideos[[#This Row],[category_id]],VideoCategories[],2,FALSE)</f>
        <v>Comedy</v>
      </c>
      <c r="H423" t="s">
        <v>13135</v>
      </c>
      <c r="I423">
        <v>3691273</v>
      </c>
      <c r="J423">
        <v>88902</v>
      </c>
      <c r="K423">
        <v>20510</v>
      </c>
      <c r="L423">
        <v>8060</v>
      </c>
      <c r="M423" t="b">
        <v>0</v>
      </c>
      <c r="N423" t="b">
        <v>0</v>
      </c>
      <c r="O423" t="b">
        <v>0</v>
      </c>
    </row>
    <row r="424" spans="1:15">
      <c r="A424" t="s">
        <v>1505</v>
      </c>
      <c r="B424" s="1">
        <v>43061</v>
      </c>
      <c r="C424" s="1">
        <v>43054.750034722223</v>
      </c>
      <c r="D424" t="s">
        <v>1506</v>
      </c>
      <c r="E424" t="s">
        <v>1238</v>
      </c>
      <c r="F424">
        <v>24</v>
      </c>
      <c r="G424" t="str">
        <f>VLOOKUP(YouTubeVideos[[#This Row],[category_id]],VideoCategories[],2,FALSE)</f>
        <v>Entertainment</v>
      </c>
      <c r="H424" t="s">
        <v>1507</v>
      </c>
      <c r="I424">
        <v>451381</v>
      </c>
      <c r="J424">
        <v>3110</v>
      </c>
      <c r="K424">
        <v>14575</v>
      </c>
      <c r="L424">
        <v>3095</v>
      </c>
      <c r="M424" t="b">
        <v>0</v>
      </c>
      <c r="N424" t="b">
        <v>0</v>
      </c>
      <c r="O424" t="b">
        <v>0</v>
      </c>
    </row>
    <row r="425" spans="1:15">
      <c r="A425" t="s">
        <v>1508</v>
      </c>
      <c r="B425" s="1">
        <v>43061</v>
      </c>
      <c r="C425" s="1">
        <v>43055.251273148147</v>
      </c>
      <c r="D425" t="s">
        <v>1509</v>
      </c>
      <c r="E425" t="s">
        <v>1510</v>
      </c>
      <c r="F425">
        <v>10</v>
      </c>
      <c r="G425" t="str">
        <f>VLOOKUP(YouTubeVideos[[#This Row],[category_id]],VideoCategories[],2,FALSE)</f>
        <v>Music</v>
      </c>
      <c r="H425" t="s">
        <v>1511</v>
      </c>
      <c r="I425">
        <v>913756</v>
      </c>
      <c r="J425">
        <v>67288</v>
      </c>
      <c r="K425">
        <v>1561</v>
      </c>
      <c r="L425">
        <v>2925</v>
      </c>
      <c r="M425" t="b">
        <v>0</v>
      </c>
      <c r="N425" t="b">
        <v>0</v>
      </c>
      <c r="O425" t="b">
        <v>0</v>
      </c>
    </row>
    <row r="426" spans="1:15">
      <c r="A426" t="s">
        <v>7522</v>
      </c>
      <c r="B426" s="1">
        <v>43109</v>
      </c>
      <c r="C426" s="1">
        <v>43103.249895833331</v>
      </c>
      <c r="D426" t="s">
        <v>7523</v>
      </c>
      <c r="E426" t="s">
        <v>7524</v>
      </c>
      <c r="F426">
        <v>1</v>
      </c>
      <c r="G426" t="str">
        <f>VLOOKUP(YouTubeVideos[[#This Row],[category_id]],VideoCategories[],2,FALSE)</f>
        <v>Film &amp; Animation</v>
      </c>
      <c r="H426" t="s">
        <v>7525</v>
      </c>
      <c r="I426">
        <v>3689210</v>
      </c>
      <c r="J426">
        <v>1836</v>
      </c>
      <c r="K426">
        <v>216</v>
      </c>
      <c r="L426">
        <v>673</v>
      </c>
      <c r="M426" t="b">
        <v>0</v>
      </c>
      <c r="N426" t="b">
        <v>0</v>
      </c>
      <c r="O426" t="b">
        <v>0</v>
      </c>
    </row>
    <row r="427" spans="1:15">
      <c r="A427" t="s">
        <v>1516</v>
      </c>
      <c r="B427" s="1">
        <v>43061</v>
      </c>
      <c r="C427" s="1">
        <v>43054.558587962965</v>
      </c>
      <c r="D427" t="s">
        <v>1517</v>
      </c>
      <c r="E427" t="s">
        <v>1518</v>
      </c>
      <c r="F427">
        <v>24</v>
      </c>
      <c r="G427" t="str">
        <f>VLOOKUP(YouTubeVideos[[#This Row],[category_id]],VideoCategories[],2,FALSE)</f>
        <v>Entertainment</v>
      </c>
      <c r="H427" t="s">
        <v>1519</v>
      </c>
      <c r="I427">
        <v>402199</v>
      </c>
      <c r="J427">
        <v>2050</v>
      </c>
      <c r="K427">
        <v>838</v>
      </c>
      <c r="L427">
        <v>1643</v>
      </c>
      <c r="M427" t="b">
        <v>0</v>
      </c>
      <c r="N427" t="b">
        <v>0</v>
      </c>
      <c r="O427" t="b">
        <v>0</v>
      </c>
    </row>
    <row r="428" spans="1:15">
      <c r="A428" t="s">
        <v>1520</v>
      </c>
      <c r="B428" s="1">
        <v>43061</v>
      </c>
      <c r="C428" s="1">
        <v>43056.327060185184</v>
      </c>
      <c r="D428" t="s">
        <v>1521</v>
      </c>
      <c r="E428" t="s">
        <v>1522</v>
      </c>
      <c r="F428">
        <v>10</v>
      </c>
      <c r="G428" t="str">
        <f>VLOOKUP(YouTubeVideos[[#This Row],[category_id]],VideoCategories[],2,FALSE)</f>
        <v>Music</v>
      </c>
      <c r="H428" t="s">
        <v>1523</v>
      </c>
      <c r="I428">
        <v>22607</v>
      </c>
      <c r="J428">
        <v>1472</v>
      </c>
      <c r="K428">
        <v>22</v>
      </c>
      <c r="L428">
        <v>91</v>
      </c>
      <c r="M428" t="b">
        <v>0</v>
      </c>
      <c r="N428" t="b">
        <v>0</v>
      </c>
      <c r="O428" t="b">
        <v>0</v>
      </c>
    </row>
    <row r="429" spans="1:15">
      <c r="A429" t="s">
        <v>1524</v>
      </c>
      <c r="B429" s="1">
        <v>43061</v>
      </c>
      <c r="C429" s="1">
        <v>43055.693969907406</v>
      </c>
      <c r="D429" t="s">
        <v>1525</v>
      </c>
      <c r="E429" t="s">
        <v>78</v>
      </c>
      <c r="F429">
        <v>24</v>
      </c>
      <c r="G429" t="str">
        <f>VLOOKUP(YouTubeVideos[[#This Row],[category_id]],VideoCategories[],2,FALSE)</f>
        <v>Entertainment</v>
      </c>
      <c r="H429" t="s">
        <v>1526</v>
      </c>
      <c r="I429">
        <v>128002</v>
      </c>
      <c r="J429">
        <v>1939</v>
      </c>
      <c r="K429">
        <v>253</v>
      </c>
      <c r="L429">
        <v>266</v>
      </c>
      <c r="M429" t="b">
        <v>0</v>
      </c>
      <c r="N429" t="b">
        <v>0</v>
      </c>
      <c r="O429" t="b">
        <v>0</v>
      </c>
    </row>
    <row r="430" spans="1:15">
      <c r="A430" t="s">
        <v>1527</v>
      </c>
      <c r="B430" s="1">
        <v>43061</v>
      </c>
      <c r="C430" s="1">
        <v>43055.125694444447</v>
      </c>
      <c r="D430" t="s">
        <v>1528</v>
      </c>
      <c r="E430" t="s">
        <v>1529</v>
      </c>
      <c r="F430">
        <v>10</v>
      </c>
      <c r="G430" t="str">
        <f>VLOOKUP(YouTubeVideos[[#This Row],[category_id]],VideoCategories[],2,FALSE)</f>
        <v>Music</v>
      </c>
      <c r="H430" t="s">
        <v>1530</v>
      </c>
      <c r="I430">
        <v>681439</v>
      </c>
      <c r="J430">
        <v>29225</v>
      </c>
      <c r="K430">
        <v>1356</v>
      </c>
      <c r="L430">
        <v>5366</v>
      </c>
      <c r="M430" t="b">
        <v>0</v>
      </c>
      <c r="N430" t="b">
        <v>0</v>
      </c>
      <c r="O430" t="b">
        <v>0</v>
      </c>
    </row>
    <row r="431" spans="1:15">
      <c r="A431" t="s">
        <v>1531</v>
      </c>
      <c r="B431" s="1">
        <v>43061</v>
      </c>
      <c r="C431" s="1">
        <v>43056.208356481482</v>
      </c>
      <c r="D431" t="s">
        <v>1532</v>
      </c>
      <c r="E431" t="s">
        <v>98</v>
      </c>
      <c r="F431">
        <v>10</v>
      </c>
      <c r="G431" t="str">
        <f>VLOOKUP(YouTubeVideos[[#This Row],[category_id]],VideoCategories[],2,FALSE)</f>
        <v>Music</v>
      </c>
      <c r="H431" t="s">
        <v>99</v>
      </c>
      <c r="I431">
        <v>1024814</v>
      </c>
      <c r="J431">
        <v>174637</v>
      </c>
      <c r="K431">
        <v>534</v>
      </c>
      <c r="L431">
        <v>7475</v>
      </c>
      <c r="M431" t="b">
        <v>0</v>
      </c>
      <c r="N431" t="b">
        <v>0</v>
      </c>
      <c r="O431" t="b">
        <v>0</v>
      </c>
    </row>
    <row r="432" spans="1:15">
      <c r="A432" t="s">
        <v>1533</v>
      </c>
      <c r="B432" s="1">
        <v>43061</v>
      </c>
      <c r="C432" s="1">
        <v>43055.520833333336</v>
      </c>
      <c r="D432" t="s">
        <v>1534</v>
      </c>
      <c r="E432" t="s">
        <v>1535</v>
      </c>
      <c r="F432">
        <v>10</v>
      </c>
      <c r="G432" t="str">
        <f>VLOOKUP(YouTubeVideos[[#This Row],[category_id]],VideoCategories[],2,FALSE)</f>
        <v>Music</v>
      </c>
      <c r="H432" t="s">
        <v>1536</v>
      </c>
      <c r="I432">
        <v>156243</v>
      </c>
      <c r="J432">
        <v>7399</v>
      </c>
      <c r="K432">
        <v>92</v>
      </c>
      <c r="L432">
        <v>761</v>
      </c>
      <c r="M432" t="b">
        <v>0</v>
      </c>
      <c r="N432" t="b">
        <v>0</v>
      </c>
      <c r="O432" t="b">
        <v>0</v>
      </c>
    </row>
    <row r="433" spans="1:15">
      <c r="A433" t="s">
        <v>19239</v>
      </c>
      <c r="B433" s="1">
        <v>43265</v>
      </c>
      <c r="C433" s="1">
        <v>43258.375034722223</v>
      </c>
      <c r="D433" t="s">
        <v>19240</v>
      </c>
      <c r="E433" t="s">
        <v>322</v>
      </c>
      <c r="F433">
        <v>23</v>
      </c>
      <c r="G433" t="str">
        <f>VLOOKUP(YouTubeVideos[[#This Row],[category_id]],VideoCategories[],2,FALSE)</f>
        <v>Comedy</v>
      </c>
      <c r="H433" t="s">
        <v>19241</v>
      </c>
      <c r="I433">
        <v>3682671</v>
      </c>
      <c r="J433">
        <v>293664</v>
      </c>
      <c r="K433">
        <v>5160</v>
      </c>
      <c r="L433">
        <v>17355</v>
      </c>
      <c r="M433" t="b">
        <v>0</v>
      </c>
      <c r="N433" t="b">
        <v>0</v>
      </c>
      <c r="O433" t="b">
        <v>0</v>
      </c>
    </row>
    <row r="434" spans="1:15">
      <c r="A434" t="s">
        <v>1541</v>
      </c>
      <c r="B434" s="1">
        <v>43061</v>
      </c>
      <c r="C434" s="1">
        <v>43055.088402777779</v>
      </c>
      <c r="D434" t="s">
        <v>19777</v>
      </c>
      <c r="E434" t="s">
        <v>19778</v>
      </c>
      <c r="F434">
        <v>10</v>
      </c>
      <c r="G434" t="str">
        <f>VLOOKUP(YouTubeVideos[[#This Row],[category_id]],VideoCategories[],2,FALSE)</f>
        <v>Music</v>
      </c>
      <c r="H434" t="s">
        <v>19779</v>
      </c>
      <c r="I434">
        <v>360539</v>
      </c>
      <c r="J434">
        <v>16470</v>
      </c>
      <c r="K434">
        <v>640</v>
      </c>
      <c r="L434">
        <v>1515</v>
      </c>
      <c r="M434" t="b">
        <v>0</v>
      </c>
      <c r="N434" t="b">
        <v>0</v>
      </c>
      <c r="O434" t="b">
        <v>0</v>
      </c>
    </row>
    <row r="435" spans="1:15">
      <c r="A435" t="s">
        <v>1542</v>
      </c>
      <c r="B435" s="1">
        <v>43061</v>
      </c>
      <c r="C435" s="1">
        <v>43055.875</v>
      </c>
      <c r="D435" t="s">
        <v>1543</v>
      </c>
      <c r="E435" t="s">
        <v>1544</v>
      </c>
      <c r="F435">
        <v>10</v>
      </c>
      <c r="G435" t="str">
        <f>VLOOKUP(YouTubeVideos[[#This Row],[category_id]],VideoCategories[],2,FALSE)</f>
        <v>Music</v>
      </c>
      <c r="H435" t="s">
        <v>1545</v>
      </c>
      <c r="I435">
        <v>612279</v>
      </c>
      <c r="J435">
        <v>29873</v>
      </c>
      <c r="K435">
        <v>520</v>
      </c>
      <c r="L435">
        <v>1458</v>
      </c>
      <c r="M435" t="b">
        <v>0</v>
      </c>
      <c r="N435" t="b">
        <v>0</v>
      </c>
      <c r="O435" t="b">
        <v>0</v>
      </c>
    </row>
    <row r="436" spans="1:15">
      <c r="A436" t="s">
        <v>1546</v>
      </c>
      <c r="B436" s="1">
        <v>43061</v>
      </c>
      <c r="C436" s="1">
        <v>43054.625011574077</v>
      </c>
      <c r="D436" t="s">
        <v>1547</v>
      </c>
      <c r="E436" t="s">
        <v>918</v>
      </c>
      <c r="F436">
        <v>24</v>
      </c>
      <c r="G436" t="str">
        <f>VLOOKUP(YouTubeVideos[[#This Row],[category_id]],VideoCategories[],2,FALSE)</f>
        <v>Entertainment</v>
      </c>
      <c r="H436" t="s">
        <v>1548</v>
      </c>
      <c r="I436">
        <v>373105</v>
      </c>
      <c r="J436">
        <v>11555</v>
      </c>
      <c r="K436">
        <v>264</v>
      </c>
      <c r="L436">
        <v>1097</v>
      </c>
      <c r="M436" t="b">
        <v>0</v>
      </c>
      <c r="N436" t="b">
        <v>0</v>
      </c>
      <c r="O436" t="b">
        <v>0</v>
      </c>
    </row>
    <row r="437" spans="1:15">
      <c r="A437" t="s">
        <v>1549</v>
      </c>
      <c r="B437" s="1">
        <v>43061</v>
      </c>
      <c r="C437" s="1">
        <v>43055.376539351855</v>
      </c>
      <c r="D437" t="s">
        <v>1550</v>
      </c>
      <c r="E437" t="s">
        <v>1551</v>
      </c>
      <c r="F437">
        <v>10</v>
      </c>
      <c r="G437" t="str">
        <f>VLOOKUP(YouTubeVideos[[#This Row],[category_id]],VideoCategories[],2,FALSE)</f>
        <v>Music</v>
      </c>
      <c r="H437" t="s">
        <v>1552</v>
      </c>
      <c r="I437">
        <v>702208</v>
      </c>
      <c r="J437">
        <v>42577</v>
      </c>
      <c r="K437">
        <v>723</v>
      </c>
      <c r="L437">
        <v>2624</v>
      </c>
      <c r="M437" t="b">
        <v>0</v>
      </c>
      <c r="N437" t="b">
        <v>0</v>
      </c>
      <c r="O437" t="b">
        <v>0</v>
      </c>
    </row>
    <row r="438" spans="1:15">
      <c r="A438" t="s">
        <v>1553</v>
      </c>
      <c r="B438" s="1">
        <v>43061</v>
      </c>
      <c r="C438" s="1">
        <v>43055.875856481478</v>
      </c>
      <c r="D438" t="s">
        <v>1554</v>
      </c>
      <c r="E438" t="s">
        <v>1555</v>
      </c>
      <c r="F438">
        <v>10</v>
      </c>
      <c r="G438" t="str">
        <f>VLOOKUP(YouTubeVideos[[#This Row],[category_id]],VideoCategories[],2,FALSE)</f>
        <v>Music</v>
      </c>
      <c r="H438" t="s">
        <v>1556</v>
      </c>
      <c r="I438">
        <v>795683</v>
      </c>
      <c r="J438">
        <v>44085</v>
      </c>
      <c r="K438">
        <v>236</v>
      </c>
      <c r="L438">
        <v>1604</v>
      </c>
      <c r="M438" t="b">
        <v>0</v>
      </c>
      <c r="N438" t="b">
        <v>0</v>
      </c>
      <c r="O438" t="b">
        <v>0</v>
      </c>
    </row>
    <row r="439" spans="1:15">
      <c r="A439" t="s">
        <v>18248</v>
      </c>
      <c r="B439" s="1">
        <v>43243</v>
      </c>
      <c r="C439" s="1">
        <v>43229.862326388888</v>
      </c>
      <c r="D439" t="s">
        <v>18249</v>
      </c>
      <c r="E439" t="s">
        <v>17442</v>
      </c>
      <c r="F439">
        <v>28</v>
      </c>
      <c r="G439" t="str">
        <f>VLOOKUP(YouTubeVideos[[#This Row],[category_id]],VideoCategories[],2,FALSE)</f>
        <v>Science &amp; Technology</v>
      </c>
      <c r="H439" t="s">
        <v>18250</v>
      </c>
      <c r="I439">
        <v>3680550</v>
      </c>
      <c r="J439">
        <v>33273</v>
      </c>
      <c r="K439">
        <v>4110</v>
      </c>
      <c r="L439">
        <v>0</v>
      </c>
      <c r="M439" t="b">
        <v>1</v>
      </c>
      <c r="N439" t="b">
        <v>0</v>
      </c>
      <c r="O439" t="b">
        <v>0</v>
      </c>
    </row>
    <row r="440" spans="1:15">
      <c r="A440" t="s">
        <v>1561</v>
      </c>
      <c r="B440" s="1">
        <v>43061</v>
      </c>
      <c r="C440" s="1">
        <v>43055.299143518518</v>
      </c>
      <c r="D440" t="s">
        <v>1562</v>
      </c>
      <c r="E440" t="s">
        <v>120</v>
      </c>
      <c r="F440">
        <v>24</v>
      </c>
      <c r="G440" t="str">
        <f>VLOOKUP(YouTubeVideos[[#This Row],[category_id]],VideoCategories[],2,FALSE)</f>
        <v>Entertainment</v>
      </c>
      <c r="H440" t="s">
        <v>1563</v>
      </c>
      <c r="I440">
        <v>443412</v>
      </c>
      <c r="J440">
        <v>3563</v>
      </c>
      <c r="K440">
        <v>100</v>
      </c>
      <c r="L440">
        <v>147</v>
      </c>
      <c r="M440" t="b">
        <v>0</v>
      </c>
      <c r="N440" t="b">
        <v>0</v>
      </c>
      <c r="O440" t="b">
        <v>0</v>
      </c>
    </row>
    <row r="441" spans="1:15">
      <c r="A441" t="s">
        <v>647</v>
      </c>
      <c r="B441" s="1">
        <v>43055</v>
      </c>
      <c r="C441" s="1">
        <v>43048.598067129627</v>
      </c>
      <c r="D441" t="s">
        <v>648</v>
      </c>
      <c r="E441" t="s">
        <v>649</v>
      </c>
      <c r="F441">
        <v>23</v>
      </c>
      <c r="G441" t="str">
        <f>VLOOKUP(YouTubeVideos[[#This Row],[category_id]],VideoCategories[],2,FALSE)</f>
        <v>Comedy</v>
      </c>
      <c r="H441" t="s">
        <v>650</v>
      </c>
      <c r="I441">
        <v>3680540</v>
      </c>
      <c r="J441">
        <v>216119</v>
      </c>
      <c r="K441">
        <v>3570</v>
      </c>
      <c r="L441">
        <v>20544</v>
      </c>
      <c r="M441" t="b">
        <v>0</v>
      </c>
      <c r="N441" t="b">
        <v>0</v>
      </c>
      <c r="O441" t="b">
        <v>0</v>
      </c>
    </row>
    <row r="442" spans="1:15">
      <c r="A442" t="s">
        <v>1568</v>
      </c>
      <c r="B442" s="1">
        <v>43061</v>
      </c>
      <c r="C442" s="1">
        <v>41355.657488425924</v>
      </c>
      <c r="D442" t="s">
        <v>1569</v>
      </c>
      <c r="E442" t="s">
        <v>1570</v>
      </c>
      <c r="F442">
        <v>24</v>
      </c>
      <c r="G442" t="str">
        <f>VLOOKUP(YouTubeVideos[[#This Row],[category_id]],VideoCategories[],2,FALSE)</f>
        <v>Entertainment</v>
      </c>
      <c r="H442" t="s">
        <v>1571</v>
      </c>
      <c r="I442">
        <v>5464</v>
      </c>
      <c r="J442">
        <v>13</v>
      </c>
      <c r="K442">
        <v>1</v>
      </c>
      <c r="L442">
        <v>2</v>
      </c>
      <c r="M442" t="b">
        <v>0</v>
      </c>
      <c r="N442" t="b">
        <v>0</v>
      </c>
      <c r="O442" t="b">
        <v>0</v>
      </c>
    </row>
    <row r="443" spans="1:15">
      <c r="A443" t="s">
        <v>1572</v>
      </c>
      <c r="B443" s="1">
        <v>43061</v>
      </c>
      <c r="C443" s="1">
        <v>43055.391631944447</v>
      </c>
      <c r="D443" t="s">
        <v>1573</v>
      </c>
      <c r="E443" t="s">
        <v>509</v>
      </c>
      <c r="F443">
        <v>24</v>
      </c>
      <c r="G443" t="str">
        <f>VLOOKUP(YouTubeVideos[[#This Row],[category_id]],VideoCategories[],2,FALSE)</f>
        <v>Entertainment</v>
      </c>
      <c r="H443" t="s">
        <v>1574</v>
      </c>
      <c r="I443">
        <v>56969</v>
      </c>
      <c r="J443">
        <v>5991</v>
      </c>
      <c r="K443">
        <v>33</v>
      </c>
      <c r="L443">
        <v>449</v>
      </c>
      <c r="M443" t="b">
        <v>0</v>
      </c>
      <c r="N443" t="b">
        <v>0</v>
      </c>
      <c r="O443" t="b">
        <v>0</v>
      </c>
    </row>
    <row r="444" spans="1:15">
      <c r="A444" t="s">
        <v>1575</v>
      </c>
      <c r="B444" s="1">
        <v>43061</v>
      </c>
      <c r="C444" s="1">
        <v>43053.875023148146</v>
      </c>
      <c r="D444" t="s">
        <v>19780</v>
      </c>
      <c r="E444" t="s">
        <v>1576</v>
      </c>
      <c r="F444">
        <v>10</v>
      </c>
      <c r="G444" t="str">
        <f>VLOOKUP(YouTubeVideos[[#This Row],[category_id]],VideoCategories[],2,FALSE)</f>
        <v>Music</v>
      </c>
      <c r="H444" t="s">
        <v>19781</v>
      </c>
      <c r="I444">
        <v>3821846</v>
      </c>
      <c r="J444">
        <v>177700</v>
      </c>
      <c r="K444">
        <v>4842</v>
      </c>
      <c r="L444">
        <v>15815</v>
      </c>
      <c r="M444" t="b">
        <v>0</v>
      </c>
      <c r="N444" t="b">
        <v>0</v>
      </c>
      <c r="O444" t="b">
        <v>0</v>
      </c>
    </row>
    <row r="445" spans="1:15">
      <c r="A445" t="s">
        <v>13610</v>
      </c>
      <c r="B445" s="1">
        <v>43160</v>
      </c>
      <c r="C445" s="1">
        <v>43151.600069444445</v>
      </c>
      <c r="D445" t="s">
        <v>13611</v>
      </c>
      <c r="E445" t="s">
        <v>467</v>
      </c>
      <c r="F445">
        <v>28</v>
      </c>
      <c r="G445" t="str">
        <f>VLOOKUP(YouTubeVideos[[#This Row],[category_id]],VideoCategories[],2,FALSE)</f>
        <v>Science &amp; Technology</v>
      </c>
      <c r="H445" t="s">
        <v>13612</v>
      </c>
      <c r="I445">
        <v>3680427</v>
      </c>
      <c r="J445">
        <v>66530</v>
      </c>
      <c r="K445">
        <v>1979</v>
      </c>
      <c r="L445">
        <v>15937</v>
      </c>
      <c r="M445" t="b">
        <v>0</v>
      </c>
      <c r="N445" t="b">
        <v>0</v>
      </c>
      <c r="O445" t="b">
        <v>0</v>
      </c>
    </row>
    <row r="446" spans="1:15">
      <c r="A446" t="s">
        <v>11651</v>
      </c>
      <c r="B446" s="1">
        <v>43140</v>
      </c>
      <c r="C446" s="1">
        <v>43132.208391203705</v>
      </c>
      <c r="D446" t="s">
        <v>11652</v>
      </c>
      <c r="E446" t="s">
        <v>19796</v>
      </c>
      <c r="F446">
        <v>27</v>
      </c>
      <c r="G446" t="str">
        <f>VLOOKUP(YouTubeVideos[[#This Row],[category_id]],VideoCategories[],2,FALSE)</f>
        <v>Education</v>
      </c>
      <c r="H446" t="s">
        <v>11653</v>
      </c>
      <c r="I446">
        <v>3675806</v>
      </c>
      <c r="J446">
        <v>170076</v>
      </c>
      <c r="K446">
        <v>6956</v>
      </c>
      <c r="L446">
        <v>19119</v>
      </c>
      <c r="M446" t="b">
        <v>0</v>
      </c>
      <c r="N446" t="b">
        <v>0</v>
      </c>
      <c r="O446" t="b">
        <v>0</v>
      </c>
    </row>
    <row r="447" spans="1:15">
      <c r="A447" t="s">
        <v>19196</v>
      </c>
      <c r="B447" s="1">
        <v>43265</v>
      </c>
      <c r="C447" s="1">
        <v>43260.463368055556</v>
      </c>
      <c r="D447" t="s">
        <v>19197</v>
      </c>
      <c r="E447" t="s">
        <v>19198</v>
      </c>
      <c r="F447">
        <v>20</v>
      </c>
      <c r="G447" t="str">
        <f>VLOOKUP(YouTubeVideos[[#This Row],[category_id]],VideoCategories[],2,FALSE)</f>
        <v>Gaming</v>
      </c>
      <c r="H447" t="s">
        <v>20775</v>
      </c>
      <c r="I447">
        <v>3659746</v>
      </c>
      <c r="J447">
        <v>155591</v>
      </c>
      <c r="K447">
        <v>26049</v>
      </c>
      <c r="L447">
        <v>39230</v>
      </c>
      <c r="M447" t="b">
        <v>0</v>
      </c>
      <c r="N447" t="b">
        <v>0</v>
      </c>
      <c r="O447" t="b">
        <v>0</v>
      </c>
    </row>
    <row r="448" spans="1:15">
      <c r="A448" t="s">
        <v>1588</v>
      </c>
      <c r="B448" s="1">
        <v>43061</v>
      </c>
      <c r="C448" s="1">
        <v>43055.875</v>
      </c>
      <c r="D448" t="s">
        <v>1589</v>
      </c>
      <c r="E448" t="s">
        <v>1590</v>
      </c>
      <c r="F448">
        <v>10</v>
      </c>
      <c r="G448" t="str">
        <f>VLOOKUP(YouTubeVideos[[#This Row],[category_id]],VideoCategories[],2,FALSE)</f>
        <v>Music</v>
      </c>
      <c r="H448" t="s">
        <v>1591</v>
      </c>
      <c r="I448">
        <v>23987</v>
      </c>
      <c r="J448">
        <v>1669</v>
      </c>
      <c r="K448">
        <v>33</v>
      </c>
      <c r="L448">
        <v>169</v>
      </c>
      <c r="M448" t="b">
        <v>0</v>
      </c>
      <c r="N448" t="b">
        <v>0</v>
      </c>
      <c r="O448" t="b">
        <v>0</v>
      </c>
    </row>
    <row r="449" spans="1:15">
      <c r="A449" t="s">
        <v>19213</v>
      </c>
      <c r="B449" s="1">
        <v>43265</v>
      </c>
      <c r="C449" s="1">
        <v>43259.505798611113</v>
      </c>
      <c r="D449" t="s">
        <v>19214</v>
      </c>
      <c r="E449" t="s">
        <v>9837</v>
      </c>
      <c r="F449">
        <v>1</v>
      </c>
      <c r="G449" t="str">
        <f>VLOOKUP(YouTubeVideos[[#This Row],[category_id]],VideoCategories[],2,FALSE)</f>
        <v>Film &amp; Animation</v>
      </c>
      <c r="H449" t="s">
        <v>19215</v>
      </c>
      <c r="I449">
        <v>3647441</v>
      </c>
      <c r="J449">
        <v>387156</v>
      </c>
      <c r="K449">
        <v>8882</v>
      </c>
      <c r="L449">
        <v>108849</v>
      </c>
      <c r="M449" t="b">
        <v>0</v>
      </c>
      <c r="N449" t="b">
        <v>0</v>
      </c>
      <c r="O449" t="b">
        <v>0</v>
      </c>
    </row>
    <row r="450" spans="1:15">
      <c r="A450" t="s">
        <v>4105</v>
      </c>
      <c r="B450" s="1">
        <v>43081</v>
      </c>
      <c r="C450" s="1">
        <v>43076.335555555554</v>
      </c>
      <c r="D450" t="s">
        <v>4106</v>
      </c>
      <c r="E450" t="s">
        <v>482</v>
      </c>
      <c r="F450">
        <v>26</v>
      </c>
      <c r="G450" t="str">
        <f>VLOOKUP(YouTubeVideos[[#This Row],[category_id]],VideoCategories[],2,FALSE)</f>
        <v>Howto &amp; Style</v>
      </c>
      <c r="H450" t="s">
        <v>4107</v>
      </c>
      <c r="I450">
        <v>3645622</v>
      </c>
      <c r="J450">
        <v>188490</v>
      </c>
      <c r="K450">
        <v>3598</v>
      </c>
      <c r="L450">
        <v>20594</v>
      </c>
      <c r="M450" t="b">
        <v>0</v>
      </c>
      <c r="N450" t="b">
        <v>0</v>
      </c>
      <c r="O450" t="b">
        <v>0</v>
      </c>
    </row>
    <row r="451" spans="1:15">
      <c r="A451" t="s">
        <v>1598</v>
      </c>
      <c r="B451" s="1">
        <v>43061</v>
      </c>
      <c r="C451" s="1">
        <v>43056.000023148146</v>
      </c>
      <c r="D451" t="s">
        <v>1599</v>
      </c>
      <c r="E451" t="s">
        <v>1600</v>
      </c>
      <c r="F451">
        <v>10</v>
      </c>
      <c r="G451" t="str">
        <f>VLOOKUP(YouTubeVideos[[#This Row],[category_id]],VideoCategories[],2,FALSE)</f>
        <v>Music</v>
      </c>
      <c r="H451" t="s">
        <v>1601</v>
      </c>
      <c r="I451">
        <v>35511</v>
      </c>
      <c r="J451">
        <v>2016</v>
      </c>
      <c r="K451">
        <v>11</v>
      </c>
      <c r="L451">
        <v>69</v>
      </c>
      <c r="M451" t="b">
        <v>0</v>
      </c>
      <c r="N451" t="b">
        <v>0</v>
      </c>
      <c r="O451" t="b">
        <v>0</v>
      </c>
    </row>
    <row r="452" spans="1:15">
      <c r="A452" t="s">
        <v>18395</v>
      </c>
      <c r="B452" s="1">
        <v>43246</v>
      </c>
      <c r="C452" s="1">
        <v>43228.412141203706</v>
      </c>
      <c r="D452" t="s">
        <v>18396</v>
      </c>
      <c r="E452" t="s">
        <v>1604</v>
      </c>
      <c r="F452">
        <v>23</v>
      </c>
      <c r="G452" t="str">
        <f>VLOOKUP(YouTubeVideos[[#This Row],[category_id]],VideoCategories[],2,FALSE)</f>
        <v>Comedy</v>
      </c>
      <c r="H452" t="s">
        <v>18397</v>
      </c>
      <c r="I452">
        <v>3644362</v>
      </c>
      <c r="J452">
        <v>114540</v>
      </c>
      <c r="K452">
        <v>6980</v>
      </c>
      <c r="L452">
        <v>18424</v>
      </c>
      <c r="M452" t="b">
        <v>0</v>
      </c>
      <c r="N452" t="b">
        <v>0</v>
      </c>
      <c r="O452" t="b">
        <v>0</v>
      </c>
    </row>
    <row r="453" spans="1:15">
      <c r="A453" t="s">
        <v>1606</v>
      </c>
      <c r="B453" s="1">
        <v>43061</v>
      </c>
      <c r="C453" s="1">
        <v>43055.875</v>
      </c>
      <c r="D453" t="s">
        <v>1607</v>
      </c>
      <c r="E453" t="s">
        <v>1608</v>
      </c>
      <c r="F453">
        <v>10</v>
      </c>
      <c r="G453" t="str">
        <f>VLOOKUP(YouTubeVideos[[#This Row],[category_id]],VideoCategories[],2,FALSE)</f>
        <v>Music</v>
      </c>
      <c r="H453" t="s">
        <v>1609</v>
      </c>
      <c r="I453">
        <v>14265</v>
      </c>
      <c r="J453">
        <v>832</v>
      </c>
      <c r="K453">
        <v>11</v>
      </c>
      <c r="L453">
        <v>70</v>
      </c>
      <c r="M453" t="b">
        <v>0</v>
      </c>
      <c r="N453" t="b">
        <v>0</v>
      </c>
      <c r="O453" t="b">
        <v>0</v>
      </c>
    </row>
    <row r="454" spans="1:15">
      <c r="A454" t="s">
        <v>1610</v>
      </c>
      <c r="B454" s="1">
        <v>43061</v>
      </c>
      <c r="C454" s="1">
        <v>43054.435740740744</v>
      </c>
      <c r="D454" t="s">
        <v>19783</v>
      </c>
      <c r="E454" t="s">
        <v>1611</v>
      </c>
      <c r="F454">
        <v>10</v>
      </c>
      <c r="G454" t="str">
        <f>VLOOKUP(YouTubeVideos[[#This Row],[category_id]],VideoCategories[],2,FALSE)</f>
        <v>Music</v>
      </c>
      <c r="H454" t="s">
        <v>19784</v>
      </c>
      <c r="I454">
        <v>828587</v>
      </c>
      <c r="J454">
        <v>38326</v>
      </c>
      <c r="K454">
        <v>654</v>
      </c>
      <c r="L454">
        <v>1088</v>
      </c>
      <c r="M454" t="b">
        <v>0</v>
      </c>
      <c r="N454" t="b">
        <v>0</v>
      </c>
      <c r="O454" t="b">
        <v>0</v>
      </c>
    </row>
    <row r="455" spans="1:15">
      <c r="A455" t="s">
        <v>1612</v>
      </c>
      <c r="B455" s="1">
        <v>43061</v>
      </c>
      <c r="C455" s="1">
        <v>43053.996574074074</v>
      </c>
      <c r="D455" t="s">
        <v>1322</v>
      </c>
      <c r="E455" t="s">
        <v>804</v>
      </c>
      <c r="F455">
        <v>24</v>
      </c>
      <c r="G455" t="str">
        <f>VLOOKUP(YouTubeVideos[[#This Row],[category_id]],VideoCategories[],2,FALSE)</f>
        <v>Entertainment</v>
      </c>
      <c r="H455" t="s">
        <v>1613</v>
      </c>
      <c r="I455">
        <v>968868</v>
      </c>
      <c r="J455">
        <v>32181</v>
      </c>
      <c r="K455">
        <v>1279</v>
      </c>
      <c r="L455">
        <v>7720</v>
      </c>
      <c r="M455" t="b">
        <v>0</v>
      </c>
      <c r="N455" t="b">
        <v>0</v>
      </c>
      <c r="O455" t="b">
        <v>0</v>
      </c>
    </row>
    <row r="456" spans="1:15">
      <c r="A456" t="s">
        <v>17693</v>
      </c>
      <c r="B456" s="1">
        <v>43234</v>
      </c>
      <c r="C456" s="1">
        <v>43211.332037037035</v>
      </c>
      <c r="D456" t="s">
        <v>17694</v>
      </c>
      <c r="E456" t="s">
        <v>1859</v>
      </c>
      <c r="F456">
        <v>26</v>
      </c>
      <c r="G456" t="str">
        <f>VLOOKUP(YouTubeVideos[[#This Row],[category_id]],VideoCategories[],2,FALSE)</f>
        <v>Howto &amp; Style</v>
      </c>
      <c r="H456" t="s">
        <v>17695</v>
      </c>
      <c r="I456">
        <v>3644160</v>
      </c>
      <c r="J456">
        <v>130698</v>
      </c>
      <c r="K456">
        <v>5642</v>
      </c>
      <c r="L456">
        <v>19871</v>
      </c>
      <c r="M456" t="b">
        <v>0</v>
      </c>
      <c r="N456" t="b">
        <v>0</v>
      </c>
      <c r="O456" t="b">
        <v>0</v>
      </c>
    </row>
    <row r="457" spans="1:15">
      <c r="A457" t="s">
        <v>7885</v>
      </c>
      <c r="B457" s="1">
        <v>43112</v>
      </c>
      <c r="C457" s="1">
        <v>43104.428460648145</v>
      </c>
      <c r="D457" t="s">
        <v>7886</v>
      </c>
      <c r="E457" t="s">
        <v>309</v>
      </c>
      <c r="F457">
        <v>1</v>
      </c>
      <c r="G457" t="str">
        <f>VLOOKUP(YouTubeVideos[[#This Row],[category_id]],VideoCategories[],2,FALSE)</f>
        <v>Film &amp; Animation</v>
      </c>
      <c r="H457" t="s">
        <v>7887</v>
      </c>
      <c r="I457">
        <v>3638866</v>
      </c>
      <c r="J457">
        <v>95251</v>
      </c>
      <c r="K457">
        <v>6527</v>
      </c>
      <c r="L457">
        <v>19029</v>
      </c>
      <c r="M457" t="b">
        <v>0</v>
      </c>
      <c r="N457" t="b">
        <v>0</v>
      </c>
      <c r="O457" t="b">
        <v>0</v>
      </c>
    </row>
    <row r="458" spans="1:15">
      <c r="A458" t="s">
        <v>1621</v>
      </c>
      <c r="B458" s="1">
        <v>43061</v>
      </c>
      <c r="C458" s="1">
        <v>43054.215416666666</v>
      </c>
      <c r="D458" t="s">
        <v>1622</v>
      </c>
      <c r="E458" t="s">
        <v>1623</v>
      </c>
      <c r="F458">
        <v>10</v>
      </c>
      <c r="G458" t="str">
        <f>VLOOKUP(YouTubeVideos[[#This Row],[category_id]],VideoCategories[],2,FALSE)</f>
        <v>Music</v>
      </c>
      <c r="H458" t="s">
        <v>19785</v>
      </c>
      <c r="I458">
        <v>539987</v>
      </c>
      <c r="J458">
        <v>14532</v>
      </c>
      <c r="K458">
        <v>650</v>
      </c>
      <c r="L458">
        <v>881</v>
      </c>
      <c r="M458" t="b">
        <v>0</v>
      </c>
      <c r="N458" t="b">
        <v>0</v>
      </c>
      <c r="O458" t="b">
        <v>0</v>
      </c>
    </row>
    <row r="459" spans="1:15">
      <c r="A459" t="s">
        <v>15661</v>
      </c>
      <c r="B459" s="1">
        <v>43193</v>
      </c>
      <c r="C459" s="1">
        <v>43176.324270833335</v>
      </c>
      <c r="D459" t="s">
        <v>15662</v>
      </c>
      <c r="E459" t="s">
        <v>15663</v>
      </c>
      <c r="F459">
        <v>27</v>
      </c>
      <c r="G459" t="str">
        <f>VLOOKUP(YouTubeVideos[[#This Row],[category_id]],VideoCategories[],2,FALSE)</f>
        <v>Education</v>
      </c>
      <c r="H459" t="s">
        <v>15664</v>
      </c>
      <c r="I459">
        <v>3633365</v>
      </c>
      <c r="J459">
        <v>34995</v>
      </c>
      <c r="K459">
        <v>3470</v>
      </c>
      <c r="L459">
        <v>4141</v>
      </c>
      <c r="M459" t="b">
        <v>0</v>
      </c>
      <c r="N459" t="b">
        <v>0</v>
      </c>
      <c r="O459" t="b">
        <v>0</v>
      </c>
    </row>
    <row r="460" spans="1:15">
      <c r="A460" t="s">
        <v>1627</v>
      </c>
      <c r="B460" s="1">
        <v>43061</v>
      </c>
      <c r="C460" s="1">
        <v>43054.508113425924</v>
      </c>
      <c r="D460" t="s">
        <v>1628</v>
      </c>
      <c r="E460" t="s">
        <v>1629</v>
      </c>
      <c r="F460">
        <v>24</v>
      </c>
      <c r="G460" t="str">
        <f>VLOOKUP(YouTubeVideos[[#This Row],[category_id]],VideoCategories[],2,FALSE)</f>
        <v>Entertainment</v>
      </c>
      <c r="H460" t="s">
        <v>1630</v>
      </c>
      <c r="I460">
        <v>736276</v>
      </c>
      <c r="J460">
        <v>36904</v>
      </c>
      <c r="K460">
        <v>748</v>
      </c>
      <c r="L460">
        <v>1829</v>
      </c>
      <c r="M460" t="b">
        <v>0</v>
      </c>
      <c r="N460" t="b">
        <v>0</v>
      </c>
      <c r="O460" t="b">
        <v>0</v>
      </c>
    </row>
    <row r="461" spans="1:15">
      <c r="A461" t="s">
        <v>17390</v>
      </c>
      <c r="B461" s="1">
        <v>43232</v>
      </c>
      <c r="C461" s="1">
        <v>43220.773506944446</v>
      </c>
      <c r="D461" t="s">
        <v>17391</v>
      </c>
      <c r="E461" t="s">
        <v>306</v>
      </c>
      <c r="F461">
        <v>17</v>
      </c>
      <c r="G461" t="str">
        <f>VLOOKUP(YouTubeVideos[[#This Row],[category_id]],VideoCategories[],2,FALSE)</f>
        <v>Sports</v>
      </c>
      <c r="H461" t="s">
        <v>20675</v>
      </c>
      <c r="I461">
        <v>3621505</v>
      </c>
      <c r="J461">
        <v>48924</v>
      </c>
      <c r="K461">
        <v>3335</v>
      </c>
      <c r="L461">
        <v>7045</v>
      </c>
      <c r="M461" t="b">
        <v>0</v>
      </c>
      <c r="N461" t="b">
        <v>0</v>
      </c>
      <c r="O461" t="b">
        <v>0</v>
      </c>
    </row>
    <row r="462" spans="1:15">
      <c r="A462" t="s">
        <v>1634</v>
      </c>
      <c r="B462" s="1">
        <v>43061</v>
      </c>
      <c r="C462" s="1">
        <v>43053.438425925924</v>
      </c>
      <c r="D462" t="s">
        <v>1635</v>
      </c>
      <c r="E462" t="s">
        <v>1636</v>
      </c>
      <c r="F462">
        <v>24</v>
      </c>
      <c r="G462" t="str">
        <f>VLOOKUP(YouTubeVideos[[#This Row],[category_id]],VideoCategories[],2,FALSE)</f>
        <v>Entertainment</v>
      </c>
      <c r="H462" t="s">
        <v>1637</v>
      </c>
      <c r="I462">
        <v>3794124</v>
      </c>
      <c r="J462">
        <v>106105</v>
      </c>
      <c r="K462">
        <v>2103</v>
      </c>
      <c r="L462">
        <v>7663</v>
      </c>
      <c r="M462" t="b">
        <v>0</v>
      </c>
      <c r="N462" t="b">
        <v>0</v>
      </c>
      <c r="O462" t="b">
        <v>0</v>
      </c>
    </row>
    <row r="463" spans="1:15">
      <c r="A463" t="s">
        <v>14431</v>
      </c>
      <c r="B463" s="1">
        <v>43173</v>
      </c>
      <c r="C463" s="1">
        <v>43158.501562500001</v>
      </c>
      <c r="D463" t="s">
        <v>14432</v>
      </c>
      <c r="E463" t="s">
        <v>2924</v>
      </c>
      <c r="F463">
        <v>1</v>
      </c>
      <c r="G463" t="str">
        <f>VLOOKUP(YouTubeVideos[[#This Row],[category_id]],VideoCategories[],2,FALSE)</f>
        <v>Film &amp; Animation</v>
      </c>
      <c r="H463" t="s">
        <v>14433</v>
      </c>
      <c r="I463">
        <v>3617347</v>
      </c>
      <c r="J463">
        <v>75945</v>
      </c>
      <c r="K463">
        <v>4023</v>
      </c>
      <c r="L463">
        <v>10393</v>
      </c>
      <c r="M463" t="b">
        <v>0</v>
      </c>
      <c r="N463" t="b">
        <v>0</v>
      </c>
      <c r="O463" t="b">
        <v>0</v>
      </c>
    </row>
    <row r="464" spans="1:15">
      <c r="A464" t="s">
        <v>1642</v>
      </c>
      <c r="B464" s="1">
        <v>43061</v>
      </c>
      <c r="C464" s="1">
        <v>43053.822071759256</v>
      </c>
      <c r="D464" t="s">
        <v>19786</v>
      </c>
      <c r="E464" t="s">
        <v>1643</v>
      </c>
      <c r="F464">
        <v>10</v>
      </c>
      <c r="G464" t="str">
        <f>VLOOKUP(YouTubeVideos[[#This Row],[category_id]],VideoCategories[],2,FALSE)</f>
        <v>Music</v>
      </c>
      <c r="H464" t="s">
        <v>1644</v>
      </c>
      <c r="I464">
        <v>852543</v>
      </c>
      <c r="J464">
        <v>44619</v>
      </c>
      <c r="K464">
        <v>674</v>
      </c>
      <c r="L464">
        <v>2609</v>
      </c>
      <c r="M464" t="b">
        <v>0</v>
      </c>
      <c r="N464" t="b">
        <v>0</v>
      </c>
      <c r="O464" t="b">
        <v>0</v>
      </c>
    </row>
    <row r="465" spans="1:15">
      <c r="A465" t="s">
        <v>18349</v>
      </c>
      <c r="B465" s="1">
        <v>43245</v>
      </c>
      <c r="C465" s="1">
        <v>43221.676180555558</v>
      </c>
      <c r="D465" t="s">
        <v>18350</v>
      </c>
      <c r="E465" t="s">
        <v>18351</v>
      </c>
      <c r="F465">
        <v>15</v>
      </c>
      <c r="G465" t="str">
        <f>VLOOKUP(YouTubeVideos[[#This Row],[category_id]],VideoCategories[],2,FALSE)</f>
        <v>Pets &amp; Animals</v>
      </c>
      <c r="H465" t="s">
        <v>18352</v>
      </c>
      <c r="I465">
        <v>3612568</v>
      </c>
      <c r="J465">
        <v>107558</v>
      </c>
      <c r="K465">
        <v>2775</v>
      </c>
      <c r="L465">
        <v>9618</v>
      </c>
      <c r="M465" t="b">
        <v>0</v>
      </c>
      <c r="N465" t="b">
        <v>0</v>
      </c>
      <c r="O465" t="b">
        <v>0</v>
      </c>
    </row>
    <row r="466" spans="1:15">
      <c r="A466" t="s">
        <v>13368</v>
      </c>
      <c r="B466" s="1">
        <v>43159</v>
      </c>
      <c r="C466" s="1">
        <v>43152.603854166664</v>
      </c>
      <c r="D466" t="s">
        <v>13369</v>
      </c>
      <c r="E466" t="s">
        <v>2924</v>
      </c>
      <c r="F466">
        <v>1</v>
      </c>
      <c r="G466" t="str">
        <f>VLOOKUP(YouTubeVideos[[#This Row],[category_id]],VideoCategories[],2,FALSE)</f>
        <v>Film &amp; Animation</v>
      </c>
      <c r="H466" t="s">
        <v>13370</v>
      </c>
      <c r="I466">
        <v>3611833</v>
      </c>
      <c r="J466">
        <v>277570</v>
      </c>
      <c r="K466">
        <v>8522</v>
      </c>
      <c r="L466">
        <v>37011</v>
      </c>
      <c r="M466" t="b">
        <v>0</v>
      </c>
      <c r="N466" t="b">
        <v>0</v>
      </c>
      <c r="O466" t="b">
        <v>0</v>
      </c>
    </row>
    <row r="467" spans="1:15">
      <c r="A467" t="s">
        <v>17400</v>
      </c>
      <c r="B467" s="1">
        <v>43233</v>
      </c>
      <c r="C467" s="1">
        <v>43230.500023148146</v>
      </c>
      <c r="D467" t="s">
        <v>17401</v>
      </c>
      <c r="E467" t="s">
        <v>2653</v>
      </c>
      <c r="F467">
        <v>26</v>
      </c>
      <c r="G467" t="str">
        <f>VLOOKUP(YouTubeVideos[[#This Row],[category_id]],VideoCategories[],2,FALSE)</f>
        <v>Howto &amp; Style</v>
      </c>
      <c r="H467" t="s">
        <v>17402</v>
      </c>
      <c r="I467">
        <v>3611138</v>
      </c>
      <c r="J467">
        <v>331469</v>
      </c>
      <c r="K467">
        <v>6521</v>
      </c>
      <c r="L467">
        <v>43591</v>
      </c>
      <c r="M467" t="b">
        <v>0</v>
      </c>
      <c r="N467" t="b">
        <v>0</v>
      </c>
      <c r="O467" t="b">
        <v>0</v>
      </c>
    </row>
    <row r="468" spans="1:15">
      <c r="A468" t="s">
        <v>8672</v>
      </c>
      <c r="B468" s="1">
        <v>43118</v>
      </c>
      <c r="C468" s="1">
        <v>43111.790312500001</v>
      </c>
      <c r="D468" t="s">
        <v>8673</v>
      </c>
      <c r="E468" t="s">
        <v>543</v>
      </c>
      <c r="F468">
        <v>22</v>
      </c>
      <c r="G468" t="str">
        <f>VLOOKUP(YouTubeVideos[[#This Row],[category_id]],VideoCategories[],2,FALSE)</f>
        <v>People &amp; Blogs</v>
      </c>
      <c r="H468" t="s">
        <v>8674</v>
      </c>
      <c r="I468">
        <v>3607347</v>
      </c>
      <c r="J468">
        <v>150360</v>
      </c>
      <c r="K468">
        <v>1708</v>
      </c>
      <c r="L468">
        <v>8113</v>
      </c>
      <c r="M468" t="b">
        <v>0</v>
      </c>
      <c r="N468" t="b">
        <v>0</v>
      </c>
      <c r="O468" t="b">
        <v>0</v>
      </c>
    </row>
    <row r="469" spans="1:15">
      <c r="A469" t="s">
        <v>1657</v>
      </c>
      <c r="B469" s="1">
        <v>43062</v>
      </c>
      <c r="C469" s="1">
        <v>43058.907071759262</v>
      </c>
      <c r="D469" t="s">
        <v>1658</v>
      </c>
      <c r="E469" t="s">
        <v>1126</v>
      </c>
      <c r="F469">
        <v>24</v>
      </c>
      <c r="G469" t="str">
        <f>VLOOKUP(YouTubeVideos[[#This Row],[category_id]],VideoCategories[],2,FALSE)</f>
        <v>Entertainment</v>
      </c>
      <c r="H469" t="s">
        <v>1659</v>
      </c>
      <c r="I469">
        <v>82123</v>
      </c>
      <c r="J469">
        <v>258</v>
      </c>
      <c r="K469">
        <v>98</v>
      </c>
      <c r="L469">
        <v>107</v>
      </c>
      <c r="M469" t="b">
        <v>0</v>
      </c>
      <c r="N469" t="b">
        <v>0</v>
      </c>
      <c r="O469" t="b">
        <v>0</v>
      </c>
    </row>
    <row r="470" spans="1:15">
      <c r="A470" t="s">
        <v>15490</v>
      </c>
      <c r="B470" s="1">
        <v>43190</v>
      </c>
      <c r="C470" s="1">
        <v>43171.115173611113</v>
      </c>
      <c r="D470" t="s">
        <v>15491</v>
      </c>
      <c r="E470" t="s">
        <v>15492</v>
      </c>
      <c r="F470">
        <v>22</v>
      </c>
      <c r="G470" t="str">
        <f>VLOOKUP(YouTubeVideos[[#This Row],[category_id]],VideoCategories[],2,FALSE)</f>
        <v>People &amp; Blogs</v>
      </c>
      <c r="H470" t="s">
        <v>15493</v>
      </c>
      <c r="I470">
        <v>3602906</v>
      </c>
      <c r="J470">
        <v>54034</v>
      </c>
      <c r="K470">
        <v>461</v>
      </c>
      <c r="L470">
        <v>2586</v>
      </c>
      <c r="M470" t="b">
        <v>0</v>
      </c>
      <c r="N470" t="b">
        <v>0</v>
      </c>
      <c r="O470" t="b">
        <v>0</v>
      </c>
    </row>
    <row r="471" spans="1:15">
      <c r="A471" t="s">
        <v>1664</v>
      </c>
      <c r="B471" s="1">
        <v>43062</v>
      </c>
      <c r="C471" s="1">
        <v>43056.250069444446</v>
      </c>
      <c r="D471" t="s">
        <v>19789</v>
      </c>
      <c r="E471" t="s">
        <v>1665</v>
      </c>
      <c r="F471">
        <v>10</v>
      </c>
      <c r="G471" t="str">
        <f>VLOOKUP(YouTubeVideos[[#This Row],[category_id]],VideoCategories[],2,FALSE)</f>
        <v>Music</v>
      </c>
      <c r="H471" t="s">
        <v>1666</v>
      </c>
      <c r="I471">
        <v>239773</v>
      </c>
      <c r="J471">
        <v>11786</v>
      </c>
      <c r="K471">
        <v>169</v>
      </c>
      <c r="L471">
        <v>605</v>
      </c>
      <c r="M471" t="b">
        <v>0</v>
      </c>
      <c r="N471" t="b">
        <v>0</v>
      </c>
      <c r="O471" t="b">
        <v>0</v>
      </c>
    </row>
    <row r="472" spans="1:15">
      <c r="A472" t="s">
        <v>5917</v>
      </c>
      <c r="B472" s="1">
        <v>43093</v>
      </c>
      <c r="C472" s="1">
        <v>43086.510578703703</v>
      </c>
      <c r="D472" t="s">
        <v>5918</v>
      </c>
      <c r="E472" t="s">
        <v>543</v>
      </c>
      <c r="F472">
        <v>22</v>
      </c>
      <c r="G472" t="str">
        <f>VLOOKUP(YouTubeVideos[[#This Row],[category_id]],VideoCategories[],2,FALSE)</f>
        <v>People &amp; Blogs</v>
      </c>
      <c r="H472" t="s">
        <v>5919</v>
      </c>
      <c r="I472">
        <v>3561593</v>
      </c>
      <c r="J472">
        <v>178659</v>
      </c>
      <c r="K472">
        <v>1688</v>
      </c>
      <c r="L472">
        <v>7198</v>
      </c>
      <c r="M472" t="b">
        <v>0</v>
      </c>
      <c r="N472" t="b">
        <v>0</v>
      </c>
      <c r="O472" t="b">
        <v>0</v>
      </c>
    </row>
    <row r="473" spans="1:15">
      <c r="A473" t="s">
        <v>18640</v>
      </c>
      <c r="B473" s="1">
        <v>43253</v>
      </c>
      <c r="C473" s="1">
        <v>43239.422986111109</v>
      </c>
      <c r="D473" t="s">
        <v>18641</v>
      </c>
      <c r="E473" t="s">
        <v>4772</v>
      </c>
      <c r="F473">
        <v>25</v>
      </c>
      <c r="G473" t="str">
        <f>VLOOKUP(YouTubeVideos[[#This Row],[category_id]],VideoCategories[],2,FALSE)</f>
        <v>News &amp; Politics</v>
      </c>
      <c r="H473" t="s">
        <v>18642</v>
      </c>
      <c r="I473">
        <v>3558834</v>
      </c>
      <c r="J473">
        <v>20263</v>
      </c>
      <c r="K473">
        <v>2590</v>
      </c>
      <c r="L473">
        <v>4233</v>
      </c>
      <c r="M473" t="b">
        <v>0</v>
      </c>
      <c r="N473" t="b">
        <v>0</v>
      </c>
      <c r="O473" t="b">
        <v>0</v>
      </c>
    </row>
    <row r="474" spans="1:15">
      <c r="A474" t="s">
        <v>1675</v>
      </c>
      <c r="B474" s="1">
        <v>43062</v>
      </c>
      <c r="C474" s="1">
        <v>43055.380381944444</v>
      </c>
      <c r="D474" t="s">
        <v>1676</v>
      </c>
      <c r="E474" t="s">
        <v>341</v>
      </c>
      <c r="F474">
        <v>10</v>
      </c>
      <c r="G474" t="str">
        <f>VLOOKUP(YouTubeVideos[[#This Row],[category_id]],VideoCategories[],2,FALSE)</f>
        <v>Music</v>
      </c>
      <c r="H474" t="s">
        <v>1677</v>
      </c>
      <c r="I474">
        <v>1360509</v>
      </c>
      <c r="J474">
        <v>54560</v>
      </c>
      <c r="K474">
        <v>519</v>
      </c>
      <c r="L474">
        <v>1579</v>
      </c>
      <c r="M474" t="b">
        <v>0</v>
      </c>
      <c r="N474" t="b">
        <v>0</v>
      </c>
      <c r="O474" t="b">
        <v>0</v>
      </c>
    </row>
    <row r="475" spans="1:15">
      <c r="A475" t="s">
        <v>2824</v>
      </c>
      <c r="B475" s="1">
        <v>43071</v>
      </c>
      <c r="C475" s="1">
        <v>43064.465763888889</v>
      </c>
      <c r="D475" t="s">
        <v>2825</v>
      </c>
      <c r="E475" t="s">
        <v>2826</v>
      </c>
      <c r="F475">
        <v>23</v>
      </c>
      <c r="G475" t="str">
        <f>VLOOKUP(YouTubeVideos[[#This Row],[category_id]],VideoCategories[],2,FALSE)</f>
        <v>Comedy</v>
      </c>
      <c r="H475" t="s">
        <v>2827</v>
      </c>
      <c r="I475">
        <v>3558563</v>
      </c>
      <c r="J475">
        <v>221868</v>
      </c>
      <c r="K475">
        <v>4678</v>
      </c>
      <c r="L475">
        <v>26660</v>
      </c>
      <c r="M475" t="b">
        <v>0</v>
      </c>
      <c r="N475" t="b">
        <v>0</v>
      </c>
      <c r="O475" t="b">
        <v>0</v>
      </c>
    </row>
    <row r="476" spans="1:15">
      <c r="A476" t="s">
        <v>12738</v>
      </c>
      <c r="B476" s="1">
        <v>43152</v>
      </c>
      <c r="C476" s="1">
        <v>43143.296493055554</v>
      </c>
      <c r="D476" t="s">
        <v>12739</v>
      </c>
      <c r="E476" t="s">
        <v>1210</v>
      </c>
      <c r="F476">
        <v>22</v>
      </c>
      <c r="G476" t="str">
        <f>VLOOKUP(YouTubeVideos[[#This Row],[category_id]],VideoCategories[],2,FALSE)</f>
        <v>People &amp; Blogs</v>
      </c>
      <c r="H476" t="s">
        <v>12740</v>
      </c>
      <c r="I476">
        <v>3536070</v>
      </c>
      <c r="J476">
        <v>169227</v>
      </c>
      <c r="K476">
        <v>10605</v>
      </c>
      <c r="L476">
        <v>16846</v>
      </c>
      <c r="M476" t="b">
        <v>0</v>
      </c>
      <c r="N476" t="b">
        <v>0</v>
      </c>
      <c r="O476" t="b">
        <v>0</v>
      </c>
    </row>
    <row r="477" spans="1:15">
      <c r="A477" t="s">
        <v>1684</v>
      </c>
      <c r="B477" s="1">
        <v>43062</v>
      </c>
      <c r="C477" s="1">
        <v>43055.875011574077</v>
      </c>
      <c r="D477" t="s">
        <v>1685</v>
      </c>
      <c r="E477" t="s">
        <v>1686</v>
      </c>
      <c r="F477">
        <v>10</v>
      </c>
      <c r="G477" t="str">
        <f>VLOOKUP(YouTubeVideos[[#This Row],[category_id]],VideoCategories[],2,FALSE)</f>
        <v>Music</v>
      </c>
      <c r="H477" t="s">
        <v>1687</v>
      </c>
      <c r="I477">
        <v>617406</v>
      </c>
      <c r="J477">
        <v>34338</v>
      </c>
      <c r="K477">
        <v>637</v>
      </c>
      <c r="L477">
        <v>2154</v>
      </c>
      <c r="M477" t="b">
        <v>0</v>
      </c>
      <c r="N477" t="b">
        <v>0</v>
      </c>
      <c r="O477" t="b">
        <v>0</v>
      </c>
    </row>
    <row r="478" spans="1:15">
      <c r="A478" t="s">
        <v>15103</v>
      </c>
      <c r="B478" s="1">
        <v>43184</v>
      </c>
      <c r="C478" s="1">
        <v>43172.907268518517</v>
      </c>
      <c r="D478" t="s">
        <v>15104</v>
      </c>
      <c r="E478" t="s">
        <v>1974</v>
      </c>
      <c r="F478">
        <v>25</v>
      </c>
      <c r="G478" t="str">
        <f>VLOOKUP(YouTubeVideos[[#This Row],[category_id]],VideoCategories[],2,FALSE)</f>
        <v>News &amp; Politics</v>
      </c>
      <c r="H478" t="s">
        <v>15105</v>
      </c>
      <c r="I478">
        <v>3523600</v>
      </c>
      <c r="J478">
        <v>56317</v>
      </c>
      <c r="K478">
        <v>2469</v>
      </c>
      <c r="L478">
        <v>32566</v>
      </c>
      <c r="M478" t="b">
        <v>0</v>
      </c>
      <c r="N478" t="b">
        <v>0</v>
      </c>
      <c r="O478" t="b">
        <v>0</v>
      </c>
    </row>
    <row r="479" spans="1:15">
      <c r="A479" t="s">
        <v>1691</v>
      </c>
      <c r="B479" s="1">
        <v>43062</v>
      </c>
      <c r="C479" s="1">
        <v>43054.875011574077</v>
      </c>
      <c r="D479" t="s">
        <v>1692</v>
      </c>
      <c r="E479" t="s">
        <v>1693</v>
      </c>
      <c r="F479">
        <v>10</v>
      </c>
      <c r="G479" t="str">
        <f>VLOOKUP(YouTubeVideos[[#This Row],[category_id]],VideoCategories[],2,FALSE)</f>
        <v>Music</v>
      </c>
      <c r="H479" t="s">
        <v>1694</v>
      </c>
      <c r="I479">
        <v>4600718</v>
      </c>
      <c r="J479">
        <v>167704</v>
      </c>
      <c r="K479">
        <v>2623</v>
      </c>
      <c r="L479">
        <v>5290</v>
      </c>
      <c r="M479" t="b">
        <v>0</v>
      </c>
      <c r="N479" t="b">
        <v>0</v>
      </c>
      <c r="O479" t="b">
        <v>0</v>
      </c>
    </row>
    <row r="480" spans="1:15">
      <c r="A480" t="s">
        <v>17202</v>
      </c>
      <c r="B480" s="1">
        <v>43223</v>
      </c>
      <c r="C480" s="1">
        <v>43206.568009259259</v>
      </c>
      <c r="D480" t="s">
        <v>17203</v>
      </c>
      <c r="E480" t="s">
        <v>17204</v>
      </c>
      <c r="F480">
        <v>17</v>
      </c>
      <c r="G480" t="str">
        <f>VLOOKUP(YouTubeVideos[[#This Row],[category_id]],VideoCategories[],2,FALSE)</f>
        <v>Sports</v>
      </c>
      <c r="H480" t="s">
        <v>63</v>
      </c>
      <c r="I480">
        <v>3510260</v>
      </c>
      <c r="J480">
        <v>28252</v>
      </c>
      <c r="K480">
        <v>1695</v>
      </c>
      <c r="L480">
        <v>2379</v>
      </c>
      <c r="M480" t="b">
        <v>0</v>
      </c>
      <c r="N480" t="b">
        <v>0</v>
      </c>
      <c r="O480" t="b">
        <v>0</v>
      </c>
    </row>
    <row r="481" spans="1:15">
      <c r="A481" t="s">
        <v>8918</v>
      </c>
      <c r="B481" s="1">
        <v>43121</v>
      </c>
      <c r="C481" s="1">
        <v>43117.676203703704</v>
      </c>
      <c r="D481" t="s">
        <v>8919</v>
      </c>
      <c r="E481" t="s">
        <v>8920</v>
      </c>
      <c r="F481">
        <v>22</v>
      </c>
      <c r="G481" t="str">
        <f>VLOOKUP(YouTubeVideos[[#This Row],[category_id]],VideoCategories[],2,FALSE)</f>
        <v>People &amp; Blogs</v>
      </c>
      <c r="H481" t="s">
        <v>8921</v>
      </c>
      <c r="I481">
        <v>3509600</v>
      </c>
      <c r="J481">
        <v>51324</v>
      </c>
      <c r="K481">
        <v>2285</v>
      </c>
      <c r="L481">
        <v>9951</v>
      </c>
      <c r="M481" t="b">
        <v>0</v>
      </c>
      <c r="N481" t="b">
        <v>0</v>
      </c>
      <c r="O481" t="b">
        <v>0</v>
      </c>
    </row>
    <row r="482" spans="1:15">
      <c r="A482" t="s">
        <v>350</v>
      </c>
      <c r="B482" s="1">
        <v>43054</v>
      </c>
      <c r="C482" s="1">
        <v>43047.395312499997</v>
      </c>
      <c r="D482" t="s">
        <v>351</v>
      </c>
      <c r="E482" t="s">
        <v>352</v>
      </c>
      <c r="F482">
        <v>17</v>
      </c>
      <c r="G482" t="str">
        <f>VLOOKUP(YouTubeVideos[[#This Row],[category_id]],VideoCategories[],2,FALSE)</f>
        <v>Sports</v>
      </c>
      <c r="H482" t="s">
        <v>353</v>
      </c>
      <c r="I482">
        <v>3505996</v>
      </c>
      <c r="J482">
        <v>5934</v>
      </c>
      <c r="K482">
        <v>3400</v>
      </c>
      <c r="L482">
        <v>5162</v>
      </c>
      <c r="M482" t="b">
        <v>0</v>
      </c>
      <c r="N482" t="b">
        <v>0</v>
      </c>
      <c r="O482" t="b">
        <v>0</v>
      </c>
    </row>
    <row r="483" spans="1:15">
      <c r="A483" t="s">
        <v>1705</v>
      </c>
      <c r="B483" s="1">
        <v>43063</v>
      </c>
      <c r="C483" s="1">
        <v>43061.25576388889</v>
      </c>
      <c r="D483" t="s">
        <v>1706</v>
      </c>
      <c r="E483" t="s">
        <v>1479</v>
      </c>
      <c r="F483">
        <v>24</v>
      </c>
      <c r="G483" t="str">
        <f>VLOOKUP(YouTubeVideos[[#This Row],[category_id]],VideoCategories[],2,FALSE)</f>
        <v>Entertainment</v>
      </c>
      <c r="H483" t="s">
        <v>19791</v>
      </c>
      <c r="I483">
        <v>1484851</v>
      </c>
      <c r="J483">
        <v>6093</v>
      </c>
      <c r="K483">
        <v>304</v>
      </c>
      <c r="L483">
        <v>601</v>
      </c>
      <c r="M483" t="b">
        <v>0</v>
      </c>
      <c r="N483" t="b">
        <v>0</v>
      </c>
      <c r="O483" t="b">
        <v>0</v>
      </c>
    </row>
    <row r="484" spans="1:15">
      <c r="A484" t="s">
        <v>1707</v>
      </c>
      <c r="B484" s="1">
        <v>43063</v>
      </c>
      <c r="C484" s="1">
        <v>43061.065972222219</v>
      </c>
      <c r="D484" t="s">
        <v>1708</v>
      </c>
      <c r="E484" t="s">
        <v>35</v>
      </c>
      <c r="F484">
        <v>24</v>
      </c>
      <c r="G484" t="str">
        <f>VLOOKUP(YouTubeVideos[[#This Row],[category_id]],VideoCategories[],2,FALSE)</f>
        <v>Entertainment</v>
      </c>
      <c r="H484" t="s">
        <v>36</v>
      </c>
      <c r="I484">
        <v>461918</v>
      </c>
      <c r="J484">
        <v>14478</v>
      </c>
      <c r="K484">
        <v>135</v>
      </c>
      <c r="L484">
        <v>956</v>
      </c>
      <c r="M484" t="b">
        <v>0</v>
      </c>
      <c r="N484" t="b">
        <v>0</v>
      </c>
      <c r="O484" t="b">
        <v>0</v>
      </c>
    </row>
    <row r="485" spans="1:15">
      <c r="A485" t="s">
        <v>19360</v>
      </c>
      <c r="B485" s="1">
        <v>43265</v>
      </c>
      <c r="C485" s="1">
        <v>43252.68953703704</v>
      </c>
      <c r="D485" t="s">
        <v>19361</v>
      </c>
      <c r="E485" t="s">
        <v>9537</v>
      </c>
      <c r="F485">
        <v>20</v>
      </c>
      <c r="G485" t="str">
        <f>VLOOKUP(YouTubeVideos[[#This Row],[category_id]],VideoCategories[],2,FALSE)</f>
        <v>Gaming</v>
      </c>
      <c r="H485" t="s">
        <v>19362</v>
      </c>
      <c r="I485">
        <v>3494232</v>
      </c>
      <c r="J485">
        <v>112341</v>
      </c>
      <c r="K485">
        <v>13681</v>
      </c>
      <c r="L485">
        <v>11859</v>
      </c>
      <c r="M485" t="b">
        <v>0</v>
      </c>
      <c r="N485" t="b">
        <v>0</v>
      </c>
      <c r="O485" t="b">
        <v>0</v>
      </c>
    </row>
    <row r="486" spans="1:15">
      <c r="A486" t="s">
        <v>19518</v>
      </c>
      <c r="B486" s="1">
        <v>43265</v>
      </c>
      <c r="C486" s="1">
        <v>43245.71979166667</v>
      </c>
      <c r="D486" t="s">
        <v>19519</v>
      </c>
      <c r="E486" t="s">
        <v>18361</v>
      </c>
      <c r="F486">
        <v>22</v>
      </c>
      <c r="G486" t="str">
        <f>VLOOKUP(YouTubeVideos[[#This Row],[category_id]],VideoCategories[],2,FALSE)</f>
        <v>People &amp; Blogs</v>
      </c>
      <c r="H486" t="s">
        <v>19520</v>
      </c>
      <c r="I486">
        <v>3464680</v>
      </c>
      <c r="J486">
        <v>91836</v>
      </c>
      <c r="K486">
        <v>66910</v>
      </c>
      <c r="L486">
        <v>29673</v>
      </c>
      <c r="M486" t="b">
        <v>0</v>
      </c>
      <c r="N486" t="b">
        <v>0</v>
      </c>
      <c r="O486" t="b">
        <v>0</v>
      </c>
    </row>
    <row r="487" spans="1:15">
      <c r="A487" t="s">
        <v>1868</v>
      </c>
      <c r="B487" s="1">
        <v>43065</v>
      </c>
      <c r="C487" s="1">
        <v>43056.873414351852</v>
      </c>
      <c r="D487" t="s">
        <v>1869</v>
      </c>
      <c r="E487" t="s">
        <v>1870</v>
      </c>
      <c r="F487">
        <v>2</v>
      </c>
      <c r="G487" t="str">
        <f>VLOOKUP(YouTubeVideos[[#This Row],[category_id]],VideoCategories[],2,FALSE)</f>
        <v>Autos &amp; Vehicles</v>
      </c>
      <c r="H487" t="s">
        <v>1871</v>
      </c>
      <c r="I487">
        <v>3460380</v>
      </c>
      <c r="J487">
        <v>17465</v>
      </c>
      <c r="K487">
        <v>1099</v>
      </c>
      <c r="L487">
        <v>2794</v>
      </c>
      <c r="M487" t="b">
        <v>0</v>
      </c>
      <c r="N487" t="b">
        <v>0</v>
      </c>
      <c r="O487" t="b">
        <v>0</v>
      </c>
    </row>
    <row r="488" spans="1:15">
      <c r="A488" t="s">
        <v>1716</v>
      </c>
      <c r="B488" s="1">
        <v>43063</v>
      </c>
      <c r="C488" s="1">
        <v>43055.291747685187</v>
      </c>
      <c r="D488" t="s">
        <v>1717</v>
      </c>
      <c r="E488" t="s">
        <v>413</v>
      </c>
      <c r="F488">
        <v>10</v>
      </c>
      <c r="G488" t="str">
        <f>VLOOKUP(YouTubeVideos[[#This Row],[category_id]],VideoCategories[],2,FALSE)</f>
        <v>Music</v>
      </c>
      <c r="H488" t="s">
        <v>414</v>
      </c>
      <c r="I488">
        <v>3930664</v>
      </c>
      <c r="J488">
        <v>104641</v>
      </c>
      <c r="K488">
        <v>19448</v>
      </c>
      <c r="L488">
        <v>24078</v>
      </c>
      <c r="M488" t="b">
        <v>0</v>
      </c>
      <c r="N488" t="b">
        <v>0</v>
      </c>
      <c r="O488" t="b">
        <v>0</v>
      </c>
    </row>
    <row r="489" spans="1:15">
      <c r="A489" t="s">
        <v>15854</v>
      </c>
      <c r="B489" s="1">
        <v>43197</v>
      </c>
      <c r="C489" s="1">
        <v>43193.777789351851</v>
      </c>
      <c r="D489" t="s">
        <v>15855</v>
      </c>
      <c r="E489" t="s">
        <v>543</v>
      </c>
      <c r="F489">
        <v>22</v>
      </c>
      <c r="G489" t="str">
        <f>VLOOKUP(YouTubeVideos[[#This Row],[category_id]],VideoCategories[],2,FALSE)</f>
        <v>People &amp; Blogs</v>
      </c>
      <c r="H489" t="s">
        <v>15856</v>
      </c>
      <c r="I489">
        <v>3457520</v>
      </c>
      <c r="J489">
        <v>227602</v>
      </c>
      <c r="K489">
        <v>3580</v>
      </c>
      <c r="L489">
        <v>17752</v>
      </c>
      <c r="M489" t="b">
        <v>0</v>
      </c>
      <c r="N489" t="b">
        <v>0</v>
      </c>
      <c r="O489" t="b">
        <v>0</v>
      </c>
    </row>
    <row r="490" spans="1:15">
      <c r="A490" t="s">
        <v>20764</v>
      </c>
      <c r="B490" s="1">
        <v>43264</v>
      </c>
      <c r="C490" s="1">
        <v>43236.648252314815</v>
      </c>
      <c r="D490" t="s">
        <v>19062</v>
      </c>
      <c r="E490" t="s">
        <v>6399</v>
      </c>
      <c r="F490">
        <v>23</v>
      </c>
      <c r="G490" t="str">
        <f>VLOOKUP(YouTubeVideos[[#This Row],[category_id]],VideoCategories[],2,FALSE)</f>
        <v>Comedy</v>
      </c>
      <c r="H490" t="s">
        <v>19063</v>
      </c>
      <c r="I490">
        <v>3440148</v>
      </c>
      <c r="J490">
        <v>337688</v>
      </c>
      <c r="K490">
        <v>1844</v>
      </c>
      <c r="L490">
        <v>49195</v>
      </c>
      <c r="M490" t="b">
        <v>0</v>
      </c>
      <c r="N490" t="b">
        <v>0</v>
      </c>
      <c r="O490" t="b">
        <v>0</v>
      </c>
    </row>
    <row r="491" spans="1:15">
      <c r="A491" t="s">
        <v>2432</v>
      </c>
      <c r="B491" s="1">
        <v>43069</v>
      </c>
      <c r="C491" s="1">
        <v>43067.5</v>
      </c>
      <c r="D491" t="s">
        <v>2433</v>
      </c>
      <c r="E491" t="s">
        <v>2434</v>
      </c>
      <c r="F491">
        <v>23</v>
      </c>
      <c r="G491" t="str">
        <f>VLOOKUP(YouTubeVideos[[#This Row],[category_id]],VideoCategories[],2,FALSE)</f>
        <v>Comedy</v>
      </c>
      <c r="H491" t="s">
        <v>2435</v>
      </c>
      <c r="I491">
        <v>3411173</v>
      </c>
      <c r="J491">
        <v>277250</v>
      </c>
      <c r="K491">
        <v>4991</v>
      </c>
      <c r="L491">
        <v>28200</v>
      </c>
      <c r="M491" t="b">
        <v>0</v>
      </c>
      <c r="N491" t="b">
        <v>0</v>
      </c>
      <c r="O491" t="b">
        <v>0</v>
      </c>
    </row>
    <row r="492" spans="1:15">
      <c r="A492" t="s">
        <v>19558</v>
      </c>
      <c r="B492" s="1">
        <v>43265</v>
      </c>
      <c r="C492" s="1">
        <v>43243.603402777779</v>
      </c>
      <c r="D492" t="s">
        <v>19559</v>
      </c>
      <c r="E492" t="s">
        <v>10132</v>
      </c>
      <c r="F492">
        <v>23</v>
      </c>
      <c r="G492" t="str">
        <f>VLOOKUP(YouTubeVideos[[#This Row],[category_id]],VideoCategories[],2,FALSE)</f>
        <v>Comedy</v>
      </c>
      <c r="H492" t="s">
        <v>19560</v>
      </c>
      <c r="I492">
        <v>3388958</v>
      </c>
      <c r="J492">
        <v>162795</v>
      </c>
      <c r="K492">
        <v>3576</v>
      </c>
      <c r="L492">
        <v>15424</v>
      </c>
      <c r="M492" t="b">
        <v>0</v>
      </c>
      <c r="N492" t="b">
        <v>0</v>
      </c>
      <c r="O492" t="b">
        <v>0</v>
      </c>
    </row>
    <row r="493" spans="1:15">
      <c r="A493" t="s">
        <v>1730</v>
      </c>
      <c r="B493" s="1">
        <v>43063</v>
      </c>
      <c r="C493" s="1">
        <v>43056.041701388887</v>
      </c>
      <c r="D493" t="s">
        <v>19792</v>
      </c>
      <c r="E493" t="s">
        <v>1731</v>
      </c>
      <c r="F493">
        <v>10</v>
      </c>
      <c r="G493" t="str">
        <f>VLOOKUP(YouTubeVideos[[#This Row],[category_id]],VideoCategories[],2,FALSE)</f>
        <v>Music</v>
      </c>
      <c r="H493" t="s">
        <v>19793</v>
      </c>
      <c r="I493">
        <v>12969561</v>
      </c>
      <c r="J493">
        <v>591776</v>
      </c>
      <c r="K493">
        <v>18790</v>
      </c>
      <c r="L493">
        <v>63191</v>
      </c>
      <c r="M493" t="b">
        <v>0</v>
      </c>
      <c r="N493" t="b">
        <v>0</v>
      </c>
      <c r="O493" t="b">
        <v>0</v>
      </c>
    </row>
    <row r="494" spans="1:15">
      <c r="A494" t="s">
        <v>18784</v>
      </c>
      <c r="B494" s="1">
        <v>43257</v>
      </c>
      <c r="C494" s="1">
        <v>43245.839097222219</v>
      </c>
      <c r="D494" t="s">
        <v>18785</v>
      </c>
      <c r="E494" t="s">
        <v>4170</v>
      </c>
      <c r="F494">
        <v>17</v>
      </c>
      <c r="G494" t="str">
        <f>VLOOKUP(YouTubeVideos[[#This Row],[category_id]],VideoCategories[],2,FALSE)</f>
        <v>Sports</v>
      </c>
      <c r="H494" t="s">
        <v>18786</v>
      </c>
      <c r="I494">
        <v>3386859</v>
      </c>
      <c r="J494">
        <v>19445</v>
      </c>
      <c r="K494">
        <v>1261</v>
      </c>
      <c r="L494">
        <v>4134</v>
      </c>
      <c r="M494" t="b">
        <v>0</v>
      </c>
      <c r="N494" t="b">
        <v>0</v>
      </c>
      <c r="O494" t="b">
        <v>0</v>
      </c>
    </row>
    <row r="495" spans="1:15">
      <c r="A495" t="s">
        <v>1736</v>
      </c>
      <c r="B495" s="1">
        <v>43063</v>
      </c>
      <c r="C495" s="1">
        <v>43056.208229166667</v>
      </c>
      <c r="D495" t="s">
        <v>19794</v>
      </c>
      <c r="E495" t="s">
        <v>818</v>
      </c>
      <c r="F495">
        <v>24</v>
      </c>
      <c r="G495" t="str">
        <f>VLOOKUP(YouTubeVideos[[#This Row],[category_id]],VideoCategories[],2,FALSE)</f>
        <v>Entertainment</v>
      </c>
      <c r="H495" t="s">
        <v>1737</v>
      </c>
      <c r="I495">
        <v>145442</v>
      </c>
      <c r="J495">
        <v>653</v>
      </c>
      <c r="K495">
        <v>218</v>
      </c>
      <c r="L495">
        <v>168</v>
      </c>
      <c r="M495" t="b">
        <v>0</v>
      </c>
      <c r="N495" t="b">
        <v>0</v>
      </c>
      <c r="O495" t="b">
        <v>0</v>
      </c>
    </row>
    <row r="496" spans="1:15">
      <c r="A496" t="s">
        <v>1738</v>
      </c>
      <c r="B496" s="1">
        <v>43063</v>
      </c>
      <c r="C496" s="1">
        <v>43055.875011574077</v>
      </c>
      <c r="D496" t="s">
        <v>1739</v>
      </c>
      <c r="E496" t="s">
        <v>1740</v>
      </c>
      <c r="F496">
        <v>10</v>
      </c>
      <c r="G496" t="str">
        <f>VLOOKUP(YouTubeVideos[[#This Row],[category_id]],VideoCategories[],2,FALSE)</f>
        <v>Music</v>
      </c>
      <c r="H496" t="s">
        <v>1741</v>
      </c>
      <c r="I496">
        <v>474712</v>
      </c>
      <c r="J496">
        <v>17620</v>
      </c>
      <c r="K496">
        <v>202</v>
      </c>
      <c r="L496">
        <v>922</v>
      </c>
      <c r="M496" t="b">
        <v>0</v>
      </c>
      <c r="N496" t="b">
        <v>0</v>
      </c>
      <c r="O496" t="b">
        <v>0</v>
      </c>
    </row>
    <row r="497" spans="1:15">
      <c r="A497" t="s">
        <v>1742</v>
      </c>
      <c r="B497" s="1">
        <v>43063</v>
      </c>
      <c r="C497" s="1">
        <v>43055.875023148146</v>
      </c>
      <c r="D497" t="s">
        <v>1743</v>
      </c>
      <c r="E497" t="s">
        <v>314</v>
      </c>
      <c r="F497">
        <v>10</v>
      </c>
      <c r="G497" t="str">
        <f>VLOOKUP(YouTubeVideos[[#This Row],[category_id]],VideoCategories[],2,FALSE)</f>
        <v>Music</v>
      </c>
      <c r="H497" t="s">
        <v>1744</v>
      </c>
      <c r="I497">
        <v>183509</v>
      </c>
      <c r="J497">
        <v>4702</v>
      </c>
      <c r="K497">
        <v>185</v>
      </c>
      <c r="L497">
        <v>265</v>
      </c>
      <c r="M497" t="b">
        <v>0</v>
      </c>
      <c r="N497" t="b">
        <v>0</v>
      </c>
      <c r="O497" t="b">
        <v>0</v>
      </c>
    </row>
    <row r="498" spans="1:15">
      <c r="A498" t="s">
        <v>14935</v>
      </c>
      <c r="B498" s="1">
        <v>43181</v>
      </c>
      <c r="C498" s="1">
        <v>43167.616354166668</v>
      </c>
      <c r="D498" t="s">
        <v>14936</v>
      </c>
      <c r="E498" t="s">
        <v>424</v>
      </c>
      <c r="F498">
        <v>20</v>
      </c>
      <c r="G498" t="str">
        <f>VLOOKUP(YouTubeVideos[[#This Row],[category_id]],VideoCategories[],2,FALSE)</f>
        <v>Gaming</v>
      </c>
      <c r="H498" t="s">
        <v>14937</v>
      </c>
      <c r="I498">
        <v>3383861</v>
      </c>
      <c r="J498">
        <v>76615</v>
      </c>
      <c r="K498">
        <v>3502</v>
      </c>
      <c r="L498">
        <v>28489</v>
      </c>
      <c r="M498" t="b">
        <v>0</v>
      </c>
      <c r="N498" t="b">
        <v>0</v>
      </c>
      <c r="O498" t="b">
        <v>0</v>
      </c>
    </row>
    <row r="499" spans="1:15">
      <c r="A499" t="s">
        <v>1748</v>
      </c>
      <c r="B499" s="1">
        <v>43063</v>
      </c>
      <c r="C499" s="1">
        <v>43055.419398148151</v>
      </c>
      <c r="D499" t="s">
        <v>1749</v>
      </c>
      <c r="E499" t="s">
        <v>1750</v>
      </c>
      <c r="F499">
        <v>24</v>
      </c>
      <c r="G499" t="str">
        <f>VLOOKUP(YouTubeVideos[[#This Row],[category_id]],VideoCategories[],2,FALSE)</f>
        <v>Entertainment</v>
      </c>
      <c r="H499" t="s">
        <v>1751</v>
      </c>
      <c r="I499">
        <v>715011</v>
      </c>
      <c r="J499">
        <v>6037</v>
      </c>
      <c r="K499">
        <v>467</v>
      </c>
      <c r="L499">
        <v>587</v>
      </c>
      <c r="M499" t="b">
        <v>0</v>
      </c>
      <c r="N499" t="b">
        <v>0</v>
      </c>
      <c r="O499" t="b">
        <v>0</v>
      </c>
    </row>
    <row r="500" spans="1:15">
      <c r="A500" t="s">
        <v>1752</v>
      </c>
      <c r="B500" s="1">
        <v>43063</v>
      </c>
      <c r="C500" s="1">
        <v>43056.736446759256</v>
      </c>
      <c r="D500" t="s">
        <v>1753</v>
      </c>
      <c r="E500" t="s">
        <v>1754</v>
      </c>
      <c r="F500">
        <v>24</v>
      </c>
      <c r="G500" t="str">
        <f>VLOOKUP(YouTubeVideos[[#This Row],[category_id]],VideoCategories[],2,FALSE)</f>
        <v>Entertainment</v>
      </c>
      <c r="H500" t="s">
        <v>1755</v>
      </c>
      <c r="I500">
        <v>540553</v>
      </c>
      <c r="J500">
        <v>28387</v>
      </c>
      <c r="K500">
        <v>300</v>
      </c>
      <c r="L500">
        <v>1193</v>
      </c>
      <c r="M500" t="b">
        <v>0</v>
      </c>
      <c r="N500" t="b">
        <v>0</v>
      </c>
      <c r="O500" t="b">
        <v>0</v>
      </c>
    </row>
    <row r="501" spans="1:15">
      <c r="A501" t="s">
        <v>17359</v>
      </c>
      <c r="B501" s="1">
        <v>43230</v>
      </c>
      <c r="C501" s="1">
        <v>43212.209918981483</v>
      </c>
      <c r="D501" t="s">
        <v>17360</v>
      </c>
      <c r="E501" t="s">
        <v>19796</v>
      </c>
      <c r="F501">
        <v>27</v>
      </c>
      <c r="G501" t="str">
        <f>VLOOKUP(YouTubeVideos[[#This Row],[category_id]],VideoCategories[],2,FALSE)</f>
        <v>Education</v>
      </c>
      <c r="H501" t="s">
        <v>17361</v>
      </c>
      <c r="I501">
        <v>3373574</v>
      </c>
      <c r="J501">
        <v>176450</v>
      </c>
      <c r="K501">
        <v>1783</v>
      </c>
      <c r="L501">
        <v>12407</v>
      </c>
      <c r="M501" t="b">
        <v>0</v>
      </c>
      <c r="N501" t="b">
        <v>0</v>
      </c>
      <c r="O501" t="b">
        <v>0</v>
      </c>
    </row>
    <row r="502" spans="1:15">
      <c r="A502" t="s">
        <v>1758</v>
      </c>
      <c r="B502" s="1">
        <v>43064</v>
      </c>
      <c r="C502" s="1">
        <v>43062.493831018517</v>
      </c>
      <c r="D502" t="s">
        <v>19797</v>
      </c>
      <c r="E502" t="s">
        <v>1759</v>
      </c>
      <c r="F502">
        <v>24</v>
      </c>
      <c r="G502" t="str">
        <f>VLOOKUP(YouTubeVideos[[#This Row],[category_id]],VideoCategories[],2,FALSE)</f>
        <v>Entertainment</v>
      </c>
      <c r="H502" t="s">
        <v>1760</v>
      </c>
      <c r="I502">
        <v>2618344</v>
      </c>
      <c r="J502">
        <v>45197</v>
      </c>
      <c r="K502">
        <v>2315</v>
      </c>
      <c r="L502">
        <v>3332</v>
      </c>
      <c r="M502" t="b">
        <v>0</v>
      </c>
      <c r="N502" t="b">
        <v>0</v>
      </c>
      <c r="O502" t="b">
        <v>1</v>
      </c>
    </row>
    <row r="503" spans="1:15">
      <c r="A503" t="s">
        <v>1761</v>
      </c>
      <c r="B503" s="1">
        <v>43064</v>
      </c>
      <c r="C503" s="1">
        <v>43061.33425925926</v>
      </c>
      <c r="D503" t="s">
        <v>1762</v>
      </c>
      <c r="E503" t="s">
        <v>78</v>
      </c>
      <c r="F503">
        <v>24</v>
      </c>
      <c r="G503" t="str">
        <f>VLOOKUP(YouTubeVideos[[#This Row],[category_id]],VideoCategories[],2,FALSE)</f>
        <v>Entertainment</v>
      </c>
      <c r="H503" t="s">
        <v>1763</v>
      </c>
      <c r="I503">
        <v>116657</v>
      </c>
      <c r="J503">
        <v>2162</v>
      </c>
      <c r="K503">
        <v>47</v>
      </c>
      <c r="L503">
        <v>207</v>
      </c>
      <c r="M503" t="b">
        <v>0</v>
      </c>
      <c r="N503" t="b">
        <v>0</v>
      </c>
      <c r="O503" t="b">
        <v>0</v>
      </c>
    </row>
    <row r="504" spans="1:15">
      <c r="A504" t="s">
        <v>12500</v>
      </c>
      <c r="B504" s="1">
        <v>43150</v>
      </c>
      <c r="C504" s="1">
        <v>43140.575057870374</v>
      </c>
      <c r="D504" t="s">
        <v>12501</v>
      </c>
      <c r="E504" t="s">
        <v>3664</v>
      </c>
      <c r="F504">
        <v>26</v>
      </c>
      <c r="G504" t="str">
        <f>VLOOKUP(YouTubeVideos[[#This Row],[category_id]],VideoCategories[],2,FALSE)</f>
        <v>Howto &amp; Style</v>
      </c>
      <c r="H504" t="s">
        <v>12502</v>
      </c>
      <c r="I504">
        <v>3372271</v>
      </c>
      <c r="J504">
        <v>74302</v>
      </c>
      <c r="K504">
        <v>13520</v>
      </c>
      <c r="L504">
        <v>9547</v>
      </c>
      <c r="M504" t="b">
        <v>0</v>
      </c>
      <c r="N504" t="b">
        <v>0</v>
      </c>
      <c r="O504" t="b">
        <v>0</v>
      </c>
    </row>
    <row r="505" spans="1:15">
      <c r="A505" t="s">
        <v>15703</v>
      </c>
      <c r="B505" s="1">
        <v>43194</v>
      </c>
      <c r="C505" s="1">
        <v>43179.824050925927</v>
      </c>
      <c r="D505" t="s">
        <v>15704</v>
      </c>
      <c r="E505" t="s">
        <v>543</v>
      </c>
      <c r="F505">
        <v>22</v>
      </c>
      <c r="G505" t="str">
        <f>VLOOKUP(YouTubeVideos[[#This Row],[category_id]],VideoCategories[],2,FALSE)</f>
        <v>People &amp; Blogs</v>
      </c>
      <c r="H505" t="s">
        <v>15705</v>
      </c>
      <c r="I505">
        <v>3371618</v>
      </c>
      <c r="J505">
        <v>150052</v>
      </c>
      <c r="K505">
        <v>2252</v>
      </c>
      <c r="L505">
        <v>9738</v>
      </c>
      <c r="M505" t="b">
        <v>0</v>
      </c>
      <c r="N505" t="b">
        <v>0</v>
      </c>
      <c r="O505" t="b">
        <v>0</v>
      </c>
    </row>
    <row r="506" spans="1:15">
      <c r="A506" t="s">
        <v>9349</v>
      </c>
      <c r="B506" s="1">
        <v>43124</v>
      </c>
      <c r="C506" s="1">
        <v>43116.52416666667</v>
      </c>
      <c r="D506" t="s">
        <v>9350</v>
      </c>
      <c r="E506" t="s">
        <v>9351</v>
      </c>
      <c r="F506">
        <v>22</v>
      </c>
      <c r="G506" t="str">
        <f>VLOOKUP(YouTubeVideos[[#This Row],[category_id]],VideoCategories[],2,FALSE)</f>
        <v>People &amp; Blogs</v>
      </c>
      <c r="H506" t="s">
        <v>9352</v>
      </c>
      <c r="I506">
        <v>3362369</v>
      </c>
      <c r="J506">
        <v>295288</v>
      </c>
      <c r="K506">
        <v>6258</v>
      </c>
      <c r="L506">
        <v>33900</v>
      </c>
      <c r="M506" t="b">
        <v>0</v>
      </c>
      <c r="N506" t="b">
        <v>0</v>
      </c>
      <c r="O506" t="b">
        <v>0</v>
      </c>
    </row>
    <row r="507" spans="1:15">
      <c r="A507" t="s">
        <v>1774</v>
      </c>
      <c r="B507" s="1">
        <v>43064</v>
      </c>
      <c r="C507" s="1">
        <v>43056.291851851849</v>
      </c>
      <c r="D507" t="s">
        <v>1775</v>
      </c>
      <c r="E507" t="s">
        <v>670</v>
      </c>
      <c r="F507">
        <v>10</v>
      </c>
      <c r="G507" t="str">
        <f>VLOOKUP(YouTubeVideos[[#This Row],[category_id]],VideoCategories[],2,FALSE)</f>
        <v>Music</v>
      </c>
      <c r="H507" t="s">
        <v>1776</v>
      </c>
      <c r="I507">
        <v>2899302</v>
      </c>
      <c r="J507">
        <v>159586</v>
      </c>
      <c r="K507">
        <v>3464</v>
      </c>
      <c r="L507">
        <v>11535</v>
      </c>
      <c r="M507" t="b">
        <v>0</v>
      </c>
      <c r="N507" t="b">
        <v>0</v>
      </c>
      <c r="O507" t="b">
        <v>0</v>
      </c>
    </row>
    <row r="508" spans="1:15">
      <c r="A508" t="s">
        <v>1777</v>
      </c>
      <c r="B508" s="1">
        <v>43064</v>
      </c>
      <c r="C508" s="1">
        <v>43056.338958333334</v>
      </c>
      <c r="D508" t="s">
        <v>1778</v>
      </c>
      <c r="E508" t="s">
        <v>1779</v>
      </c>
      <c r="F508">
        <v>10</v>
      </c>
      <c r="G508" t="str">
        <f>VLOOKUP(YouTubeVideos[[#This Row],[category_id]],VideoCategories[],2,FALSE)</f>
        <v>Music</v>
      </c>
      <c r="H508" t="s">
        <v>1780</v>
      </c>
      <c r="I508">
        <v>597308</v>
      </c>
      <c r="J508">
        <v>10554</v>
      </c>
      <c r="K508">
        <v>566</v>
      </c>
      <c r="L508">
        <v>504</v>
      </c>
      <c r="M508" t="b">
        <v>0</v>
      </c>
      <c r="N508" t="b">
        <v>0</v>
      </c>
      <c r="O508" t="b">
        <v>0</v>
      </c>
    </row>
    <row r="509" spans="1:15">
      <c r="A509" t="s">
        <v>10270</v>
      </c>
      <c r="B509" s="1">
        <v>43131</v>
      </c>
      <c r="C509" s="1">
        <v>43124.256423611114</v>
      </c>
      <c r="D509" t="s">
        <v>10271</v>
      </c>
      <c r="E509" t="s">
        <v>692</v>
      </c>
      <c r="F509">
        <v>26</v>
      </c>
      <c r="G509" t="str">
        <f>VLOOKUP(YouTubeVideos[[#This Row],[category_id]],VideoCategories[],2,FALSE)</f>
        <v>Howto &amp; Style</v>
      </c>
      <c r="H509" t="s">
        <v>10272</v>
      </c>
      <c r="I509">
        <v>3343908</v>
      </c>
      <c r="J509">
        <v>99337</v>
      </c>
      <c r="K509">
        <v>2915</v>
      </c>
      <c r="L509">
        <v>8278</v>
      </c>
      <c r="M509" t="b">
        <v>0</v>
      </c>
      <c r="N509" t="b">
        <v>0</v>
      </c>
      <c r="O509" t="b">
        <v>0</v>
      </c>
    </row>
    <row r="510" spans="1:15">
      <c r="A510" t="s">
        <v>18294</v>
      </c>
      <c r="B510" s="1">
        <v>43244</v>
      </c>
      <c r="C510" s="1">
        <v>43221.375439814816</v>
      </c>
      <c r="D510" t="s">
        <v>18295</v>
      </c>
      <c r="E510" t="s">
        <v>2372</v>
      </c>
      <c r="F510">
        <v>26</v>
      </c>
      <c r="G510" t="str">
        <f>VLOOKUP(YouTubeVideos[[#This Row],[category_id]],VideoCategories[],2,FALSE)</f>
        <v>Howto &amp; Style</v>
      </c>
      <c r="H510" t="s">
        <v>18296</v>
      </c>
      <c r="I510">
        <v>3335656</v>
      </c>
      <c r="J510">
        <v>60121</v>
      </c>
      <c r="K510">
        <v>3902</v>
      </c>
      <c r="L510">
        <v>7358</v>
      </c>
      <c r="M510" t="b">
        <v>0</v>
      </c>
      <c r="N510" t="b">
        <v>0</v>
      </c>
      <c r="O510" t="b">
        <v>0</v>
      </c>
    </row>
    <row r="511" spans="1:15">
      <c r="A511" t="s">
        <v>18560</v>
      </c>
      <c r="B511" s="1">
        <v>43250</v>
      </c>
      <c r="C511" s="1">
        <v>43225.335046296299</v>
      </c>
      <c r="D511" t="s">
        <v>18561</v>
      </c>
      <c r="E511" t="s">
        <v>7087</v>
      </c>
      <c r="F511">
        <v>28</v>
      </c>
      <c r="G511" t="str">
        <f>VLOOKUP(YouTubeVideos[[#This Row],[category_id]],VideoCategories[],2,FALSE)</f>
        <v>Science &amp; Technology</v>
      </c>
      <c r="H511" t="s">
        <v>18562</v>
      </c>
      <c r="I511">
        <v>3323467</v>
      </c>
      <c r="J511">
        <v>40519</v>
      </c>
      <c r="K511">
        <v>7487</v>
      </c>
      <c r="L511">
        <v>10345</v>
      </c>
      <c r="M511" t="b">
        <v>0</v>
      </c>
      <c r="N511" t="b">
        <v>0</v>
      </c>
      <c r="O511" t="b">
        <v>0</v>
      </c>
    </row>
    <row r="512" spans="1:15">
      <c r="A512" t="s">
        <v>17750</v>
      </c>
      <c r="B512" s="1">
        <v>43234</v>
      </c>
      <c r="C512" s="1">
        <v>43208.652754629627</v>
      </c>
      <c r="D512" t="s">
        <v>17751</v>
      </c>
      <c r="E512" t="s">
        <v>16398</v>
      </c>
      <c r="F512">
        <v>28</v>
      </c>
      <c r="G512" t="str">
        <f>VLOOKUP(YouTubeVideos[[#This Row],[category_id]],VideoCategories[],2,FALSE)</f>
        <v>Science &amp; Technology</v>
      </c>
      <c r="H512" t="s">
        <v>17752</v>
      </c>
      <c r="I512">
        <v>3321250</v>
      </c>
      <c r="J512">
        <v>66486</v>
      </c>
      <c r="K512">
        <v>2417</v>
      </c>
      <c r="L512">
        <v>4602</v>
      </c>
      <c r="M512" t="b">
        <v>0</v>
      </c>
      <c r="N512" t="b">
        <v>0</v>
      </c>
      <c r="O512" t="b">
        <v>0</v>
      </c>
    </row>
    <row r="513" spans="1:15">
      <c r="A513" t="s">
        <v>16526</v>
      </c>
      <c r="B513" s="1">
        <v>43211</v>
      </c>
      <c r="C513" s="1">
        <v>43207.33388888889</v>
      </c>
      <c r="D513" t="s">
        <v>20617</v>
      </c>
      <c r="E513" t="s">
        <v>2637</v>
      </c>
      <c r="F513">
        <v>22</v>
      </c>
      <c r="G513" t="str">
        <f>VLOOKUP(YouTubeVideos[[#This Row],[category_id]],VideoCategories[],2,FALSE)</f>
        <v>People &amp; Blogs</v>
      </c>
      <c r="H513" t="s">
        <v>16527</v>
      </c>
      <c r="I513">
        <v>3318782</v>
      </c>
      <c r="J513">
        <v>62895</v>
      </c>
      <c r="K513">
        <v>10687</v>
      </c>
      <c r="L513">
        <v>7730</v>
      </c>
      <c r="M513" t="b">
        <v>0</v>
      </c>
      <c r="N513" t="b">
        <v>0</v>
      </c>
      <c r="O513" t="b">
        <v>0</v>
      </c>
    </row>
    <row r="514" spans="1:15">
      <c r="A514" t="s">
        <v>1800</v>
      </c>
      <c r="B514" s="1">
        <v>43064</v>
      </c>
      <c r="C514" s="1">
        <v>43056.292986111112</v>
      </c>
      <c r="D514" t="s">
        <v>1801</v>
      </c>
      <c r="E514" t="s">
        <v>1802</v>
      </c>
      <c r="F514">
        <v>10</v>
      </c>
      <c r="G514" t="str">
        <f>VLOOKUP(YouTubeVideos[[#This Row],[category_id]],VideoCategories[],2,FALSE)</f>
        <v>Music</v>
      </c>
      <c r="H514" t="s">
        <v>1803</v>
      </c>
      <c r="I514">
        <v>1888088</v>
      </c>
      <c r="J514">
        <v>85515</v>
      </c>
      <c r="K514">
        <v>1168</v>
      </c>
      <c r="L514">
        <v>4044</v>
      </c>
      <c r="M514" t="b">
        <v>0</v>
      </c>
      <c r="N514" t="b">
        <v>0</v>
      </c>
      <c r="O514" t="b">
        <v>0</v>
      </c>
    </row>
    <row r="515" spans="1:15">
      <c r="A515" t="s">
        <v>15122</v>
      </c>
      <c r="B515" s="1">
        <v>43184</v>
      </c>
      <c r="C515" s="1">
        <v>43169.729675925926</v>
      </c>
      <c r="D515" t="s">
        <v>15123</v>
      </c>
      <c r="E515" t="s">
        <v>5751</v>
      </c>
      <c r="F515">
        <v>28</v>
      </c>
      <c r="G515" t="str">
        <f>VLOOKUP(YouTubeVideos[[#This Row],[category_id]],VideoCategories[],2,FALSE)</f>
        <v>Science &amp; Technology</v>
      </c>
      <c r="H515" t="s">
        <v>63</v>
      </c>
      <c r="I515">
        <v>3291206</v>
      </c>
      <c r="J515">
        <v>124998</v>
      </c>
      <c r="K515">
        <v>1555</v>
      </c>
      <c r="L515">
        <v>8131</v>
      </c>
      <c r="M515" t="b">
        <v>0</v>
      </c>
      <c r="N515" t="b">
        <v>0</v>
      </c>
      <c r="O515" t="b">
        <v>0</v>
      </c>
    </row>
    <row r="516" spans="1:15">
      <c r="A516" t="s">
        <v>16061</v>
      </c>
      <c r="B516" s="1">
        <v>43197</v>
      </c>
      <c r="C516" s="1">
        <v>43183.465543981481</v>
      </c>
      <c r="D516" t="s">
        <v>16062</v>
      </c>
      <c r="E516" t="s">
        <v>10132</v>
      </c>
      <c r="F516">
        <v>23</v>
      </c>
      <c r="G516" t="str">
        <f>VLOOKUP(YouTubeVideos[[#This Row],[category_id]],VideoCategories[],2,FALSE)</f>
        <v>Comedy</v>
      </c>
      <c r="H516" t="s">
        <v>16063</v>
      </c>
      <c r="I516">
        <v>3290220</v>
      </c>
      <c r="J516">
        <v>150621</v>
      </c>
      <c r="K516">
        <v>4161</v>
      </c>
      <c r="L516">
        <v>10751</v>
      </c>
      <c r="M516" t="b">
        <v>0</v>
      </c>
      <c r="N516" t="b">
        <v>0</v>
      </c>
      <c r="O516" t="b">
        <v>0</v>
      </c>
    </row>
    <row r="517" spans="1:15">
      <c r="A517" t="s">
        <v>16143</v>
      </c>
      <c r="B517" s="1">
        <v>43197</v>
      </c>
      <c r="C517" s="1">
        <v>43181.293576388889</v>
      </c>
      <c r="D517" t="s">
        <v>16144</v>
      </c>
      <c r="E517" t="s">
        <v>10855</v>
      </c>
      <c r="F517">
        <v>28</v>
      </c>
      <c r="G517" t="str">
        <f>VLOOKUP(YouTubeVideos[[#This Row],[category_id]],VideoCategories[],2,FALSE)</f>
        <v>Science &amp; Technology</v>
      </c>
      <c r="H517" t="s">
        <v>16145</v>
      </c>
      <c r="I517">
        <v>3280332</v>
      </c>
      <c r="J517">
        <v>14142</v>
      </c>
      <c r="K517">
        <v>189</v>
      </c>
      <c r="L517">
        <v>898</v>
      </c>
      <c r="M517" t="b">
        <v>0</v>
      </c>
      <c r="N517" t="b">
        <v>0</v>
      </c>
      <c r="O517" t="b">
        <v>0</v>
      </c>
    </row>
    <row r="518" spans="1:15">
      <c r="A518" t="s">
        <v>7898</v>
      </c>
      <c r="B518" s="1">
        <v>43112</v>
      </c>
      <c r="C518" s="1">
        <v>43104.49324074074</v>
      </c>
      <c r="D518" t="s">
        <v>7899</v>
      </c>
      <c r="E518" t="s">
        <v>1245</v>
      </c>
      <c r="F518">
        <v>23</v>
      </c>
      <c r="G518" t="str">
        <f>VLOOKUP(YouTubeVideos[[#This Row],[category_id]],VideoCategories[],2,FALSE)</f>
        <v>Comedy</v>
      </c>
      <c r="H518" t="s">
        <v>20119</v>
      </c>
      <c r="I518">
        <v>3277837</v>
      </c>
      <c r="J518">
        <v>165039</v>
      </c>
      <c r="K518">
        <v>3127</v>
      </c>
      <c r="L518">
        <v>7011</v>
      </c>
      <c r="M518" t="b">
        <v>0</v>
      </c>
      <c r="N518" t="b">
        <v>0</v>
      </c>
      <c r="O518" t="b">
        <v>0</v>
      </c>
    </row>
    <row r="519" spans="1:15">
      <c r="A519" t="s">
        <v>12054</v>
      </c>
      <c r="B519" s="1">
        <v>43145</v>
      </c>
      <c r="C519" s="1">
        <v>43136.88244212963</v>
      </c>
      <c r="D519" t="s">
        <v>12055</v>
      </c>
      <c r="E519" t="s">
        <v>306</v>
      </c>
      <c r="F519">
        <v>17</v>
      </c>
      <c r="G519" t="str">
        <f>VLOOKUP(YouTubeVideos[[#This Row],[category_id]],VideoCategories[],2,FALSE)</f>
        <v>Sports</v>
      </c>
      <c r="H519" t="s">
        <v>20368</v>
      </c>
      <c r="I519">
        <v>3272327</v>
      </c>
      <c r="J519">
        <v>43239</v>
      </c>
      <c r="K519">
        <v>2575</v>
      </c>
      <c r="L519">
        <v>3236</v>
      </c>
      <c r="M519" t="b">
        <v>0</v>
      </c>
      <c r="N519" t="b">
        <v>0</v>
      </c>
      <c r="O519" t="b">
        <v>0</v>
      </c>
    </row>
    <row r="520" spans="1:15">
      <c r="A520" t="s">
        <v>15048</v>
      </c>
      <c r="B520" s="1">
        <v>43183</v>
      </c>
      <c r="C520" s="1">
        <v>43169.500173611108</v>
      </c>
      <c r="D520" t="s">
        <v>15049</v>
      </c>
      <c r="E520" t="s">
        <v>5899</v>
      </c>
      <c r="F520">
        <v>26</v>
      </c>
      <c r="G520" t="str">
        <f>VLOOKUP(YouTubeVideos[[#This Row],[category_id]],VideoCategories[],2,FALSE)</f>
        <v>Howto &amp; Style</v>
      </c>
      <c r="H520" t="s">
        <v>15050</v>
      </c>
      <c r="I520">
        <v>3266039</v>
      </c>
      <c r="J520">
        <v>203349</v>
      </c>
      <c r="K520">
        <v>4370</v>
      </c>
      <c r="L520">
        <v>10389</v>
      </c>
      <c r="M520" t="b">
        <v>0</v>
      </c>
      <c r="N520" t="b">
        <v>0</v>
      </c>
      <c r="O520" t="b">
        <v>0</v>
      </c>
    </row>
    <row r="521" spans="1:15">
      <c r="A521" t="s">
        <v>1825</v>
      </c>
      <c r="B521" s="1">
        <v>43064</v>
      </c>
      <c r="C521" s="1">
        <v>43056.140416666669</v>
      </c>
      <c r="D521" t="s">
        <v>1826</v>
      </c>
      <c r="E521" t="s">
        <v>1827</v>
      </c>
      <c r="F521">
        <v>24</v>
      </c>
      <c r="G521" t="str">
        <f>VLOOKUP(YouTubeVideos[[#This Row],[category_id]],VideoCategories[],2,FALSE)</f>
        <v>Entertainment</v>
      </c>
      <c r="H521" t="s">
        <v>1828</v>
      </c>
      <c r="I521">
        <v>159532</v>
      </c>
      <c r="J521">
        <v>789</v>
      </c>
      <c r="K521">
        <v>92</v>
      </c>
      <c r="L521">
        <v>0</v>
      </c>
      <c r="M521" t="b">
        <v>1</v>
      </c>
      <c r="N521" t="b">
        <v>0</v>
      </c>
      <c r="O521" t="b">
        <v>0</v>
      </c>
    </row>
    <row r="522" spans="1:15">
      <c r="A522" t="s">
        <v>14836</v>
      </c>
      <c r="B522" s="1">
        <v>43179</v>
      </c>
      <c r="C522" s="1">
        <v>43165.416666666664</v>
      </c>
      <c r="D522" t="s">
        <v>14837</v>
      </c>
      <c r="E522" t="s">
        <v>20</v>
      </c>
      <c r="F522">
        <v>1</v>
      </c>
      <c r="G522" t="str">
        <f>VLOOKUP(YouTubeVideos[[#This Row],[category_id]],VideoCategories[],2,FALSE)</f>
        <v>Film &amp; Animation</v>
      </c>
      <c r="H522" t="s">
        <v>14838</v>
      </c>
      <c r="I522">
        <v>3259936</v>
      </c>
      <c r="J522">
        <v>87201</v>
      </c>
      <c r="K522">
        <v>2482</v>
      </c>
      <c r="L522">
        <v>9493</v>
      </c>
      <c r="M522" t="b">
        <v>0</v>
      </c>
      <c r="N522" t="b">
        <v>0</v>
      </c>
      <c r="O522" t="b">
        <v>0</v>
      </c>
    </row>
    <row r="523" spans="1:15">
      <c r="A523" t="s">
        <v>1832</v>
      </c>
      <c r="B523" s="1">
        <v>43065</v>
      </c>
      <c r="C523" s="1">
        <v>43060.726099537038</v>
      </c>
      <c r="D523" t="s">
        <v>19800</v>
      </c>
      <c r="E523" t="s">
        <v>1833</v>
      </c>
      <c r="F523">
        <v>24</v>
      </c>
      <c r="G523" t="str">
        <f>VLOOKUP(YouTubeVideos[[#This Row],[category_id]],VideoCategories[],2,FALSE)</f>
        <v>Entertainment</v>
      </c>
      <c r="H523" t="s">
        <v>1834</v>
      </c>
      <c r="I523">
        <v>832700</v>
      </c>
      <c r="J523">
        <v>28956</v>
      </c>
      <c r="K523">
        <v>131</v>
      </c>
      <c r="L523">
        <v>752</v>
      </c>
      <c r="M523" t="b">
        <v>0</v>
      </c>
      <c r="N523" t="b">
        <v>0</v>
      </c>
      <c r="O523" t="b">
        <v>0</v>
      </c>
    </row>
    <row r="524" spans="1:15">
      <c r="A524" t="s">
        <v>5387</v>
      </c>
      <c r="B524" s="1">
        <v>43089</v>
      </c>
      <c r="C524" s="1">
        <v>43081.999618055554</v>
      </c>
      <c r="D524" t="s">
        <v>5388</v>
      </c>
      <c r="E524" t="s">
        <v>3559</v>
      </c>
      <c r="F524">
        <v>28</v>
      </c>
      <c r="G524" t="str">
        <f>VLOOKUP(YouTubeVideos[[#This Row],[category_id]],VideoCategories[],2,FALSE)</f>
        <v>Science &amp; Technology</v>
      </c>
      <c r="H524" t="s">
        <v>5389</v>
      </c>
      <c r="I524">
        <v>3257990</v>
      </c>
      <c r="J524">
        <v>94373</v>
      </c>
      <c r="K524">
        <v>6600</v>
      </c>
      <c r="L524">
        <v>8866</v>
      </c>
      <c r="M524" t="b">
        <v>0</v>
      </c>
      <c r="N524" t="b">
        <v>0</v>
      </c>
      <c r="O524" t="b">
        <v>0</v>
      </c>
    </row>
    <row r="525" spans="1:15">
      <c r="A525" t="s">
        <v>1836</v>
      </c>
      <c r="B525" s="1">
        <v>43065</v>
      </c>
      <c r="C525" s="1">
        <v>43059.290902777779</v>
      </c>
      <c r="D525" t="s">
        <v>1837</v>
      </c>
      <c r="E525" t="s">
        <v>1838</v>
      </c>
      <c r="F525">
        <v>24</v>
      </c>
      <c r="G525" t="str">
        <f>VLOOKUP(YouTubeVideos[[#This Row],[category_id]],VideoCategories[],2,FALSE)</f>
        <v>Entertainment</v>
      </c>
      <c r="H525" t="s">
        <v>1839</v>
      </c>
      <c r="I525">
        <v>976530</v>
      </c>
      <c r="J525">
        <v>22988</v>
      </c>
      <c r="K525">
        <v>154</v>
      </c>
      <c r="L525">
        <v>1665</v>
      </c>
      <c r="M525" t="b">
        <v>0</v>
      </c>
      <c r="N525" t="b">
        <v>0</v>
      </c>
      <c r="O525" t="b">
        <v>0</v>
      </c>
    </row>
    <row r="526" spans="1:15">
      <c r="A526" t="s">
        <v>19013</v>
      </c>
      <c r="B526" s="1">
        <v>43264</v>
      </c>
      <c r="C526" s="1">
        <v>43263.763159722221</v>
      </c>
      <c r="D526" t="s">
        <v>19014</v>
      </c>
      <c r="E526" t="s">
        <v>424</v>
      </c>
      <c r="F526">
        <v>20</v>
      </c>
      <c r="G526" t="str">
        <f>VLOOKUP(YouTubeVideos[[#This Row],[category_id]],VideoCategories[],2,FALSE)</f>
        <v>Gaming</v>
      </c>
      <c r="H526" t="s">
        <v>19015</v>
      </c>
      <c r="I526">
        <v>3238183</v>
      </c>
      <c r="J526">
        <v>61841</v>
      </c>
      <c r="K526">
        <v>3708</v>
      </c>
      <c r="L526">
        <v>0</v>
      </c>
      <c r="M526" t="b">
        <v>1</v>
      </c>
      <c r="N526" t="b">
        <v>0</v>
      </c>
      <c r="O526" t="b">
        <v>0</v>
      </c>
    </row>
    <row r="527" spans="1:15">
      <c r="A527" t="s">
        <v>16294</v>
      </c>
      <c r="B527" s="1">
        <v>43207</v>
      </c>
      <c r="C527" s="1">
        <v>43199.593900462962</v>
      </c>
      <c r="D527" t="s">
        <v>16295</v>
      </c>
      <c r="E527" t="s">
        <v>5899</v>
      </c>
      <c r="F527">
        <v>26</v>
      </c>
      <c r="G527" t="str">
        <f>VLOOKUP(YouTubeVideos[[#This Row],[category_id]],VideoCategories[],2,FALSE)</f>
        <v>Howto &amp; Style</v>
      </c>
      <c r="H527" t="s">
        <v>16296</v>
      </c>
      <c r="I527">
        <v>3232536</v>
      </c>
      <c r="J527">
        <v>158716</v>
      </c>
      <c r="K527">
        <v>3457</v>
      </c>
      <c r="L527">
        <v>13487</v>
      </c>
      <c r="M527" t="b">
        <v>0</v>
      </c>
      <c r="N527" t="b">
        <v>0</v>
      </c>
      <c r="O527" t="b">
        <v>0</v>
      </c>
    </row>
    <row r="528" spans="1:15">
      <c r="A528" t="s">
        <v>19620</v>
      </c>
      <c r="B528" s="1">
        <v>43265</v>
      </c>
      <c r="C528" s="1">
        <v>43240.458356481482</v>
      </c>
      <c r="D528" t="s">
        <v>19621</v>
      </c>
      <c r="E528" t="s">
        <v>19622</v>
      </c>
      <c r="F528">
        <v>20</v>
      </c>
      <c r="G528" t="str">
        <f>VLOOKUP(YouTubeVideos[[#This Row],[category_id]],VideoCategories[],2,FALSE)</f>
        <v>Gaming</v>
      </c>
      <c r="H528" t="s">
        <v>19623</v>
      </c>
      <c r="I528">
        <v>3229540</v>
      </c>
      <c r="J528">
        <v>109945</v>
      </c>
      <c r="K528">
        <v>3062</v>
      </c>
      <c r="L528">
        <v>6774</v>
      </c>
      <c r="M528" t="b">
        <v>0</v>
      </c>
      <c r="N528" t="b">
        <v>0</v>
      </c>
      <c r="O528" t="b">
        <v>0</v>
      </c>
    </row>
    <row r="529" spans="1:15">
      <c r="A529" t="s">
        <v>18579</v>
      </c>
      <c r="B529" s="1">
        <v>43251</v>
      </c>
      <c r="C529" s="1">
        <v>43236.367118055554</v>
      </c>
      <c r="D529" t="s">
        <v>18580</v>
      </c>
      <c r="E529" t="s">
        <v>2354</v>
      </c>
      <c r="F529">
        <v>25</v>
      </c>
      <c r="G529" t="str">
        <f>VLOOKUP(YouTubeVideos[[#This Row],[category_id]],VideoCategories[],2,FALSE)</f>
        <v>News &amp; Politics</v>
      </c>
      <c r="H529" t="s">
        <v>18581</v>
      </c>
      <c r="I529">
        <v>3225560</v>
      </c>
      <c r="J529">
        <v>11933</v>
      </c>
      <c r="K529">
        <v>2016</v>
      </c>
      <c r="L529">
        <v>8029</v>
      </c>
      <c r="M529" t="b">
        <v>0</v>
      </c>
      <c r="N529" t="b">
        <v>0</v>
      </c>
      <c r="O529" t="b">
        <v>0</v>
      </c>
    </row>
    <row r="530" spans="1:15">
      <c r="A530" t="s">
        <v>8372</v>
      </c>
      <c r="B530" s="1">
        <v>43117</v>
      </c>
      <c r="C530" s="1">
        <v>43111.25</v>
      </c>
      <c r="D530" t="s">
        <v>8373</v>
      </c>
      <c r="E530" t="s">
        <v>424</v>
      </c>
      <c r="F530">
        <v>20</v>
      </c>
      <c r="G530" t="str">
        <f>VLOOKUP(YouTubeVideos[[#This Row],[category_id]],VideoCategories[],2,FALSE)</f>
        <v>Gaming</v>
      </c>
      <c r="H530" t="s">
        <v>20145</v>
      </c>
      <c r="I530">
        <v>3224847</v>
      </c>
      <c r="J530">
        <v>97889</v>
      </c>
      <c r="K530">
        <v>4461</v>
      </c>
      <c r="L530">
        <v>29554</v>
      </c>
      <c r="M530" t="b">
        <v>0</v>
      </c>
      <c r="N530" t="b">
        <v>0</v>
      </c>
      <c r="O530" t="b">
        <v>0</v>
      </c>
    </row>
    <row r="531" spans="1:15">
      <c r="A531" t="s">
        <v>12712</v>
      </c>
      <c r="B531" s="1">
        <v>43152</v>
      </c>
      <c r="C531" s="1">
        <v>43146.808715277781</v>
      </c>
      <c r="D531" t="s">
        <v>12713</v>
      </c>
      <c r="E531" t="s">
        <v>54</v>
      </c>
      <c r="F531">
        <v>23</v>
      </c>
      <c r="G531" t="str">
        <f>VLOOKUP(YouTubeVideos[[#This Row],[category_id]],VideoCategories[],2,FALSE)</f>
        <v>Comedy</v>
      </c>
      <c r="H531" t="s">
        <v>12714</v>
      </c>
      <c r="I531">
        <v>3222946</v>
      </c>
      <c r="J531">
        <v>81715</v>
      </c>
      <c r="K531">
        <v>18649</v>
      </c>
      <c r="L531">
        <v>33795</v>
      </c>
      <c r="M531" t="b">
        <v>0</v>
      </c>
      <c r="N531" t="b">
        <v>0</v>
      </c>
      <c r="O531" t="b">
        <v>0</v>
      </c>
    </row>
    <row r="532" spans="1:15">
      <c r="A532" t="s">
        <v>18943</v>
      </c>
      <c r="B532" s="1">
        <v>43262</v>
      </c>
      <c r="C532" s="1">
        <v>43250.375057870369</v>
      </c>
      <c r="D532" t="s">
        <v>18944</v>
      </c>
      <c r="E532" t="s">
        <v>1947</v>
      </c>
      <c r="F532">
        <v>23</v>
      </c>
      <c r="G532" t="str">
        <f>VLOOKUP(YouTubeVideos[[#This Row],[category_id]],VideoCategories[],2,FALSE)</f>
        <v>Comedy</v>
      </c>
      <c r="H532" t="s">
        <v>18945</v>
      </c>
      <c r="I532">
        <v>3205037</v>
      </c>
      <c r="J532">
        <v>84378</v>
      </c>
      <c r="K532">
        <v>11076</v>
      </c>
      <c r="L532">
        <v>7554</v>
      </c>
      <c r="M532" t="b">
        <v>0</v>
      </c>
      <c r="N532" t="b">
        <v>0</v>
      </c>
      <c r="O532" t="b">
        <v>0</v>
      </c>
    </row>
    <row r="533" spans="1:15">
      <c r="A533" t="s">
        <v>1864</v>
      </c>
      <c r="B533" s="1">
        <v>43065</v>
      </c>
      <c r="C533" s="1">
        <v>43056.416666666664</v>
      </c>
      <c r="D533" t="s">
        <v>1865</v>
      </c>
      <c r="E533" t="s">
        <v>1866</v>
      </c>
      <c r="F533">
        <v>10</v>
      </c>
      <c r="G533" t="str">
        <f>VLOOKUP(YouTubeVideos[[#This Row],[category_id]],VideoCategories[],2,FALSE)</f>
        <v>Music</v>
      </c>
      <c r="H533" t="s">
        <v>1867</v>
      </c>
      <c r="I533">
        <v>8076063</v>
      </c>
      <c r="J533">
        <v>214451</v>
      </c>
      <c r="K533">
        <v>2661</v>
      </c>
      <c r="L533">
        <v>5863</v>
      </c>
      <c r="M533" t="b">
        <v>0</v>
      </c>
      <c r="N533" t="b">
        <v>0</v>
      </c>
      <c r="O533" t="b">
        <v>0</v>
      </c>
    </row>
    <row r="534" spans="1:15">
      <c r="A534" t="s">
        <v>1940</v>
      </c>
      <c r="B534" s="1">
        <v>43066</v>
      </c>
      <c r="C534" s="1">
        <v>43059.546724537038</v>
      </c>
      <c r="D534" t="s">
        <v>1941</v>
      </c>
      <c r="E534" t="s">
        <v>1245</v>
      </c>
      <c r="F534">
        <v>23</v>
      </c>
      <c r="G534" t="str">
        <f>VLOOKUP(YouTubeVideos[[#This Row],[category_id]],VideoCategories[],2,FALSE)</f>
        <v>Comedy</v>
      </c>
      <c r="H534" t="s">
        <v>1942</v>
      </c>
      <c r="I534">
        <v>3203154</v>
      </c>
      <c r="J534">
        <v>197222</v>
      </c>
      <c r="K534">
        <v>1453</v>
      </c>
      <c r="L534">
        <v>11330</v>
      </c>
      <c r="M534" t="b">
        <v>0</v>
      </c>
      <c r="N534" t="b">
        <v>0</v>
      </c>
      <c r="O534" t="b">
        <v>0</v>
      </c>
    </row>
    <row r="535" spans="1:15">
      <c r="A535" t="s">
        <v>1872</v>
      </c>
      <c r="B535" s="1">
        <v>43065</v>
      </c>
      <c r="C535" s="1">
        <v>43055.875011574077</v>
      </c>
      <c r="D535" t="s">
        <v>19803</v>
      </c>
      <c r="E535" t="s">
        <v>1873</v>
      </c>
      <c r="F535">
        <v>10</v>
      </c>
      <c r="G535" t="str">
        <f>VLOOKUP(YouTubeVideos[[#This Row],[category_id]],VideoCategories[],2,FALSE)</f>
        <v>Music</v>
      </c>
      <c r="H535" t="s">
        <v>19804</v>
      </c>
      <c r="I535">
        <v>102012605</v>
      </c>
      <c r="J535">
        <v>2376636</v>
      </c>
      <c r="K535">
        <v>117196</v>
      </c>
      <c r="L535">
        <v>134224</v>
      </c>
      <c r="M535" t="b">
        <v>0</v>
      </c>
      <c r="N535" t="b">
        <v>0</v>
      </c>
      <c r="O535" t="b">
        <v>0</v>
      </c>
    </row>
    <row r="536" spans="1:15">
      <c r="A536" t="s">
        <v>1874</v>
      </c>
      <c r="B536" s="1">
        <v>43065</v>
      </c>
      <c r="C536" s="1">
        <v>43058.941157407404</v>
      </c>
      <c r="D536" t="s">
        <v>1875</v>
      </c>
      <c r="E536" t="s">
        <v>1876</v>
      </c>
      <c r="F536">
        <v>24</v>
      </c>
      <c r="G536" t="str">
        <f>VLOOKUP(YouTubeVideos[[#This Row],[category_id]],VideoCategories[],2,FALSE)</f>
        <v>Entertainment</v>
      </c>
      <c r="H536" t="s">
        <v>1877</v>
      </c>
      <c r="I536">
        <v>8798</v>
      </c>
      <c r="J536">
        <v>60</v>
      </c>
      <c r="K536">
        <v>18</v>
      </c>
      <c r="L536">
        <v>20</v>
      </c>
      <c r="M536" t="b">
        <v>0</v>
      </c>
      <c r="N536" t="b">
        <v>0</v>
      </c>
      <c r="O536" t="b">
        <v>0</v>
      </c>
    </row>
    <row r="537" spans="1:15">
      <c r="A537" t="s">
        <v>14245</v>
      </c>
      <c r="B537" s="1">
        <v>43170</v>
      </c>
      <c r="C537" s="1">
        <v>43163.735011574077</v>
      </c>
      <c r="D537" t="s">
        <v>14246</v>
      </c>
      <c r="E537" t="s">
        <v>13816</v>
      </c>
      <c r="F537">
        <v>23</v>
      </c>
      <c r="G537" t="str">
        <f>VLOOKUP(YouTubeVideos[[#This Row],[category_id]],VideoCategories[],2,FALSE)</f>
        <v>Comedy</v>
      </c>
      <c r="H537" t="s">
        <v>14247</v>
      </c>
      <c r="I537">
        <v>3187327</v>
      </c>
      <c r="J537">
        <v>238566</v>
      </c>
      <c r="K537">
        <v>2019</v>
      </c>
      <c r="L537">
        <v>8814</v>
      </c>
      <c r="M537" t="b">
        <v>0</v>
      </c>
      <c r="N537" t="b">
        <v>0</v>
      </c>
      <c r="O537" t="b">
        <v>0</v>
      </c>
    </row>
    <row r="538" spans="1:15">
      <c r="A538" t="s">
        <v>13814</v>
      </c>
      <c r="B538" s="1">
        <v>43164</v>
      </c>
      <c r="C538" s="1">
        <v>43156.757233796299</v>
      </c>
      <c r="D538" t="s">
        <v>13815</v>
      </c>
      <c r="E538" t="s">
        <v>13816</v>
      </c>
      <c r="F538">
        <v>23</v>
      </c>
      <c r="G538" t="str">
        <f>VLOOKUP(YouTubeVideos[[#This Row],[category_id]],VideoCategories[],2,FALSE)</f>
        <v>Comedy</v>
      </c>
      <c r="H538" t="s">
        <v>13817</v>
      </c>
      <c r="I538">
        <v>3185320</v>
      </c>
      <c r="J538">
        <v>204175</v>
      </c>
      <c r="K538">
        <v>1810</v>
      </c>
      <c r="L538">
        <v>8675</v>
      </c>
      <c r="M538" t="b">
        <v>0</v>
      </c>
      <c r="N538" t="b">
        <v>0</v>
      </c>
      <c r="O538" t="b">
        <v>0</v>
      </c>
    </row>
    <row r="539" spans="1:15">
      <c r="A539" t="s">
        <v>1885</v>
      </c>
      <c r="B539" s="1">
        <v>43065</v>
      </c>
      <c r="C539" s="1">
        <v>43057.36346064815</v>
      </c>
      <c r="D539" t="s">
        <v>1886</v>
      </c>
      <c r="E539" t="s">
        <v>531</v>
      </c>
      <c r="F539">
        <v>24</v>
      </c>
      <c r="G539" t="str">
        <f>VLOOKUP(YouTubeVideos[[#This Row],[category_id]],VideoCategories[],2,FALSE)</f>
        <v>Entertainment</v>
      </c>
      <c r="H539" t="s">
        <v>1887</v>
      </c>
      <c r="I539">
        <v>2316153</v>
      </c>
      <c r="J539">
        <v>96546</v>
      </c>
      <c r="K539">
        <v>1087</v>
      </c>
      <c r="L539">
        <v>10106</v>
      </c>
      <c r="M539" t="b">
        <v>0</v>
      </c>
      <c r="N539" t="b">
        <v>0</v>
      </c>
      <c r="O539" t="b">
        <v>0</v>
      </c>
    </row>
    <row r="540" spans="1:15">
      <c r="A540" t="s">
        <v>12458</v>
      </c>
      <c r="B540" s="1">
        <v>43149</v>
      </c>
      <c r="C540" s="1">
        <v>43139.395833333336</v>
      </c>
      <c r="D540" t="s">
        <v>12459</v>
      </c>
      <c r="E540" t="s">
        <v>12460</v>
      </c>
      <c r="F540">
        <v>28</v>
      </c>
      <c r="G540" t="str">
        <f>VLOOKUP(YouTubeVideos[[#This Row],[category_id]],VideoCategories[],2,FALSE)</f>
        <v>Science &amp; Technology</v>
      </c>
      <c r="H540" t="s">
        <v>12461</v>
      </c>
      <c r="I540">
        <v>3181164</v>
      </c>
      <c r="J540">
        <v>52842</v>
      </c>
      <c r="K540">
        <v>2256</v>
      </c>
      <c r="L540">
        <v>4675</v>
      </c>
      <c r="M540" t="b">
        <v>0</v>
      </c>
      <c r="N540" t="b">
        <v>0</v>
      </c>
      <c r="O540" t="b">
        <v>0</v>
      </c>
    </row>
    <row r="541" spans="1:15">
      <c r="A541" t="s">
        <v>5288</v>
      </c>
      <c r="B541" s="1">
        <v>43088</v>
      </c>
      <c r="C541" s="1">
        <v>43080.461168981485</v>
      </c>
      <c r="D541" t="s">
        <v>5289</v>
      </c>
      <c r="E541" t="s">
        <v>1419</v>
      </c>
      <c r="F541">
        <v>1</v>
      </c>
      <c r="G541" t="str">
        <f>VLOOKUP(YouTubeVideos[[#This Row],[category_id]],VideoCategories[],2,FALSE)</f>
        <v>Film &amp; Animation</v>
      </c>
      <c r="H541" t="s">
        <v>5290</v>
      </c>
      <c r="I541">
        <v>3180207</v>
      </c>
      <c r="J541">
        <v>77590</v>
      </c>
      <c r="K541">
        <v>7051</v>
      </c>
      <c r="L541">
        <v>5718</v>
      </c>
      <c r="M541" t="b">
        <v>0</v>
      </c>
      <c r="N541" t="b">
        <v>0</v>
      </c>
      <c r="O541" t="b">
        <v>0</v>
      </c>
    </row>
    <row r="542" spans="1:15">
      <c r="A542" t="s">
        <v>11833</v>
      </c>
      <c r="B542" s="1">
        <v>43144</v>
      </c>
      <c r="C542" s="1">
        <v>43138.804189814815</v>
      </c>
      <c r="D542" t="s">
        <v>20362</v>
      </c>
      <c r="E542" t="s">
        <v>54</v>
      </c>
      <c r="F542">
        <v>23</v>
      </c>
      <c r="G542" t="str">
        <f>VLOOKUP(YouTubeVideos[[#This Row],[category_id]],VideoCategories[],2,FALSE)</f>
        <v>Comedy</v>
      </c>
      <c r="H542" t="s">
        <v>11834</v>
      </c>
      <c r="I542">
        <v>3153075</v>
      </c>
      <c r="J542">
        <v>36305</v>
      </c>
      <c r="K542">
        <v>7245</v>
      </c>
      <c r="L542">
        <v>6845</v>
      </c>
      <c r="M542" t="b">
        <v>0</v>
      </c>
      <c r="N542" t="b">
        <v>0</v>
      </c>
      <c r="O542" t="b">
        <v>0</v>
      </c>
    </row>
    <row r="543" spans="1:15">
      <c r="A543" t="s">
        <v>14606</v>
      </c>
      <c r="B543" s="1">
        <v>43175</v>
      </c>
      <c r="C543" s="1">
        <v>43161.291701388887</v>
      </c>
      <c r="D543" t="s">
        <v>14607</v>
      </c>
      <c r="E543" t="s">
        <v>1245</v>
      </c>
      <c r="F543">
        <v>23</v>
      </c>
      <c r="G543" t="str">
        <f>VLOOKUP(YouTubeVideos[[#This Row],[category_id]],VideoCategories[],2,FALSE)</f>
        <v>Comedy</v>
      </c>
      <c r="H543" t="s">
        <v>14608</v>
      </c>
      <c r="I543">
        <v>3148434</v>
      </c>
      <c r="J543">
        <v>173415</v>
      </c>
      <c r="K543">
        <v>3166</v>
      </c>
      <c r="L543">
        <v>9667</v>
      </c>
      <c r="M543" t="b">
        <v>0</v>
      </c>
      <c r="N543" t="b">
        <v>0</v>
      </c>
      <c r="O543" t="b">
        <v>0</v>
      </c>
    </row>
    <row r="544" spans="1:15">
      <c r="A544" t="s">
        <v>1904</v>
      </c>
      <c r="B544" s="1">
        <v>43065</v>
      </c>
      <c r="C544" s="1">
        <v>43057.3750462963</v>
      </c>
      <c r="D544" t="s">
        <v>1905</v>
      </c>
      <c r="E544" t="s">
        <v>1906</v>
      </c>
      <c r="F544">
        <v>10</v>
      </c>
      <c r="G544" t="str">
        <f>VLOOKUP(YouTubeVideos[[#This Row],[category_id]],VideoCategories[],2,FALSE)</f>
        <v>Music</v>
      </c>
      <c r="H544" t="s">
        <v>1907</v>
      </c>
      <c r="I544">
        <v>1225591</v>
      </c>
      <c r="J544">
        <v>108292</v>
      </c>
      <c r="K544">
        <v>447</v>
      </c>
      <c r="L544">
        <v>4668</v>
      </c>
      <c r="M544" t="b">
        <v>0</v>
      </c>
      <c r="N544" t="b">
        <v>0</v>
      </c>
      <c r="O544" t="b">
        <v>0</v>
      </c>
    </row>
    <row r="545" spans="1:15">
      <c r="A545" t="s">
        <v>1908</v>
      </c>
      <c r="B545" s="1">
        <v>43065</v>
      </c>
      <c r="C545" s="1">
        <v>43056.583368055559</v>
      </c>
      <c r="D545" t="s">
        <v>1909</v>
      </c>
      <c r="E545" t="s">
        <v>1910</v>
      </c>
      <c r="F545">
        <v>24</v>
      </c>
      <c r="G545" t="str">
        <f>VLOOKUP(YouTubeVideos[[#This Row],[category_id]],VideoCategories[],2,FALSE)</f>
        <v>Entertainment</v>
      </c>
      <c r="H545" t="s">
        <v>1911</v>
      </c>
      <c r="I545">
        <v>816073</v>
      </c>
      <c r="J545">
        <v>52579</v>
      </c>
      <c r="K545">
        <v>1727</v>
      </c>
      <c r="L545">
        <v>3586</v>
      </c>
      <c r="M545" t="b">
        <v>0</v>
      </c>
      <c r="N545" t="b">
        <v>0</v>
      </c>
      <c r="O545" t="b">
        <v>0</v>
      </c>
    </row>
    <row r="546" spans="1:15">
      <c r="A546" t="s">
        <v>13897</v>
      </c>
      <c r="B546" s="1">
        <v>43165</v>
      </c>
      <c r="C546" s="1">
        <v>43163.723680555559</v>
      </c>
      <c r="D546" t="s">
        <v>13898</v>
      </c>
      <c r="E546" t="s">
        <v>2160</v>
      </c>
      <c r="F546">
        <v>1</v>
      </c>
      <c r="G546" t="str">
        <f>VLOOKUP(YouTubeVideos[[#This Row],[category_id]],VideoCategories[],2,FALSE)</f>
        <v>Film &amp; Animation</v>
      </c>
      <c r="H546" t="s">
        <v>13899</v>
      </c>
      <c r="I546">
        <v>3141764</v>
      </c>
      <c r="J546">
        <v>57674</v>
      </c>
      <c r="K546">
        <v>3729</v>
      </c>
      <c r="L546">
        <v>9991</v>
      </c>
      <c r="M546" t="b">
        <v>0</v>
      </c>
      <c r="N546" t="b">
        <v>0</v>
      </c>
      <c r="O546" t="b">
        <v>0</v>
      </c>
    </row>
    <row r="547" spans="1:15">
      <c r="A547" t="s">
        <v>1916</v>
      </c>
      <c r="B547" s="1">
        <v>43065</v>
      </c>
      <c r="C547" s="1">
        <v>43058.948761574073</v>
      </c>
      <c r="D547" t="s">
        <v>1917</v>
      </c>
      <c r="E547" t="s">
        <v>1918</v>
      </c>
      <c r="F547">
        <v>24</v>
      </c>
      <c r="G547" t="str">
        <f>VLOOKUP(YouTubeVideos[[#This Row],[category_id]],VideoCategories[],2,FALSE)</f>
        <v>Entertainment</v>
      </c>
      <c r="H547" t="s">
        <v>1919</v>
      </c>
      <c r="I547">
        <v>5169</v>
      </c>
      <c r="J547">
        <v>27</v>
      </c>
      <c r="K547">
        <v>0</v>
      </c>
      <c r="L547">
        <v>4</v>
      </c>
      <c r="M547" t="b">
        <v>0</v>
      </c>
      <c r="N547" t="b">
        <v>0</v>
      </c>
      <c r="O547" t="b">
        <v>0</v>
      </c>
    </row>
    <row r="548" spans="1:15">
      <c r="A548" t="s">
        <v>1920</v>
      </c>
      <c r="B548" s="1">
        <v>43066</v>
      </c>
      <c r="C548" s="1">
        <v>43064.270844907405</v>
      </c>
      <c r="D548" t="s">
        <v>1921</v>
      </c>
      <c r="E548" t="s">
        <v>78</v>
      </c>
      <c r="F548">
        <v>24</v>
      </c>
      <c r="G548" t="str">
        <f>VLOOKUP(YouTubeVideos[[#This Row],[category_id]],VideoCategories[],2,FALSE)</f>
        <v>Entertainment</v>
      </c>
      <c r="H548" t="s">
        <v>1922</v>
      </c>
      <c r="I548">
        <v>1776191</v>
      </c>
      <c r="J548">
        <v>21783</v>
      </c>
      <c r="K548">
        <v>1286</v>
      </c>
      <c r="L548">
        <v>2426</v>
      </c>
      <c r="M548" t="b">
        <v>0</v>
      </c>
      <c r="N548" t="b">
        <v>0</v>
      </c>
      <c r="O548" t="b">
        <v>0</v>
      </c>
    </row>
    <row r="549" spans="1:15">
      <c r="A549" t="s">
        <v>18238</v>
      </c>
      <c r="B549" s="1">
        <v>43243</v>
      </c>
      <c r="C549" s="1">
        <v>43231.581238425926</v>
      </c>
      <c r="D549" t="s">
        <v>18239</v>
      </c>
      <c r="E549" t="s">
        <v>5751</v>
      </c>
      <c r="F549">
        <v>28</v>
      </c>
      <c r="G549" t="str">
        <f>VLOOKUP(YouTubeVideos[[#This Row],[category_id]],VideoCategories[],2,FALSE)</f>
        <v>Science &amp; Technology</v>
      </c>
      <c r="H549" t="s">
        <v>63</v>
      </c>
      <c r="I549">
        <v>3136465</v>
      </c>
      <c r="J549">
        <v>50778</v>
      </c>
      <c r="K549">
        <v>5860</v>
      </c>
      <c r="L549">
        <v>6480</v>
      </c>
      <c r="M549" t="b">
        <v>0</v>
      </c>
      <c r="N549" t="b">
        <v>0</v>
      </c>
      <c r="O549" t="b">
        <v>0</v>
      </c>
    </row>
    <row r="550" spans="1:15">
      <c r="A550" t="s">
        <v>17539</v>
      </c>
      <c r="B550" s="1">
        <v>43234</v>
      </c>
      <c r="C550" s="1">
        <v>43219.482766203706</v>
      </c>
      <c r="D550" t="s">
        <v>17540</v>
      </c>
      <c r="E550" t="s">
        <v>9837</v>
      </c>
      <c r="F550">
        <v>1</v>
      </c>
      <c r="G550" t="str">
        <f>VLOOKUP(YouTubeVideos[[#This Row],[category_id]],VideoCategories[],2,FALSE)</f>
        <v>Film &amp; Animation</v>
      </c>
      <c r="H550" t="s">
        <v>17541</v>
      </c>
      <c r="I550">
        <v>3132527</v>
      </c>
      <c r="J550">
        <v>231420</v>
      </c>
      <c r="K550">
        <v>797</v>
      </c>
      <c r="L550">
        <v>47382</v>
      </c>
      <c r="M550" t="b">
        <v>0</v>
      </c>
      <c r="N550" t="b">
        <v>0</v>
      </c>
      <c r="O550" t="b">
        <v>0</v>
      </c>
    </row>
    <row r="551" spans="1:15">
      <c r="A551" t="s">
        <v>5191</v>
      </c>
      <c r="B551" s="1">
        <v>43088</v>
      </c>
      <c r="C551" s="1">
        <v>43083.333391203705</v>
      </c>
      <c r="D551" t="s">
        <v>5192</v>
      </c>
      <c r="E551" t="s">
        <v>482</v>
      </c>
      <c r="F551">
        <v>26</v>
      </c>
      <c r="G551" t="str">
        <f>VLOOKUP(YouTubeVideos[[#This Row],[category_id]],VideoCategories[],2,FALSE)</f>
        <v>Howto &amp; Style</v>
      </c>
      <c r="H551" t="s">
        <v>5193</v>
      </c>
      <c r="I551">
        <v>3129042</v>
      </c>
      <c r="J551">
        <v>136032</v>
      </c>
      <c r="K551">
        <v>5108</v>
      </c>
      <c r="L551">
        <v>12857</v>
      </c>
      <c r="M551" t="b">
        <v>0</v>
      </c>
      <c r="N551" t="b">
        <v>0</v>
      </c>
      <c r="O551" t="b">
        <v>0</v>
      </c>
    </row>
    <row r="552" spans="1:15">
      <c r="A552" t="s">
        <v>1933</v>
      </c>
      <c r="B552" s="1">
        <v>43066</v>
      </c>
      <c r="C552" s="1">
        <v>43061.250023148146</v>
      </c>
      <c r="D552" t="s">
        <v>1934</v>
      </c>
      <c r="E552" t="s">
        <v>47</v>
      </c>
      <c r="F552">
        <v>24</v>
      </c>
      <c r="G552" t="str">
        <f>VLOOKUP(YouTubeVideos[[#This Row],[category_id]],VideoCategories[],2,FALSE)</f>
        <v>Entertainment</v>
      </c>
      <c r="H552" t="s">
        <v>1935</v>
      </c>
      <c r="I552">
        <v>554250</v>
      </c>
      <c r="J552">
        <v>9325</v>
      </c>
      <c r="K552">
        <v>180</v>
      </c>
      <c r="L552">
        <v>459</v>
      </c>
      <c r="M552" t="b">
        <v>0</v>
      </c>
      <c r="N552" t="b">
        <v>0</v>
      </c>
      <c r="O552" t="b">
        <v>0</v>
      </c>
    </row>
    <row r="553" spans="1:15">
      <c r="A553" t="s">
        <v>1936</v>
      </c>
      <c r="B553" s="1">
        <v>43066</v>
      </c>
      <c r="C553" s="1">
        <v>43060.291851851849</v>
      </c>
      <c r="D553" t="s">
        <v>1937</v>
      </c>
      <c r="E553" t="s">
        <v>1938</v>
      </c>
      <c r="F553">
        <v>10</v>
      </c>
      <c r="G553" t="str">
        <f>VLOOKUP(YouTubeVideos[[#This Row],[category_id]],VideoCategories[],2,FALSE)</f>
        <v>Music</v>
      </c>
      <c r="H553" t="s">
        <v>1939</v>
      </c>
      <c r="I553">
        <v>1420335</v>
      </c>
      <c r="J553">
        <v>51801</v>
      </c>
      <c r="K553">
        <v>1441</v>
      </c>
      <c r="L553">
        <v>3499</v>
      </c>
      <c r="M553" t="b">
        <v>0</v>
      </c>
      <c r="N553" t="b">
        <v>0</v>
      </c>
      <c r="O553" t="b">
        <v>0</v>
      </c>
    </row>
    <row r="554" spans="1:15">
      <c r="A554" t="s">
        <v>16635</v>
      </c>
      <c r="B554" s="1">
        <v>43212</v>
      </c>
      <c r="C554" s="1">
        <v>43194.460717592592</v>
      </c>
      <c r="D554" t="s">
        <v>16636</v>
      </c>
      <c r="E554" t="s">
        <v>2126</v>
      </c>
      <c r="F554">
        <v>23</v>
      </c>
      <c r="G554" t="str">
        <f>VLOOKUP(YouTubeVideos[[#This Row],[category_id]],VideoCategories[],2,FALSE)</f>
        <v>Comedy</v>
      </c>
      <c r="H554" t="s">
        <v>16637</v>
      </c>
      <c r="I554">
        <v>3121631</v>
      </c>
      <c r="J554">
        <v>98611</v>
      </c>
      <c r="K554">
        <v>2997</v>
      </c>
      <c r="L554">
        <v>4197</v>
      </c>
      <c r="M554" t="b">
        <v>0</v>
      </c>
      <c r="N554" t="b">
        <v>0</v>
      </c>
      <c r="O554" t="b">
        <v>0</v>
      </c>
    </row>
    <row r="555" spans="1:15">
      <c r="A555" t="s">
        <v>8863</v>
      </c>
      <c r="B555" s="1">
        <v>43120</v>
      </c>
      <c r="C555" s="1">
        <v>43114.721562500003</v>
      </c>
      <c r="D555" t="s">
        <v>20179</v>
      </c>
      <c r="E555" t="s">
        <v>16</v>
      </c>
      <c r="F555">
        <v>17</v>
      </c>
      <c r="G555" t="str">
        <f>VLOOKUP(YouTubeVideos[[#This Row],[category_id]],VideoCategories[],2,FALSE)</f>
        <v>Sports</v>
      </c>
      <c r="H555" t="s">
        <v>8864</v>
      </c>
      <c r="I555">
        <v>3112787</v>
      </c>
      <c r="J555">
        <v>32579</v>
      </c>
      <c r="K555">
        <v>2079</v>
      </c>
      <c r="L555">
        <v>11543</v>
      </c>
      <c r="M555" t="b">
        <v>0</v>
      </c>
      <c r="N555" t="b">
        <v>0</v>
      </c>
      <c r="O555" t="b">
        <v>0</v>
      </c>
    </row>
    <row r="556" spans="1:15">
      <c r="A556" t="s">
        <v>4317</v>
      </c>
      <c r="B556" s="1">
        <v>43082</v>
      </c>
      <c r="C556" s="1">
        <v>43076.656828703701</v>
      </c>
      <c r="D556" t="s">
        <v>4318</v>
      </c>
      <c r="E556" t="s">
        <v>649</v>
      </c>
      <c r="F556">
        <v>23</v>
      </c>
      <c r="G556" t="str">
        <f>VLOOKUP(YouTubeVideos[[#This Row],[category_id]],VideoCategories[],2,FALSE)</f>
        <v>Comedy</v>
      </c>
      <c r="H556" t="s">
        <v>4319</v>
      </c>
      <c r="I556">
        <v>3112225</v>
      </c>
      <c r="J556">
        <v>232742</v>
      </c>
      <c r="K556">
        <v>1095</v>
      </c>
      <c r="L556">
        <v>10851</v>
      </c>
      <c r="M556" t="b">
        <v>0</v>
      </c>
      <c r="N556" t="b">
        <v>0</v>
      </c>
      <c r="O556" t="b">
        <v>0</v>
      </c>
    </row>
    <row r="557" spans="1:15">
      <c r="A557" t="s">
        <v>9515</v>
      </c>
      <c r="B557" s="1">
        <v>43125</v>
      </c>
      <c r="C557" s="1">
        <v>43117.911458333336</v>
      </c>
      <c r="D557" t="s">
        <v>9516</v>
      </c>
      <c r="E557" t="s">
        <v>6399</v>
      </c>
      <c r="F557">
        <v>23</v>
      </c>
      <c r="G557" t="str">
        <f>VLOOKUP(YouTubeVideos[[#This Row],[category_id]],VideoCategories[],2,FALSE)</f>
        <v>Comedy</v>
      </c>
      <c r="H557" t="s">
        <v>9517</v>
      </c>
      <c r="I557">
        <v>3111804</v>
      </c>
      <c r="J557">
        <v>195382</v>
      </c>
      <c r="K557">
        <v>4065</v>
      </c>
      <c r="L557">
        <v>24152</v>
      </c>
      <c r="M557" t="b">
        <v>0</v>
      </c>
      <c r="N557" t="b">
        <v>0</v>
      </c>
      <c r="O557" t="b">
        <v>0</v>
      </c>
    </row>
    <row r="558" spans="1:15">
      <c r="A558" t="s">
        <v>8161</v>
      </c>
      <c r="B558" s="1">
        <v>43115</v>
      </c>
      <c r="C558" s="1">
        <v>43108.375393518516</v>
      </c>
      <c r="D558" t="s">
        <v>8162</v>
      </c>
      <c r="E558" t="s">
        <v>2103</v>
      </c>
      <c r="F558">
        <v>23</v>
      </c>
      <c r="G558" t="str">
        <f>VLOOKUP(YouTubeVideos[[#This Row],[category_id]],VideoCategories[],2,FALSE)</f>
        <v>Comedy</v>
      </c>
      <c r="H558" t="s">
        <v>8163</v>
      </c>
      <c r="I558">
        <v>3108377</v>
      </c>
      <c r="J558">
        <v>85863</v>
      </c>
      <c r="K558">
        <v>4741</v>
      </c>
      <c r="L558">
        <v>5681</v>
      </c>
      <c r="M558" t="b">
        <v>0</v>
      </c>
      <c r="N558" t="b">
        <v>0</v>
      </c>
      <c r="O558" t="b">
        <v>0</v>
      </c>
    </row>
    <row r="559" spans="1:15">
      <c r="A559" t="s">
        <v>13487</v>
      </c>
      <c r="B559" s="1">
        <v>43160</v>
      </c>
      <c r="C559" s="1">
        <v>43156.375451388885</v>
      </c>
      <c r="D559" t="s">
        <v>13488</v>
      </c>
      <c r="E559" t="s">
        <v>345</v>
      </c>
      <c r="F559">
        <v>28</v>
      </c>
      <c r="G559" t="str">
        <f>VLOOKUP(YouTubeVideos[[#This Row],[category_id]],VideoCategories[],2,FALSE)</f>
        <v>Science &amp; Technology</v>
      </c>
      <c r="H559" t="s">
        <v>13489</v>
      </c>
      <c r="I559">
        <v>3103982</v>
      </c>
      <c r="J559">
        <v>105649</v>
      </c>
      <c r="K559">
        <v>2466</v>
      </c>
      <c r="L559">
        <v>14643</v>
      </c>
      <c r="M559" t="b">
        <v>0</v>
      </c>
      <c r="N559" t="b">
        <v>0</v>
      </c>
      <c r="O559" t="b">
        <v>0</v>
      </c>
    </row>
    <row r="560" spans="1:15">
      <c r="A560" t="s">
        <v>15533</v>
      </c>
      <c r="B560" s="1">
        <v>43191</v>
      </c>
      <c r="C560" s="1">
        <v>43177.257337962961</v>
      </c>
      <c r="D560" t="s">
        <v>20568</v>
      </c>
      <c r="E560" t="s">
        <v>19796</v>
      </c>
      <c r="F560">
        <v>27</v>
      </c>
      <c r="G560" t="str">
        <f>VLOOKUP(YouTubeVideos[[#This Row],[category_id]],VideoCategories[],2,FALSE)</f>
        <v>Education</v>
      </c>
      <c r="H560" t="s">
        <v>15534</v>
      </c>
      <c r="I560">
        <v>3102346</v>
      </c>
      <c r="J560">
        <v>189767</v>
      </c>
      <c r="K560">
        <v>5773</v>
      </c>
      <c r="L560">
        <v>21031</v>
      </c>
      <c r="M560" t="b">
        <v>0</v>
      </c>
      <c r="N560" t="b">
        <v>0</v>
      </c>
      <c r="O560" t="b">
        <v>0</v>
      </c>
    </row>
    <row r="561" spans="1:15">
      <c r="A561" t="s">
        <v>10409</v>
      </c>
      <c r="B561" s="1">
        <v>43132</v>
      </c>
      <c r="C561" s="1">
        <v>43126.408483796295</v>
      </c>
      <c r="D561" t="s">
        <v>20262</v>
      </c>
      <c r="E561" t="s">
        <v>10410</v>
      </c>
      <c r="F561">
        <v>26</v>
      </c>
      <c r="G561" t="str">
        <f>VLOOKUP(YouTubeVideos[[#This Row],[category_id]],VideoCategories[],2,FALSE)</f>
        <v>Howto &amp; Style</v>
      </c>
      <c r="H561" t="s">
        <v>10411</v>
      </c>
      <c r="I561">
        <v>3100935</v>
      </c>
      <c r="J561">
        <v>203911</v>
      </c>
      <c r="K561">
        <v>6282</v>
      </c>
      <c r="L561">
        <v>47173</v>
      </c>
      <c r="M561" t="b">
        <v>0</v>
      </c>
      <c r="N561" t="b">
        <v>0</v>
      </c>
      <c r="O561" t="b">
        <v>0</v>
      </c>
    </row>
    <row r="562" spans="1:15">
      <c r="A562" t="s">
        <v>5220</v>
      </c>
      <c r="B562" s="1">
        <v>43088</v>
      </c>
      <c r="C562" s="1">
        <v>43081.541527777779</v>
      </c>
      <c r="D562" t="s">
        <v>5221</v>
      </c>
      <c r="E562" t="s">
        <v>4369</v>
      </c>
      <c r="F562">
        <v>26</v>
      </c>
      <c r="G562" t="str">
        <f>VLOOKUP(YouTubeVideos[[#This Row],[category_id]],VideoCategories[],2,FALSE)</f>
        <v>Howto &amp; Style</v>
      </c>
      <c r="H562" t="s">
        <v>5222</v>
      </c>
      <c r="I562">
        <v>3096627</v>
      </c>
      <c r="J562">
        <v>143831</v>
      </c>
      <c r="K562">
        <v>3274</v>
      </c>
      <c r="L562">
        <v>104113</v>
      </c>
      <c r="M562" t="b">
        <v>0</v>
      </c>
      <c r="N562" t="b">
        <v>0</v>
      </c>
      <c r="O562" t="b">
        <v>0</v>
      </c>
    </row>
    <row r="563" spans="1:15">
      <c r="A563" t="s">
        <v>6482</v>
      </c>
      <c r="B563" s="1">
        <v>43102</v>
      </c>
      <c r="C563" s="1">
        <v>43089.625</v>
      </c>
      <c r="D563" t="s">
        <v>6483</v>
      </c>
      <c r="E563" t="s">
        <v>6484</v>
      </c>
      <c r="F563">
        <v>17</v>
      </c>
      <c r="G563" t="str">
        <f>VLOOKUP(YouTubeVideos[[#This Row],[category_id]],VideoCategories[],2,FALSE)</f>
        <v>Sports</v>
      </c>
      <c r="H563" t="s">
        <v>6485</v>
      </c>
      <c r="I563">
        <v>3095325</v>
      </c>
      <c r="J563">
        <v>40946</v>
      </c>
      <c r="K563">
        <v>1082</v>
      </c>
      <c r="L563">
        <v>2472</v>
      </c>
      <c r="M563" t="b">
        <v>0</v>
      </c>
      <c r="N563" t="b">
        <v>0</v>
      </c>
      <c r="O563" t="b">
        <v>0</v>
      </c>
    </row>
    <row r="564" spans="1:15">
      <c r="A564" t="s">
        <v>14546</v>
      </c>
      <c r="B564" s="1">
        <v>43174</v>
      </c>
      <c r="C564" s="1">
        <v>43159.653333333335</v>
      </c>
      <c r="D564" t="s">
        <v>14547</v>
      </c>
      <c r="E564" t="s">
        <v>110</v>
      </c>
      <c r="F564">
        <v>22</v>
      </c>
      <c r="G564" t="str">
        <f>VLOOKUP(YouTubeVideos[[#This Row],[category_id]],VideoCategories[],2,FALSE)</f>
        <v>People &amp; Blogs</v>
      </c>
      <c r="H564" t="s">
        <v>14548</v>
      </c>
      <c r="I564">
        <v>3087952</v>
      </c>
      <c r="J564">
        <v>90028</v>
      </c>
      <c r="K564">
        <v>1958</v>
      </c>
      <c r="L564">
        <v>3881</v>
      </c>
      <c r="M564" t="b">
        <v>0</v>
      </c>
      <c r="N564" t="b">
        <v>0</v>
      </c>
      <c r="O564" t="b">
        <v>0</v>
      </c>
    </row>
    <row r="565" spans="1:15">
      <c r="A565" t="s">
        <v>15680</v>
      </c>
      <c r="B565" s="1">
        <v>43194</v>
      </c>
      <c r="C565" s="1">
        <v>43186.416724537034</v>
      </c>
      <c r="D565" t="s">
        <v>15681</v>
      </c>
      <c r="E565" t="s">
        <v>20</v>
      </c>
      <c r="F565">
        <v>1</v>
      </c>
      <c r="G565" t="str">
        <f>VLOOKUP(YouTubeVideos[[#This Row],[category_id]],VideoCategories[],2,FALSE)</f>
        <v>Film &amp; Animation</v>
      </c>
      <c r="H565" t="s">
        <v>15682</v>
      </c>
      <c r="I565">
        <v>3085206</v>
      </c>
      <c r="J565">
        <v>78801</v>
      </c>
      <c r="K565">
        <v>5938</v>
      </c>
      <c r="L565">
        <v>18457</v>
      </c>
      <c r="M565" t="b">
        <v>0</v>
      </c>
      <c r="N565" t="b">
        <v>0</v>
      </c>
      <c r="O565" t="b">
        <v>0</v>
      </c>
    </row>
    <row r="566" spans="1:15">
      <c r="A566" t="s">
        <v>1976</v>
      </c>
      <c r="B566" s="1">
        <v>43066</v>
      </c>
      <c r="C566" s="1">
        <v>43057.496874999997</v>
      </c>
      <c r="D566" t="s">
        <v>1977</v>
      </c>
      <c r="E566" t="s">
        <v>1978</v>
      </c>
      <c r="F566">
        <v>24</v>
      </c>
      <c r="G566" t="str">
        <f>VLOOKUP(YouTubeVideos[[#This Row],[category_id]],VideoCategories[],2,FALSE)</f>
        <v>Entertainment</v>
      </c>
      <c r="H566" t="s">
        <v>1979</v>
      </c>
      <c r="I566">
        <v>6988208</v>
      </c>
      <c r="J566">
        <v>368569</v>
      </c>
      <c r="K566">
        <v>8898</v>
      </c>
      <c r="L566">
        <v>103635</v>
      </c>
      <c r="M566" t="b">
        <v>0</v>
      </c>
      <c r="N566" t="b">
        <v>0</v>
      </c>
      <c r="O566" t="b">
        <v>0</v>
      </c>
    </row>
    <row r="567" spans="1:15">
      <c r="A567" t="s">
        <v>1645</v>
      </c>
      <c r="B567" s="1">
        <v>43061</v>
      </c>
      <c r="C567" s="1">
        <v>43053.171481481484</v>
      </c>
      <c r="D567" t="s">
        <v>1646</v>
      </c>
      <c r="E567" t="s">
        <v>1647</v>
      </c>
      <c r="F567">
        <v>26</v>
      </c>
      <c r="G567" t="str">
        <f>VLOOKUP(YouTubeVideos[[#This Row],[category_id]],VideoCategories[],2,FALSE)</f>
        <v>Howto &amp; Style</v>
      </c>
      <c r="H567" t="s">
        <v>19787</v>
      </c>
      <c r="I567">
        <v>3083469</v>
      </c>
      <c r="J567">
        <v>193377</v>
      </c>
      <c r="K567">
        <v>1218</v>
      </c>
      <c r="L567">
        <v>10440</v>
      </c>
      <c r="M567" t="b">
        <v>0</v>
      </c>
      <c r="N567" t="b">
        <v>0</v>
      </c>
      <c r="O567" t="b">
        <v>0</v>
      </c>
    </row>
    <row r="568" spans="1:15">
      <c r="A568" t="s">
        <v>1984</v>
      </c>
      <c r="B568" s="1">
        <v>43066</v>
      </c>
      <c r="C568" s="1">
        <v>43057.474259259259</v>
      </c>
      <c r="D568" t="s">
        <v>1985</v>
      </c>
      <c r="E568" t="s">
        <v>1986</v>
      </c>
      <c r="F568">
        <v>24</v>
      </c>
      <c r="G568" t="str">
        <f>VLOOKUP(YouTubeVideos[[#This Row],[category_id]],VideoCategories[],2,FALSE)</f>
        <v>Entertainment</v>
      </c>
      <c r="H568" t="s">
        <v>1987</v>
      </c>
      <c r="I568">
        <v>2659593</v>
      </c>
      <c r="J568">
        <v>20003</v>
      </c>
      <c r="K568">
        <v>723</v>
      </c>
      <c r="L568">
        <v>2151</v>
      </c>
      <c r="M568" t="b">
        <v>0</v>
      </c>
      <c r="N568" t="b">
        <v>0</v>
      </c>
      <c r="O568" t="b">
        <v>0</v>
      </c>
    </row>
    <row r="569" spans="1:15">
      <c r="A569" t="s">
        <v>6259</v>
      </c>
      <c r="B569" s="1">
        <v>43099</v>
      </c>
      <c r="C569" s="1">
        <v>43088.219560185185</v>
      </c>
      <c r="D569" t="s">
        <v>6260</v>
      </c>
      <c r="E569" t="s">
        <v>2160</v>
      </c>
      <c r="F569">
        <v>1</v>
      </c>
      <c r="G569" t="str">
        <f>VLOOKUP(YouTubeVideos[[#This Row],[category_id]],VideoCategories[],2,FALSE)</f>
        <v>Film &amp; Animation</v>
      </c>
      <c r="H569" t="s">
        <v>20017</v>
      </c>
      <c r="I569">
        <v>3065887</v>
      </c>
      <c r="J569">
        <v>47974</v>
      </c>
      <c r="K569">
        <v>2445</v>
      </c>
      <c r="L569">
        <v>5101</v>
      </c>
      <c r="M569" t="b">
        <v>0</v>
      </c>
      <c r="N569" t="b">
        <v>0</v>
      </c>
      <c r="O569" t="b">
        <v>0</v>
      </c>
    </row>
    <row r="570" spans="1:15">
      <c r="A570" t="s">
        <v>1992</v>
      </c>
      <c r="B570" s="1">
        <v>43066</v>
      </c>
      <c r="C570" s="1">
        <v>43058.875023148146</v>
      </c>
      <c r="D570" t="s">
        <v>1993</v>
      </c>
      <c r="E570" t="s">
        <v>1576</v>
      </c>
      <c r="F570">
        <v>10</v>
      </c>
      <c r="G570" t="str">
        <f>VLOOKUP(YouTubeVideos[[#This Row],[category_id]],VideoCategories[],2,FALSE)</f>
        <v>Music</v>
      </c>
      <c r="H570" t="s">
        <v>1994</v>
      </c>
      <c r="I570">
        <v>437509</v>
      </c>
      <c r="J570">
        <v>36907</v>
      </c>
      <c r="K570">
        <v>306</v>
      </c>
      <c r="L570">
        <v>4449</v>
      </c>
      <c r="M570" t="b">
        <v>0</v>
      </c>
      <c r="N570" t="b">
        <v>0</v>
      </c>
      <c r="O570" t="b">
        <v>0</v>
      </c>
    </row>
    <row r="571" spans="1:15">
      <c r="A571" t="s">
        <v>3555</v>
      </c>
      <c r="B571" s="1">
        <v>43076</v>
      </c>
      <c r="C571" s="1">
        <v>43067.561724537038</v>
      </c>
      <c r="D571" t="s">
        <v>3556</v>
      </c>
      <c r="E571" t="s">
        <v>282</v>
      </c>
      <c r="F571">
        <v>1</v>
      </c>
      <c r="G571" t="str">
        <f>VLOOKUP(YouTubeVideos[[#This Row],[category_id]],VideoCategories[],2,FALSE)</f>
        <v>Film &amp; Animation</v>
      </c>
      <c r="H571" t="s">
        <v>19898</v>
      </c>
      <c r="I571">
        <v>3064780</v>
      </c>
      <c r="J571">
        <v>76492</v>
      </c>
      <c r="K571">
        <v>3305</v>
      </c>
      <c r="L571">
        <v>5302</v>
      </c>
      <c r="M571" t="b">
        <v>0</v>
      </c>
      <c r="N571" t="b">
        <v>0</v>
      </c>
      <c r="O571" t="b">
        <v>0</v>
      </c>
    </row>
    <row r="572" spans="1:15">
      <c r="A572" t="s">
        <v>1998</v>
      </c>
      <c r="B572" s="1">
        <v>43066</v>
      </c>
      <c r="C572" s="1">
        <v>43057.375</v>
      </c>
      <c r="D572" t="s">
        <v>19807</v>
      </c>
      <c r="E572" t="s">
        <v>1999</v>
      </c>
      <c r="F572">
        <v>24</v>
      </c>
      <c r="G572" t="str">
        <f>VLOOKUP(YouTubeVideos[[#This Row],[category_id]],VideoCategories[],2,FALSE)</f>
        <v>Entertainment</v>
      </c>
      <c r="H572" t="s">
        <v>19808</v>
      </c>
      <c r="I572">
        <v>2788162</v>
      </c>
      <c r="J572">
        <v>27260</v>
      </c>
      <c r="K572">
        <v>896</v>
      </c>
      <c r="L572">
        <v>3970</v>
      </c>
      <c r="M572" t="b">
        <v>0</v>
      </c>
      <c r="N572" t="b">
        <v>0</v>
      </c>
      <c r="O572" t="b">
        <v>0</v>
      </c>
    </row>
    <row r="573" spans="1:15">
      <c r="A573" t="s">
        <v>17248</v>
      </c>
      <c r="B573" s="1">
        <v>43225</v>
      </c>
      <c r="C573" s="1">
        <v>43219.471574074072</v>
      </c>
      <c r="D573" t="s">
        <v>17249</v>
      </c>
      <c r="E573" t="s">
        <v>2924</v>
      </c>
      <c r="F573">
        <v>28</v>
      </c>
      <c r="G573" t="str">
        <f>VLOOKUP(YouTubeVideos[[#This Row],[category_id]],VideoCategories[],2,FALSE)</f>
        <v>Science &amp; Technology</v>
      </c>
      <c r="H573" t="s">
        <v>17250</v>
      </c>
      <c r="I573">
        <v>3052453</v>
      </c>
      <c r="J573">
        <v>74933</v>
      </c>
      <c r="K573">
        <v>5678</v>
      </c>
      <c r="L573">
        <v>14561</v>
      </c>
      <c r="M573" t="b">
        <v>0</v>
      </c>
      <c r="N573" t="b">
        <v>0</v>
      </c>
      <c r="O573" t="b">
        <v>0</v>
      </c>
    </row>
    <row r="574" spans="1:15">
      <c r="A574" t="s">
        <v>5888</v>
      </c>
      <c r="B574" s="1">
        <v>43092</v>
      </c>
      <c r="C574" s="1">
        <v>43084.333368055559</v>
      </c>
      <c r="D574" t="s">
        <v>19996</v>
      </c>
      <c r="E574" t="s">
        <v>5889</v>
      </c>
      <c r="F574">
        <v>2</v>
      </c>
      <c r="G574" t="str">
        <f>VLOOKUP(YouTubeVideos[[#This Row],[category_id]],VideoCategories[],2,FALSE)</f>
        <v>Autos &amp; Vehicles</v>
      </c>
      <c r="H574" t="s">
        <v>5890</v>
      </c>
      <c r="I574">
        <v>3044139</v>
      </c>
      <c r="J574">
        <v>97030</v>
      </c>
      <c r="K574">
        <v>928</v>
      </c>
      <c r="L574">
        <v>10591</v>
      </c>
      <c r="M574" t="b">
        <v>0</v>
      </c>
      <c r="N574" t="b">
        <v>0</v>
      </c>
      <c r="O574" t="b">
        <v>0</v>
      </c>
    </row>
    <row r="575" spans="1:15">
      <c r="A575" t="s">
        <v>2007</v>
      </c>
      <c r="B575" s="1">
        <v>43066</v>
      </c>
      <c r="C575" s="1">
        <v>43058.416342592594</v>
      </c>
      <c r="D575" t="s">
        <v>2008</v>
      </c>
      <c r="E575" t="s">
        <v>2009</v>
      </c>
      <c r="F575">
        <v>10</v>
      </c>
      <c r="G575" t="str">
        <f>VLOOKUP(YouTubeVideos[[#This Row],[category_id]],VideoCategories[],2,FALSE)</f>
        <v>Music</v>
      </c>
      <c r="H575" t="s">
        <v>2010</v>
      </c>
      <c r="I575">
        <v>382766</v>
      </c>
      <c r="J575">
        <v>13924</v>
      </c>
      <c r="K575">
        <v>211</v>
      </c>
      <c r="L575">
        <v>894</v>
      </c>
      <c r="M575" t="b">
        <v>0</v>
      </c>
      <c r="N575" t="b">
        <v>0</v>
      </c>
      <c r="O575" t="b">
        <v>0</v>
      </c>
    </row>
    <row r="576" spans="1:15">
      <c r="A576" t="s">
        <v>2011</v>
      </c>
      <c r="B576" s="1">
        <v>43066</v>
      </c>
      <c r="C576" s="1">
        <v>43057.333356481482</v>
      </c>
      <c r="D576" t="s">
        <v>2012</v>
      </c>
      <c r="E576" t="s">
        <v>2013</v>
      </c>
      <c r="F576">
        <v>10</v>
      </c>
      <c r="G576" t="str">
        <f>VLOOKUP(YouTubeVideos[[#This Row],[category_id]],VideoCategories[],2,FALSE)</f>
        <v>Music</v>
      </c>
      <c r="H576" t="s">
        <v>2014</v>
      </c>
      <c r="I576">
        <v>20752341</v>
      </c>
      <c r="J576">
        <v>804496</v>
      </c>
      <c r="K576">
        <v>17557</v>
      </c>
      <c r="L576">
        <v>44075</v>
      </c>
      <c r="M576" t="b">
        <v>0</v>
      </c>
      <c r="N576" t="b">
        <v>0</v>
      </c>
      <c r="O576" t="b">
        <v>0</v>
      </c>
    </row>
    <row r="577" spans="1:15">
      <c r="A577" t="s">
        <v>13700</v>
      </c>
      <c r="B577" s="1">
        <v>43162</v>
      </c>
      <c r="C577" s="1">
        <v>43149.483553240738</v>
      </c>
      <c r="D577" t="s">
        <v>13701</v>
      </c>
      <c r="E577" t="s">
        <v>9837</v>
      </c>
      <c r="F577">
        <v>1</v>
      </c>
      <c r="G577" t="str">
        <f>VLOOKUP(YouTubeVideos[[#This Row],[category_id]],VideoCategories[],2,FALSE)</f>
        <v>Film &amp; Animation</v>
      </c>
      <c r="H577" t="s">
        <v>13702</v>
      </c>
      <c r="I577">
        <v>3042679</v>
      </c>
      <c r="J577">
        <v>191479</v>
      </c>
      <c r="K577">
        <v>1240</v>
      </c>
      <c r="L577">
        <v>31447</v>
      </c>
      <c r="M577" t="b">
        <v>0</v>
      </c>
      <c r="N577" t="b">
        <v>0</v>
      </c>
      <c r="O577" t="b">
        <v>0</v>
      </c>
    </row>
    <row r="578" spans="1:15">
      <c r="A578" t="s">
        <v>2019</v>
      </c>
      <c r="B578" s="1">
        <v>43066</v>
      </c>
      <c r="C578" s="1">
        <v>42523.670798611114</v>
      </c>
      <c r="D578" t="s">
        <v>2020</v>
      </c>
      <c r="E578" t="s">
        <v>2021</v>
      </c>
      <c r="F578">
        <v>24</v>
      </c>
      <c r="G578" t="str">
        <f>VLOOKUP(YouTubeVideos[[#This Row],[category_id]],VideoCategories[],2,FALSE)</f>
        <v>Entertainment</v>
      </c>
      <c r="H578" t="s">
        <v>63</v>
      </c>
      <c r="I578">
        <v>9078</v>
      </c>
      <c r="J578">
        <v>28</v>
      </c>
      <c r="K578">
        <v>9</v>
      </c>
      <c r="L578">
        <v>7</v>
      </c>
      <c r="M578" t="b">
        <v>0</v>
      </c>
      <c r="N578" t="b">
        <v>0</v>
      </c>
      <c r="O578" t="b">
        <v>0</v>
      </c>
    </row>
    <row r="579" spans="1:15">
      <c r="A579" t="s">
        <v>2022</v>
      </c>
      <c r="B579" s="1">
        <v>43066</v>
      </c>
      <c r="C579" s="1">
        <v>43058.740185185183</v>
      </c>
      <c r="D579" t="s">
        <v>2023</v>
      </c>
      <c r="E579" t="s">
        <v>2024</v>
      </c>
      <c r="F579">
        <v>10</v>
      </c>
      <c r="G579" t="str">
        <f>VLOOKUP(YouTubeVideos[[#This Row],[category_id]],VideoCategories[],2,FALSE)</f>
        <v>Music</v>
      </c>
      <c r="H579" t="s">
        <v>63</v>
      </c>
      <c r="I579">
        <v>140887</v>
      </c>
      <c r="J579">
        <v>1659</v>
      </c>
      <c r="K579">
        <v>41</v>
      </c>
      <c r="L579">
        <v>127</v>
      </c>
      <c r="M579" t="b">
        <v>0</v>
      </c>
      <c r="N579" t="b">
        <v>0</v>
      </c>
      <c r="O579" t="b">
        <v>0</v>
      </c>
    </row>
    <row r="580" spans="1:15">
      <c r="A580" t="s">
        <v>16562</v>
      </c>
      <c r="B580" s="1">
        <v>43211</v>
      </c>
      <c r="C580" s="1">
        <v>43192.646192129629</v>
      </c>
      <c r="D580" t="s">
        <v>16563</v>
      </c>
      <c r="E580" t="s">
        <v>16564</v>
      </c>
      <c r="F580">
        <v>23</v>
      </c>
      <c r="G580" t="str">
        <f>VLOOKUP(YouTubeVideos[[#This Row],[category_id]],VideoCategories[],2,FALSE)</f>
        <v>Comedy</v>
      </c>
      <c r="H580" t="s">
        <v>16565</v>
      </c>
      <c r="I580">
        <v>3032542</v>
      </c>
      <c r="J580">
        <v>103899</v>
      </c>
      <c r="K580">
        <v>5805</v>
      </c>
      <c r="L580">
        <v>11628</v>
      </c>
      <c r="M580" t="b">
        <v>0</v>
      </c>
      <c r="N580" t="b">
        <v>0</v>
      </c>
      <c r="O580" t="b">
        <v>0</v>
      </c>
    </row>
    <row r="581" spans="1:15">
      <c r="A581" t="s">
        <v>541</v>
      </c>
      <c r="B581" s="1">
        <v>43055</v>
      </c>
      <c r="C581" s="1">
        <v>43049.721909722219</v>
      </c>
      <c r="D581" t="s">
        <v>542</v>
      </c>
      <c r="E581" t="s">
        <v>543</v>
      </c>
      <c r="F581">
        <v>22</v>
      </c>
      <c r="G581" t="str">
        <f>VLOOKUP(YouTubeVideos[[#This Row],[category_id]],VideoCategories[],2,FALSE)</f>
        <v>People &amp; Blogs</v>
      </c>
      <c r="H581" t="s">
        <v>544</v>
      </c>
      <c r="I581">
        <v>3031863</v>
      </c>
      <c r="J581">
        <v>121285</v>
      </c>
      <c r="K581">
        <v>1186</v>
      </c>
      <c r="L581">
        <v>6852</v>
      </c>
      <c r="M581" t="b">
        <v>0</v>
      </c>
      <c r="N581" t="b">
        <v>0</v>
      </c>
      <c r="O581" t="b">
        <v>0</v>
      </c>
    </row>
    <row r="582" spans="1:15">
      <c r="A582" t="s">
        <v>2862</v>
      </c>
      <c r="B582" s="1">
        <v>43072</v>
      </c>
      <c r="C582" s="1">
        <v>43067.333368055559</v>
      </c>
      <c r="D582" t="s">
        <v>2863</v>
      </c>
      <c r="E582" t="s">
        <v>1214</v>
      </c>
      <c r="F582">
        <v>17</v>
      </c>
      <c r="G582" t="str">
        <f>VLOOKUP(YouTubeVideos[[#This Row],[category_id]],VideoCategories[],2,FALSE)</f>
        <v>Sports</v>
      </c>
      <c r="H582" t="s">
        <v>2864</v>
      </c>
      <c r="I582">
        <v>3027415</v>
      </c>
      <c r="J582">
        <v>31069</v>
      </c>
      <c r="K582">
        <v>614</v>
      </c>
      <c r="L582">
        <v>2060</v>
      </c>
      <c r="M582" t="b">
        <v>0</v>
      </c>
      <c r="N582" t="b">
        <v>0</v>
      </c>
      <c r="O582" t="b">
        <v>0</v>
      </c>
    </row>
    <row r="583" spans="1:15">
      <c r="A583" t="s">
        <v>9179</v>
      </c>
      <c r="B583" s="1">
        <v>43123</v>
      </c>
      <c r="C583" s="1">
        <v>43116.416678240741</v>
      </c>
      <c r="D583" t="s">
        <v>9180</v>
      </c>
      <c r="E583" t="s">
        <v>20</v>
      </c>
      <c r="F583">
        <v>1</v>
      </c>
      <c r="G583" t="str">
        <f>VLOOKUP(YouTubeVideos[[#This Row],[category_id]],VideoCategories[],2,FALSE)</f>
        <v>Film &amp; Animation</v>
      </c>
      <c r="H583" t="s">
        <v>9181</v>
      </c>
      <c r="I583">
        <v>3020358</v>
      </c>
      <c r="J583">
        <v>66758</v>
      </c>
      <c r="K583">
        <v>2054</v>
      </c>
      <c r="L583">
        <v>7572</v>
      </c>
      <c r="M583" t="b">
        <v>0</v>
      </c>
      <c r="N583" t="b">
        <v>0</v>
      </c>
      <c r="O583" t="b">
        <v>0</v>
      </c>
    </row>
    <row r="584" spans="1:15">
      <c r="A584" t="s">
        <v>2038</v>
      </c>
      <c r="B584" s="1">
        <v>43066</v>
      </c>
      <c r="C584" s="1">
        <v>42731.89916666667</v>
      </c>
      <c r="D584" t="s">
        <v>2039</v>
      </c>
      <c r="E584" t="s">
        <v>2040</v>
      </c>
      <c r="F584">
        <v>24</v>
      </c>
      <c r="G584" t="str">
        <f>VLOOKUP(YouTubeVideos[[#This Row],[category_id]],VideoCategories[],2,FALSE)</f>
        <v>Entertainment</v>
      </c>
      <c r="H584" t="s">
        <v>2041</v>
      </c>
      <c r="I584">
        <v>1689</v>
      </c>
      <c r="J584">
        <v>7</v>
      </c>
      <c r="K584">
        <v>0</v>
      </c>
      <c r="L584">
        <v>2</v>
      </c>
      <c r="M584" t="b">
        <v>0</v>
      </c>
      <c r="N584" t="b">
        <v>0</v>
      </c>
      <c r="O584" t="b">
        <v>0</v>
      </c>
    </row>
    <row r="585" spans="1:15">
      <c r="A585" t="s">
        <v>2042</v>
      </c>
      <c r="B585" s="1">
        <v>43066</v>
      </c>
      <c r="C585" s="1">
        <v>43058.897951388892</v>
      </c>
      <c r="D585" t="s">
        <v>2043</v>
      </c>
      <c r="E585" t="s">
        <v>1126</v>
      </c>
      <c r="F585">
        <v>24</v>
      </c>
      <c r="G585" t="str">
        <f>VLOOKUP(YouTubeVideos[[#This Row],[category_id]],VideoCategories[],2,FALSE)</f>
        <v>Entertainment</v>
      </c>
      <c r="H585" t="s">
        <v>2044</v>
      </c>
      <c r="I585">
        <v>139186</v>
      </c>
      <c r="J585">
        <v>371</v>
      </c>
      <c r="K585">
        <v>124</v>
      </c>
      <c r="L585">
        <v>88</v>
      </c>
      <c r="M585" t="b">
        <v>0</v>
      </c>
      <c r="N585" t="b">
        <v>0</v>
      </c>
      <c r="O585" t="b">
        <v>0</v>
      </c>
    </row>
    <row r="586" spans="1:15">
      <c r="A586" t="s">
        <v>18054</v>
      </c>
      <c r="B586" s="1">
        <v>43240</v>
      </c>
      <c r="C586" s="1">
        <v>43232.375752314816</v>
      </c>
      <c r="D586" t="s">
        <v>18055</v>
      </c>
      <c r="E586" t="s">
        <v>2103</v>
      </c>
      <c r="F586">
        <v>23</v>
      </c>
      <c r="G586" t="str">
        <f>VLOOKUP(YouTubeVideos[[#This Row],[category_id]],VideoCategories[],2,FALSE)</f>
        <v>Comedy</v>
      </c>
      <c r="H586" t="s">
        <v>18056</v>
      </c>
      <c r="I586">
        <v>3019735</v>
      </c>
      <c r="J586">
        <v>90843</v>
      </c>
      <c r="K586">
        <v>5356</v>
      </c>
      <c r="L586">
        <v>6691</v>
      </c>
      <c r="M586" t="b">
        <v>0</v>
      </c>
      <c r="N586" t="b">
        <v>0</v>
      </c>
      <c r="O586" t="b">
        <v>0</v>
      </c>
    </row>
    <row r="587" spans="1:15">
      <c r="A587" t="s">
        <v>4732</v>
      </c>
      <c r="B587" s="1">
        <v>43084</v>
      </c>
      <c r="C587" s="1">
        <v>43077.187511574077</v>
      </c>
      <c r="D587" t="s">
        <v>4733</v>
      </c>
      <c r="E587" t="s">
        <v>1820</v>
      </c>
      <c r="F587">
        <v>26</v>
      </c>
      <c r="G587" t="str">
        <f>VLOOKUP(YouTubeVideos[[#This Row],[category_id]],VideoCategories[],2,FALSE)</f>
        <v>Howto &amp; Style</v>
      </c>
      <c r="H587" t="s">
        <v>4734</v>
      </c>
      <c r="I587">
        <v>3016262</v>
      </c>
      <c r="J587">
        <v>36090</v>
      </c>
      <c r="K587">
        <v>4002</v>
      </c>
      <c r="L587">
        <v>5792</v>
      </c>
      <c r="M587" t="b">
        <v>0</v>
      </c>
      <c r="N587" t="b">
        <v>0</v>
      </c>
      <c r="O587" t="b">
        <v>0</v>
      </c>
    </row>
    <row r="588" spans="1:15">
      <c r="A588" t="s">
        <v>17507</v>
      </c>
      <c r="B588" s="1">
        <v>43234</v>
      </c>
      <c r="C588" s="1">
        <v>43221.462581018517</v>
      </c>
      <c r="D588" t="s">
        <v>17508</v>
      </c>
      <c r="E588" t="s">
        <v>4435</v>
      </c>
      <c r="F588">
        <v>1</v>
      </c>
      <c r="G588" t="str">
        <f>VLOOKUP(YouTubeVideos[[#This Row],[category_id]],VideoCategories[],2,FALSE)</f>
        <v>Film &amp; Animation</v>
      </c>
      <c r="H588" t="s">
        <v>17509</v>
      </c>
      <c r="I588">
        <v>3009019</v>
      </c>
      <c r="J588">
        <v>89995</v>
      </c>
      <c r="K588">
        <v>2868</v>
      </c>
      <c r="L588">
        <v>11680</v>
      </c>
      <c r="M588" t="b">
        <v>0</v>
      </c>
      <c r="N588" t="b">
        <v>0</v>
      </c>
      <c r="O588" t="b">
        <v>0</v>
      </c>
    </row>
    <row r="589" spans="1:15">
      <c r="A589" t="s">
        <v>2054</v>
      </c>
      <c r="B589" s="1">
        <v>43066</v>
      </c>
      <c r="C589" s="1">
        <v>43057.541666666664</v>
      </c>
      <c r="D589" t="s">
        <v>2055</v>
      </c>
      <c r="E589" t="s">
        <v>2056</v>
      </c>
      <c r="F589">
        <v>24</v>
      </c>
      <c r="G589" t="str">
        <f>VLOOKUP(YouTubeVideos[[#This Row],[category_id]],VideoCategories[],2,FALSE)</f>
        <v>Entertainment</v>
      </c>
      <c r="H589" t="s">
        <v>2057</v>
      </c>
      <c r="I589">
        <v>1080069</v>
      </c>
      <c r="J589">
        <v>9673</v>
      </c>
      <c r="K589">
        <v>857</v>
      </c>
      <c r="L589">
        <v>4038</v>
      </c>
      <c r="M589" t="b">
        <v>0</v>
      </c>
      <c r="N589" t="b">
        <v>0</v>
      </c>
      <c r="O589" t="b">
        <v>0</v>
      </c>
    </row>
    <row r="590" spans="1:15">
      <c r="A590" t="s">
        <v>16212</v>
      </c>
      <c r="B590" s="1">
        <v>43205</v>
      </c>
      <c r="C590" s="1">
        <v>43197.566504629627</v>
      </c>
      <c r="D590" t="s">
        <v>16213</v>
      </c>
      <c r="E590" t="s">
        <v>543</v>
      </c>
      <c r="F590">
        <v>22</v>
      </c>
      <c r="G590" t="str">
        <f>VLOOKUP(YouTubeVideos[[#This Row],[category_id]],VideoCategories[],2,FALSE)</f>
        <v>People &amp; Blogs</v>
      </c>
      <c r="H590" t="s">
        <v>16214</v>
      </c>
      <c r="I590">
        <v>2998498</v>
      </c>
      <c r="J590">
        <v>120361</v>
      </c>
      <c r="K590">
        <v>1202</v>
      </c>
      <c r="L590">
        <v>7024</v>
      </c>
      <c r="M590" t="b">
        <v>0</v>
      </c>
      <c r="N590" t="b">
        <v>0</v>
      </c>
      <c r="O590" t="b">
        <v>0</v>
      </c>
    </row>
    <row r="591" spans="1:15">
      <c r="A591" t="s">
        <v>15239</v>
      </c>
      <c r="B591" s="1">
        <v>43186</v>
      </c>
      <c r="C591" s="1">
        <v>43171.506319444445</v>
      </c>
      <c r="D591" t="s">
        <v>15240</v>
      </c>
      <c r="E591" t="s">
        <v>14217</v>
      </c>
      <c r="F591">
        <v>22</v>
      </c>
      <c r="G591" t="str">
        <f>VLOOKUP(YouTubeVideos[[#This Row],[category_id]],VideoCategories[],2,FALSE)</f>
        <v>People &amp; Blogs</v>
      </c>
      <c r="H591" t="s">
        <v>15241</v>
      </c>
      <c r="I591">
        <v>2997289</v>
      </c>
      <c r="J591">
        <v>162747</v>
      </c>
      <c r="K591">
        <v>25088</v>
      </c>
      <c r="L591">
        <v>36602</v>
      </c>
      <c r="M591" t="b">
        <v>0</v>
      </c>
      <c r="N591" t="b">
        <v>0</v>
      </c>
      <c r="O591" t="b">
        <v>0</v>
      </c>
    </row>
    <row r="592" spans="1:15">
      <c r="A592" t="s">
        <v>5199</v>
      </c>
      <c r="B592" s="1">
        <v>43088</v>
      </c>
      <c r="C592" s="1">
        <v>43081.629120370373</v>
      </c>
      <c r="D592" t="s">
        <v>5200</v>
      </c>
      <c r="E592" t="s">
        <v>4895</v>
      </c>
      <c r="F592">
        <v>22</v>
      </c>
      <c r="G592" t="str">
        <f>VLOOKUP(YouTubeVideos[[#This Row],[category_id]],VideoCategories[],2,FALSE)</f>
        <v>People &amp; Blogs</v>
      </c>
      <c r="H592" t="s">
        <v>4896</v>
      </c>
      <c r="I592">
        <v>2984785</v>
      </c>
      <c r="J592">
        <v>306711</v>
      </c>
      <c r="K592">
        <v>1836</v>
      </c>
      <c r="L592">
        <v>63948</v>
      </c>
      <c r="M592" t="b">
        <v>0</v>
      </c>
      <c r="N592" t="b">
        <v>0</v>
      </c>
      <c r="O592" t="b">
        <v>0</v>
      </c>
    </row>
    <row r="593" spans="1:15">
      <c r="A593" t="s">
        <v>2067</v>
      </c>
      <c r="B593" s="1">
        <v>43067</v>
      </c>
      <c r="C593" s="1">
        <v>43066.250023148146</v>
      </c>
      <c r="D593" t="s">
        <v>2068</v>
      </c>
      <c r="E593" t="s">
        <v>47</v>
      </c>
      <c r="F593">
        <v>24</v>
      </c>
      <c r="G593" t="str">
        <f>VLOOKUP(YouTubeVideos[[#This Row],[category_id]],VideoCategories[],2,FALSE)</f>
        <v>Entertainment</v>
      </c>
      <c r="H593" t="s">
        <v>2069</v>
      </c>
      <c r="I593">
        <v>1548962</v>
      </c>
      <c r="J593">
        <v>122670</v>
      </c>
      <c r="K593">
        <v>1421</v>
      </c>
      <c r="L593">
        <v>15016</v>
      </c>
      <c r="M593" t="b">
        <v>0</v>
      </c>
      <c r="N593" t="b">
        <v>0</v>
      </c>
      <c r="O593" t="b">
        <v>0</v>
      </c>
    </row>
    <row r="594" spans="1:15">
      <c r="A594" t="s">
        <v>16067</v>
      </c>
      <c r="B594" s="1">
        <v>43197</v>
      </c>
      <c r="C594" s="1">
        <v>43184.159675925926</v>
      </c>
      <c r="D594" t="s">
        <v>16068</v>
      </c>
      <c r="E594" t="s">
        <v>16069</v>
      </c>
      <c r="F594">
        <v>17</v>
      </c>
      <c r="G594" t="str">
        <f>VLOOKUP(YouTubeVideos[[#This Row],[category_id]],VideoCategories[],2,FALSE)</f>
        <v>Sports</v>
      </c>
      <c r="H594" t="s">
        <v>16070</v>
      </c>
      <c r="I594">
        <v>2983487</v>
      </c>
      <c r="J594">
        <v>33341</v>
      </c>
      <c r="K594">
        <v>960</v>
      </c>
      <c r="L594">
        <v>4845</v>
      </c>
      <c r="M594" t="b">
        <v>0</v>
      </c>
      <c r="N594" t="b">
        <v>0</v>
      </c>
      <c r="O594" t="b">
        <v>0</v>
      </c>
    </row>
    <row r="595" spans="1:15">
      <c r="A595" t="s">
        <v>14530</v>
      </c>
      <c r="B595" s="1">
        <v>43174</v>
      </c>
      <c r="C595" s="1">
        <v>43160.229756944442</v>
      </c>
      <c r="D595" t="s">
        <v>20506</v>
      </c>
      <c r="E595" t="s">
        <v>19796</v>
      </c>
      <c r="F595">
        <v>27</v>
      </c>
      <c r="G595" t="str">
        <f>VLOOKUP(YouTubeVideos[[#This Row],[category_id]],VideoCategories[],2,FALSE)</f>
        <v>Education</v>
      </c>
      <c r="H595" t="s">
        <v>14531</v>
      </c>
      <c r="I595">
        <v>2982517</v>
      </c>
      <c r="J595">
        <v>171636</v>
      </c>
      <c r="K595">
        <v>1860</v>
      </c>
      <c r="L595">
        <v>9558</v>
      </c>
      <c r="M595" t="b">
        <v>0</v>
      </c>
      <c r="N595" t="b">
        <v>0</v>
      </c>
      <c r="O595" t="b">
        <v>0</v>
      </c>
    </row>
    <row r="596" spans="1:15">
      <c r="A596" t="s">
        <v>17666</v>
      </c>
      <c r="B596" s="1">
        <v>43234</v>
      </c>
      <c r="C596" s="1">
        <v>43212.348194444443</v>
      </c>
      <c r="D596" t="s">
        <v>17667</v>
      </c>
      <c r="E596" t="s">
        <v>562</v>
      </c>
      <c r="F596">
        <v>26</v>
      </c>
      <c r="G596" t="str">
        <f>VLOOKUP(YouTubeVideos[[#This Row],[category_id]],VideoCategories[],2,FALSE)</f>
        <v>Howto &amp; Style</v>
      </c>
      <c r="H596" t="s">
        <v>17668</v>
      </c>
      <c r="I596">
        <v>2977964</v>
      </c>
      <c r="J596">
        <v>148945</v>
      </c>
      <c r="K596">
        <v>4316</v>
      </c>
      <c r="L596">
        <v>10715</v>
      </c>
      <c r="M596" t="b">
        <v>0</v>
      </c>
      <c r="N596" t="b">
        <v>0</v>
      </c>
      <c r="O596" t="b">
        <v>0</v>
      </c>
    </row>
    <row r="597" spans="1:15">
      <c r="A597" t="s">
        <v>18359</v>
      </c>
      <c r="B597" s="1">
        <v>43246</v>
      </c>
      <c r="C597" s="1">
        <v>43244.679074074076</v>
      </c>
      <c r="D597" t="s">
        <v>18360</v>
      </c>
      <c r="E597" t="s">
        <v>18361</v>
      </c>
      <c r="F597">
        <v>22</v>
      </c>
      <c r="G597" t="str">
        <f>VLOOKUP(YouTubeVideos[[#This Row],[category_id]],VideoCategories[],2,FALSE)</f>
        <v>People &amp; Blogs</v>
      </c>
      <c r="H597" t="s">
        <v>18362</v>
      </c>
      <c r="I597">
        <v>2974188</v>
      </c>
      <c r="J597">
        <v>126093</v>
      </c>
      <c r="K597">
        <v>83954</v>
      </c>
      <c r="L597">
        <v>43019</v>
      </c>
      <c r="M597" t="b">
        <v>0</v>
      </c>
      <c r="N597" t="b">
        <v>0</v>
      </c>
      <c r="O597" t="b">
        <v>0</v>
      </c>
    </row>
    <row r="598" spans="1:15">
      <c r="A598" t="s">
        <v>17700</v>
      </c>
      <c r="B598" s="1">
        <v>43234</v>
      </c>
      <c r="C598" s="1">
        <v>43210.577569444446</v>
      </c>
      <c r="D598" t="s">
        <v>17701</v>
      </c>
      <c r="E598" t="s">
        <v>17702</v>
      </c>
      <c r="F598">
        <v>22</v>
      </c>
      <c r="G598" t="str">
        <f>VLOOKUP(YouTubeVideos[[#This Row],[category_id]],VideoCategories[],2,FALSE)</f>
        <v>People &amp; Blogs</v>
      </c>
      <c r="H598" t="s">
        <v>17703</v>
      </c>
      <c r="I598">
        <v>2960150</v>
      </c>
      <c r="J598">
        <v>56167</v>
      </c>
      <c r="K598">
        <v>16290</v>
      </c>
      <c r="L598">
        <v>11566</v>
      </c>
      <c r="M598" t="b">
        <v>0</v>
      </c>
      <c r="N598" t="b">
        <v>0</v>
      </c>
      <c r="O598" t="b">
        <v>0</v>
      </c>
    </row>
    <row r="599" spans="1:15">
      <c r="A599" t="s">
        <v>2084</v>
      </c>
      <c r="B599" s="1">
        <v>43067</v>
      </c>
      <c r="C599" s="1">
        <v>43061.666967592595</v>
      </c>
      <c r="D599" t="s">
        <v>2085</v>
      </c>
      <c r="E599" t="s">
        <v>1479</v>
      </c>
      <c r="F599">
        <v>24</v>
      </c>
      <c r="G599" t="str">
        <f>VLOOKUP(YouTubeVideos[[#This Row],[category_id]],VideoCategories[],2,FALSE)</f>
        <v>Entertainment</v>
      </c>
      <c r="H599" t="s">
        <v>2086</v>
      </c>
      <c r="I599">
        <v>769805</v>
      </c>
      <c r="J599">
        <v>7621</v>
      </c>
      <c r="K599">
        <v>481</v>
      </c>
      <c r="L599">
        <v>979</v>
      </c>
      <c r="M599" t="b">
        <v>0</v>
      </c>
      <c r="N599" t="b">
        <v>0</v>
      </c>
      <c r="O599" t="b">
        <v>0</v>
      </c>
    </row>
    <row r="600" spans="1:15">
      <c r="A600" t="s">
        <v>2087</v>
      </c>
      <c r="B600" s="1">
        <v>43067</v>
      </c>
      <c r="C600" s="1">
        <v>43060.375254629631</v>
      </c>
      <c r="D600" t="s">
        <v>2088</v>
      </c>
      <c r="E600" t="s">
        <v>268</v>
      </c>
      <c r="F600">
        <v>24</v>
      </c>
      <c r="G600" t="str">
        <f>VLOOKUP(YouTubeVideos[[#This Row],[category_id]],VideoCategories[],2,FALSE)</f>
        <v>Entertainment</v>
      </c>
      <c r="H600" t="s">
        <v>2089</v>
      </c>
      <c r="I600">
        <v>13025011</v>
      </c>
      <c r="J600">
        <v>436454</v>
      </c>
      <c r="K600">
        <v>9298</v>
      </c>
      <c r="L600">
        <v>31464</v>
      </c>
      <c r="M600" t="b">
        <v>0</v>
      </c>
      <c r="N600" t="b">
        <v>0</v>
      </c>
      <c r="O600" t="b">
        <v>0</v>
      </c>
    </row>
    <row r="601" spans="1:15">
      <c r="A601" t="s">
        <v>11654</v>
      </c>
      <c r="B601" s="1">
        <v>43140</v>
      </c>
      <c r="C601" s="1">
        <v>43132.211215277777</v>
      </c>
      <c r="D601" t="s">
        <v>11655</v>
      </c>
      <c r="E601" t="s">
        <v>19895</v>
      </c>
      <c r="F601">
        <v>20</v>
      </c>
      <c r="G601" t="str">
        <f>VLOOKUP(YouTubeVideos[[#This Row],[category_id]],VideoCategories[],2,FALSE)</f>
        <v>Gaming</v>
      </c>
      <c r="H601" t="s">
        <v>20353</v>
      </c>
      <c r="I601">
        <v>2959424</v>
      </c>
      <c r="J601">
        <v>41673</v>
      </c>
      <c r="K601">
        <v>3316</v>
      </c>
      <c r="L601">
        <v>4975</v>
      </c>
      <c r="M601" t="b">
        <v>0</v>
      </c>
      <c r="N601" t="b">
        <v>0</v>
      </c>
      <c r="O601" t="b">
        <v>0</v>
      </c>
    </row>
    <row r="602" spans="1:15">
      <c r="A602" t="s">
        <v>2093</v>
      </c>
      <c r="B602" s="1">
        <v>43067</v>
      </c>
      <c r="C602" s="1">
        <v>43060.729224537034</v>
      </c>
      <c r="D602" t="s">
        <v>19814</v>
      </c>
      <c r="E602" t="s">
        <v>2094</v>
      </c>
      <c r="F602">
        <v>24</v>
      </c>
      <c r="G602" t="str">
        <f>VLOOKUP(YouTubeVideos[[#This Row],[category_id]],VideoCategories[],2,FALSE)</f>
        <v>Entertainment</v>
      </c>
      <c r="H602" t="s">
        <v>2095</v>
      </c>
      <c r="I602">
        <v>557538</v>
      </c>
      <c r="J602">
        <v>14416</v>
      </c>
      <c r="K602">
        <v>231</v>
      </c>
      <c r="L602">
        <v>631</v>
      </c>
      <c r="M602" t="b">
        <v>0</v>
      </c>
      <c r="N602" t="b">
        <v>0</v>
      </c>
      <c r="O602" t="b">
        <v>0</v>
      </c>
    </row>
    <row r="603" spans="1:15">
      <c r="A603" t="s">
        <v>15640</v>
      </c>
      <c r="B603" s="1">
        <v>43193</v>
      </c>
      <c r="C603" s="1">
        <v>43186.4375</v>
      </c>
      <c r="D603" t="s">
        <v>15641</v>
      </c>
      <c r="E603" t="s">
        <v>963</v>
      </c>
      <c r="F603">
        <v>23</v>
      </c>
      <c r="G603" t="str">
        <f>VLOOKUP(YouTubeVideos[[#This Row],[category_id]],VideoCategories[],2,FALSE)</f>
        <v>Comedy</v>
      </c>
      <c r="H603" t="s">
        <v>15642</v>
      </c>
      <c r="I603">
        <v>2958978</v>
      </c>
      <c r="J603">
        <v>66699</v>
      </c>
      <c r="K603">
        <v>6499</v>
      </c>
      <c r="L603">
        <v>9692</v>
      </c>
      <c r="M603" t="b">
        <v>0</v>
      </c>
      <c r="N603" t="b">
        <v>0</v>
      </c>
      <c r="O603" t="b">
        <v>0</v>
      </c>
    </row>
    <row r="604" spans="1:15">
      <c r="A604" t="s">
        <v>18083</v>
      </c>
      <c r="B604" s="1">
        <v>43240</v>
      </c>
      <c r="C604" s="1">
        <v>43227.843935185185</v>
      </c>
      <c r="D604" t="s">
        <v>18084</v>
      </c>
      <c r="E604" t="s">
        <v>4170</v>
      </c>
      <c r="F604">
        <v>17</v>
      </c>
      <c r="G604" t="str">
        <f>VLOOKUP(YouTubeVideos[[#This Row],[category_id]],VideoCategories[],2,FALSE)</f>
        <v>Sports</v>
      </c>
      <c r="H604" t="s">
        <v>18085</v>
      </c>
      <c r="I604">
        <v>2957528</v>
      </c>
      <c r="J604">
        <v>13879</v>
      </c>
      <c r="K604">
        <v>843</v>
      </c>
      <c r="L604">
        <v>3218</v>
      </c>
      <c r="M604" t="b">
        <v>0</v>
      </c>
      <c r="N604" t="b">
        <v>0</v>
      </c>
      <c r="O604" t="b">
        <v>0</v>
      </c>
    </row>
    <row r="605" spans="1:15">
      <c r="A605" t="s">
        <v>13632</v>
      </c>
      <c r="B605" s="1">
        <v>43161</v>
      </c>
      <c r="C605" s="1">
        <v>43158.375069444446</v>
      </c>
      <c r="D605" t="s">
        <v>13633</v>
      </c>
      <c r="E605" t="s">
        <v>1636</v>
      </c>
      <c r="F605">
        <v>22</v>
      </c>
      <c r="G605" t="str">
        <f>VLOOKUP(YouTubeVideos[[#This Row],[category_id]],VideoCategories[],2,FALSE)</f>
        <v>People &amp; Blogs</v>
      </c>
      <c r="H605" t="s">
        <v>9596</v>
      </c>
      <c r="I605">
        <v>2956442</v>
      </c>
      <c r="J605">
        <v>94910</v>
      </c>
      <c r="K605">
        <v>1284</v>
      </c>
      <c r="L605">
        <v>4317</v>
      </c>
      <c r="M605" t="b">
        <v>0</v>
      </c>
      <c r="N605" t="b">
        <v>0</v>
      </c>
      <c r="O605" t="b">
        <v>0</v>
      </c>
    </row>
    <row r="606" spans="1:15">
      <c r="A606" t="s">
        <v>18654</v>
      </c>
      <c r="B606" s="1">
        <v>43253</v>
      </c>
      <c r="C606" s="1">
        <v>43231.642951388887</v>
      </c>
      <c r="D606" t="s">
        <v>18655</v>
      </c>
      <c r="E606" t="s">
        <v>5282</v>
      </c>
      <c r="F606">
        <v>26</v>
      </c>
      <c r="G606" t="str">
        <f>VLOOKUP(YouTubeVideos[[#This Row],[category_id]],VideoCategories[],2,FALSE)</f>
        <v>Howto &amp; Style</v>
      </c>
      <c r="H606" t="s">
        <v>18656</v>
      </c>
      <c r="I606">
        <v>2955872</v>
      </c>
      <c r="J606">
        <v>115014</v>
      </c>
      <c r="K606">
        <v>6974</v>
      </c>
      <c r="L606">
        <v>14075</v>
      </c>
      <c r="M606" t="b">
        <v>0</v>
      </c>
      <c r="N606" t="b">
        <v>0</v>
      </c>
      <c r="O606" t="b">
        <v>0</v>
      </c>
    </row>
    <row r="607" spans="1:15">
      <c r="A607" t="s">
        <v>2817</v>
      </c>
      <c r="B607" s="1">
        <v>43071</v>
      </c>
      <c r="C607" s="1">
        <v>43064.291701388887</v>
      </c>
      <c r="D607" t="s">
        <v>2818</v>
      </c>
      <c r="E607" t="s">
        <v>2819</v>
      </c>
      <c r="F607">
        <v>23</v>
      </c>
      <c r="G607" t="str">
        <f>VLOOKUP(YouTubeVideos[[#This Row],[category_id]],VideoCategories[],2,FALSE)</f>
        <v>Comedy</v>
      </c>
      <c r="H607" t="s">
        <v>2820</v>
      </c>
      <c r="I607">
        <v>2952730</v>
      </c>
      <c r="J607">
        <v>117504</v>
      </c>
      <c r="K607">
        <v>4117</v>
      </c>
      <c r="L607">
        <v>7050</v>
      </c>
      <c r="M607" t="b">
        <v>0</v>
      </c>
      <c r="N607" t="b">
        <v>0</v>
      </c>
      <c r="O607" t="b">
        <v>0</v>
      </c>
    </row>
    <row r="608" spans="1:15">
      <c r="A608" t="s">
        <v>8263</v>
      </c>
      <c r="B608" s="1">
        <v>43116</v>
      </c>
      <c r="C608" s="1">
        <v>43108.73333333333</v>
      </c>
      <c r="D608" t="s">
        <v>8264</v>
      </c>
      <c r="E608" t="s">
        <v>8265</v>
      </c>
      <c r="F608">
        <v>23</v>
      </c>
      <c r="G608" t="str">
        <f>VLOOKUP(YouTubeVideos[[#This Row],[category_id]],VideoCategories[],2,FALSE)</f>
        <v>Comedy</v>
      </c>
      <c r="H608" t="s">
        <v>63</v>
      </c>
      <c r="I608">
        <v>2949050</v>
      </c>
      <c r="J608">
        <v>29493</v>
      </c>
      <c r="K608">
        <v>2378</v>
      </c>
      <c r="L608">
        <v>19853</v>
      </c>
      <c r="M608" t="b">
        <v>0</v>
      </c>
      <c r="N608" t="b">
        <v>0</v>
      </c>
      <c r="O608" t="b">
        <v>0</v>
      </c>
    </row>
    <row r="609" spans="1:15">
      <c r="A609" t="s">
        <v>3249</v>
      </c>
      <c r="B609" s="1">
        <v>43075</v>
      </c>
      <c r="C609" s="1">
        <v>43069.750011574077</v>
      </c>
      <c r="D609" t="s">
        <v>3250</v>
      </c>
      <c r="E609" t="s">
        <v>39</v>
      </c>
      <c r="F609">
        <v>23</v>
      </c>
      <c r="G609" t="str">
        <f>VLOOKUP(YouTubeVideos[[#This Row],[category_id]],VideoCategories[],2,FALSE)</f>
        <v>Comedy</v>
      </c>
      <c r="H609" t="s">
        <v>3251</v>
      </c>
      <c r="I609">
        <v>2940750</v>
      </c>
      <c r="J609">
        <v>27107</v>
      </c>
      <c r="K609">
        <v>1324</v>
      </c>
      <c r="L609">
        <v>3381</v>
      </c>
      <c r="M609" t="b">
        <v>0</v>
      </c>
      <c r="N609" t="b">
        <v>0</v>
      </c>
      <c r="O609" t="b">
        <v>0</v>
      </c>
    </row>
    <row r="610" spans="1:15">
      <c r="A610" t="s">
        <v>2119</v>
      </c>
      <c r="B610" s="1">
        <v>43067</v>
      </c>
      <c r="C610" s="1">
        <v>43060.460381944446</v>
      </c>
      <c r="D610" t="s">
        <v>2120</v>
      </c>
      <c r="E610" t="s">
        <v>1483</v>
      </c>
      <c r="F610">
        <v>10</v>
      </c>
      <c r="G610" t="str">
        <f>VLOOKUP(YouTubeVideos[[#This Row],[category_id]],VideoCategories[],2,FALSE)</f>
        <v>Music</v>
      </c>
      <c r="H610" t="s">
        <v>2121</v>
      </c>
      <c r="I610">
        <v>221395</v>
      </c>
      <c r="J610">
        <v>18407</v>
      </c>
      <c r="K610">
        <v>185</v>
      </c>
      <c r="L610">
        <v>1298</v>
      </c>
      <c r="M610" t="b">
        <v>0</v>
      </c>
      <c r="N610" t="b">
        <v>0</v>
      </c>
      <c r="O610" t="b">
        <v>0</v>
      </c>
    </row>
    <row r="611" spans="1:15">
      <c r="A611" t="s">
        <v>11183</v>
      </c>
      <c r="B611" s="1">
        <v>43137</v>
      </c>
      <c r="C611" s="1">
        <v>43130.098263888889</v>
      </c>
      <c r="D611" t="s">
        <v>20319</v>
      </c>
      <c r="E611" t="s">
        <v>11184</v>
      </c>
      <c r="F611">
        <v>23</v>
      </c>
      <c r="G611" t="str">
        <f>VLOOKUP(YouTubeVideos[[#This Row],[category_id]],VideoCategories[],2,FALSE)</f>
        <v>Comedy</v>
      </c>
      <c r="H611" t="s">
        <v>11185</v>
      </c>
      <c r="I611">
        <v>2937449</v>
      </c>
      <c r="J611">
        <v>99320</v>
      </c>
      <c r="K611">
        <v>6697</v>
      </c>
      <c r="L611">
        <v>6436</v>
      </c>
      <c r="M611" t="b">
        <v>0</v>
      </c>
      <c r="N611" t="b">
        <v>0</v>
      </c>
      <c r="O611" t="b">
        <v>0</v>
      </c>
    </row>
    <row r="612" spans="1:15">
      <c r="A612" t="s">
        <v>16305</v>
      </c>
      <c r="B612" s="1">
        <v>43207</v>
      </c>
      <c r="C612" s="1">
        <v>43188.918124999997</v>
      </c>
      <c r="D612" t="s">
        <v>16306</v>
      </c>
      <c r="E612" t="s">
        <v>16307</v>
      </c>
      <c r="F612">
        <v>17</v>
      </c>
      <c r="G612" t="str">
        <f>VLOOKUP(YouTubeVideos[[#This Row],[category_id]],VideoCategories[],2,FALSE)</f>
        <v>Sports</v>
      </c>
      <c r="H612" t="s">
        <v>16308</v>
      </c>
      <c r="I612">
        <v>2929399</v>
      </c>
      <c r="J612">
        <v>39859</v>
      </c>
      <c r="K612">
        <v>556</v>
      </c>
      <c r="L612">
        <v>2852</v>
      </c>
      <c r="M612" t="b">
        <v>0</v>
      </c>
      <c r="N612" t="b">
        <v>0</v>
      </c>
      <c r="O612" t="b">
        <v>0</v>
      </c>
    </row>
    <row r="613" spans="1:15">
      <c r="A613" t="s">
        <v>2127</v>
      </c>
      <c r="B613" s="1">
        <v>43067</v>
      </c>
      <c r="C613" s="1">
        <v>43060.592928240738</v>
      </c>
      <c r="D613" t="s">
        <v>2128</v>
      </c>
      <c r="E613" t="s">
        <v>2129</v>
      </c>
      <c r="F613">
        <v>10</v>
      </c>
      <c r="G613" t="str">
        <f>VLOOKUP(YouTubeVideos[[#This Row],[category_id]],VideoCategories[],2,FALSE)</f>
        <v>Music</v>
      </c>
      <c r="H613" t="s">
        <v>2130</v>
      </c>
      <c r="I613">
        <v>78674</v>
      </c>
      <c r="J613">
        <v>4826</v>
      </c>
      <c r="K613">
        <v>118</v>
      </c>
      <c r="L613">
        <v>344</v>
      </c>
      <c r="M613" t="b">
        <v>0</v>
      </c>
      <c r="N613" t="b">
        <v>0</v>
      </c>
      <c r="O613" t="b">
        <v>0</v>
      </c>
    </row>
    <row r="614" spans="1:15">
      <c r="A614" t="s">
        <v>15645</v>
      </c>
      <c r="B614" s="1">
        <v>43193</v>
      </c>
      <c r="C614" s="1">
        <v>43183.247152777774</v>
      </c>
      <c r="D614" t="s">
        <v>15646</v>
      </c>
      <c r="E614" t="s">
        <v>306</v>
      </c>
      <c r="F614">
        <v>17</v>
      </c>
      <c r="G614" t="str">
        <f>VLOOKUP(YouTubeVideos[[#This Row],[category_id]],VideoCategories[],2,FALSE)</f>
        <v>Sports</v>
      </c>
      <c r="H614" t="s">
        <v>20577</v>
      </c>
      <c r="I614">
        <v>2927970</v>
      </c>
      <c r="J614">
        <v>43664</v>
      </c>
      <c r="K614">
        <v>1473</v>
      </c>
      <c r="L614">
        <v>2948</v>
      </c>
      <c r="M614" t="b">
        <v>0</v>
      </c>
      <c r="N614" t="b">
        <v>0</v>
      </c>
      <c r="O614" t="b">
        <v>0</v>
      </c>
    </row>
    <row r="615" spans="1:15">
      <c r="A615" t="s">
        <v>6397</v>
      </c>
      <c r="B615" s="1">
        <v>43102</v>
      </c>
      <c r="C615" s="1">
        <v>43090.25990740741</v>
      </c>
      <c r="D615" t="s">
        <v>6398</v>
      </c>
      <c r="E615" t="s">
        <v>6399</v>
      </c>
      <c r="F615">
        <v>23</v>
      </c>
      <c r="G615" t="str">
        <f>VLOOKUP(YouTubeVideos[[#This Row],[category_id]],VideoCategories[],2,FALSE)</f>
        <v>Comedy</v>
      </c>
      <c r="H615" t="s">
        <v>6400</v>
      </c>
      <c r="I615">
        <v>2910915</v>
      </c>
      <c r="J615">
        <v>195530</v>
      </c>
      <c r="K615">
        <v>1278</v>
      </c>
      <c r="L615">
        <v>12583</v>
      </c>
      <c r="M615" t="b">
        <v>0</v>
      </c>
      <c r="N615" t="b">
        <v>0</v>
      </c>
      <c r="O615" t="b">
        <v>0</v>
      </c>
    </row>
    <row r="616" spans="1:15">
      <c r="A616" t="s">
        <v>2138</v>
      </c>
      <c r="B616" s="1">
        <v>43067</v>
      </c>
      <c r="C616" s="1">
        <v>43060.491180555553</v>
      </c>
      <c r="D616" t="s">
        <v>2139</v>
      </c>
      <c r="E616" t="s">
        <v>2140</v>
      </c>
      <c r="F616">
        <v>24</v>
      </c>
      <c r="G616" t="str">
        <f>VLOOKUP(YouTubeVideos[[#This Row],[category_id]],VideoCategories[],2,FALSE)</f>
        <v>Entertainment</v>
      </c>
      <c r="H616" t="s">
        <v>2141</v>
      </c>
      <c r="I616">
        <v>93534</v>
      </c>
      <c r="J616">
        <v>1986</v>
      </c>
      <c r="K616">
        <v>225</v>
      </c>
      <c r="L616">
        <v>857</v>
      </c>
      <c r="M616" t="b">
        <v>0</v>
      </c>
      <c r="N616" t="b">
        <v>0</v>
      </c>
      <c r="O616" t="b">
        <v>0</v>
      </c>
    </row>
    <row r="617" spans="1:15">
      <c r="A617" t="s">
        <v>2142</v>
      </c>
      <c r="B617" s="1">
        <v>43067</v>
      </c>
      <c r="C617" s="1">
        <v>43059.343611111108</v>
      </c>
      <c r="D617" t="s">
        <v>2143</v>
      </c>
      <c r="E617" t="s">
        <v>2144</v>
      </c>
      <c r="F617">
        <v>10</v>
      </c>
      <c r="G617" t="str">
        <f>VLOOKUP(YouTubeVideos[[#This Row],[category_id]],VideoCategories[],2,FALSE)</f>
        <v>Music</v>
      </c>
      <c r="H617" t="s">
        <v>2145</v>
      </c>
      <c r="I617">
        <v>840651</v>
      </c>
      <c r="J617">
        <v>28945</v>
      </c>
      <c r="K617">
        <v>597</v>
      </c>
      <c r="L617">
        <v>1587</v>
      </c>
      <c r="M617" t="b">
        <v>0</v>
      </c>
      <c r="N617" t="b">
        <v>0</v>
      </c>
      <c r="O617" t="b">
        <v>0</v>
      </c>
    </row>
    <row r="618" spans="1:15">
      <c r="A618" t="s">
        <v>2146</v>
      </c>
      <c r="B618" s="1">
        <v>43067</v>
      </c>
      <c r="C618" s="1">
        <v>43025.354953703703</v>
      </c>
      <c r="D618" t="s">
        <v>2147</v>
      </c>
      <c r="E618" t="s">
        <v>2148</v>
      </c>
      <c r="F618">
        <v>10</v>
      </c>
      <c r="G618" t="str">
        <f>VLOOKUP(YouTubeVideos[[#This Row],[category_id]],VideoCategories[],2,FALSE)</f>
        <v>Music</v>
      </c>
      <c r="H618" t="s">
        <v>2149</v>
      </c>
      <c r="I618">
        <v>72728</v>
      </c>
      <c r="J618">
        <v>502</v>
      </c>
      <c r="K618">
        <v>43</v>
      </c>
      <c r="L618">
        <v>74</v>
      </c>
      <c r="M618" t="b">
        <v>0</v>
      </c>
      <c r="N618" t="b">
        <v>0</v>
      </c>
      <c r="O618" t="b">
        <v>0</v>
      </c>
    </row>
    <row r="619" spans="1:15">
      <c r="A619" t="s">
        <v>10752</v>
      </c>
      <c r="B619" s="1">
        <v>43134</v>
      </c>
      <c r="C619" s="1">
        <v>43127.502870370372</v>
      </c>
      <c r="D619" t="s">
        <v>10753</v>
      </c>
      <c r="E619" t="s">
        <v>6678</v>
      </c>
      <c r="F619">
        <v>28</v>
      </c>
      <c r="G619" t="str">
        <f>VLOOKUP(YouTubeVideos[[#This Row],[category_id]],VideoCategories[],2,FALSE)</f>
        <v>Science &amp; Technology</v>
      </c>
      <c r="H619" t="s">
        <v>10754</v>
      </c>
      <c r="I619">
        <v>2900057</v>
      </c>
      <c r="J619">
        <v>81225</v>
      </c>
      <c r="K619">
        <v>10783</v>
      </c>
      <c r="L619">
        <v>19533</v>
      </c>
      <c r="M619" t="b">
        <v>0</v>
      </c>
      <c r="N619" t="b">
        <v>0</v>
      </c>
      <c r="O619" t="b">
        <v>0</v>
      </c>
    </row>
    <row r="620" spans="1:15">
      <c r="A620" t="s">
        <v>2154</v>
      </c>
      <c r="B620" s="1">
        <v>43067</v>
      </c>
      <c r="C620" s="1">
        <v>43060.499583333331</v>
      </c>
      <c r="D620" t="s">
        <v>2155</v>
      </c>
      <c r="E620" t="s">
        <v>2156</v>
      </c>
      <c r="F620">
        <v>24</v>
      </c>
      <c r="G620" t="str">
        <f>VLOOKUP(YouTubeVideos[[#This Row],[category_id]],VideoCategories[],2,FALSE)</f>
        <v>Entertainment</v>
      </c>
      <c r="H620" t="s">
        <v>2157</v>
      </c>
      <c r="I620">
        <v>96440</v>
      </c>
      <c r="J620">
        <v>8775</v>
      </c>
      <c r="K620">
        <v>113</v>
      </c>
      <c r="L620">
        <v>413</v>
      </c>
      <c r="M620" t="b">
        <v>0</v>
      </c>
      <c r="N620" t="b">
        <v>0</v>
      </c>
      <c r="O620" t="b">
        <v>0</v>
      </c>
    </row>
    <row r="621" spans="1:15">
      <c r="A621" t="s">
        <v>18713</v>
      </c>
      <c r="B621" s="1">
        <v>43255</v>
      </c>
      <c r="C621" s="1">
        <v>43247.333553240744</v>
      </c>
      <c r="D621" t="s">
        <v>18714</v>
      </c>
      <c r="E621" t="s">
        <v>3775</v>
      </c>
      <c r="F621">
        <v>22</v>
      </c>
      <c r="G621" t="str">
        <f>VLOOKUP(YouTubeVideos[[#This Row],[category_id]],VideoCategories[],2,FALSE)</f>
        <v>People &amp; Blogs</v>
      </c>
      <c r="H621" t="s">
        <v>18715</v>
      </c>
      <c r="I621">
        <v>2898292</v>
      </c>
      <c r="J621">
        <v>48651</v>
      </c>
      <c r="K621">
        <v>3599</v>
      </c>
      <c r="L621">
        <v>4729</v>
      </c>
      <c r="M621" t="b">
        <v>0</v>
      </c>
      <c r="N621" t="b">
        <v>0</v>
      </c>
      <c r="O621" t="b">
        <v>0</v>
      </c>
    </row>
    <row r="622" spans="1:15">
      <c r="A622" t="s">
        <v>2162</v>
      </c>
      <c r="B622" s="1">
        <v>43067</v>
      </c>
      <c r="C622" s="1">
        <v>43058.874837962961</v>
      </c>
      <c r="D622" t="s">
        <v>2163</v>
      </c>
      <c r="E622" t="s">
        <v>2164</v>
      </c>
      <c r="F622">
        <v>10</v>
      </c>
      <c r="G622" t="str">
        <f>VLOOKUP(YouTubeVideos[[#This Row],[category_id]],VideoCategories[],2,FALSE)</f>
        <v>Music</v>
      </c>
      <c r="H622" t="s">
        <v>2165</v>
      </c>
      <c r="I622">
        <v>2049961</v>
      </c>
      <c r="J622">
        <v>9814</v>
      </c>
      <c r="K622">
        <v>2630</v>
      </c>
      <c r="L622">
        <v>2153</v>
      </c>
      <c r="M622" t="b">
        <v>0</v>
      </c>
      <c r="N622" t="b">
        <v>0</v>
      </c>
      <c r="O622" t="b">
        <v>0</v>
      </c>
    </row>
    <row r="623" spans="1:15">
      <c r="A623" t="s">
        <v>8779</v>
      </c>
      <c r="B623" s="1">
        <v>43119</v>
      </c>
      <c r="C623" s="1">
        <v>43112.437418981484</v>
      </c>
      <c r="D623" t="s">
        <v>8780</v>
      </c>
      <c r="E623" t="s">
        <v>8781</v>
      </c>
      <c r="F623">
        <v>20</v>
      </c>
      <c r="G623" t="str">
        <f>VLOOKUP(YouTubeVideos[[#This Row],[category_id]],VideoCategories[],2,FALSE)</f>
        <v>Gaming</v>
      </c>
      <c r="H623" t="s">
        <v>63</v>
      </c>
      <c r="I623">
        <v>2894540</v>
      </c>
      <c r="J623">
        <v>36922</v>
      </c>
      <c r="K623">
        <v>2753</v>
      </c>
      <c r="L623">
        <v>4251</v>
      </c>
      <c r="M623" t="b">
        <v>0</v>
      </c>
      <c r="N623" t="b">
        <v>0</v>
      </c>
      <c r="O623" t="b">
        <v>0</v>
      </c>
    </row>
    <row r="624" spans="1:15">
      <c r="A624" t="s">
        <v>2170</v>
      </c>
      <c r="B624" s="1">
        <v>43067</v>
      </c>
      <c r="C624" s="1">
        <v>43060.363252314812</v>
      </c>
      <c r="D624" t="s">
        <v>2171</v>
      </c>
      <c r="E624" t="s">
        <v>2172</v>
      </c>
      <c r="F624">
        <v>10</v>
      </c>
      <c r="G624" t="str">
        <f>VLOOKUP(YouTubeVideos[[#This Row],[category_id]],VideoCategories[],2,FALSE)</f>
        <v>Music</v>
      </c>
      <c r="H624" t="s">
        <v>2173</v>
      </c>
      <c r="I624">
        <v>90206</v>
      </c>
      <c r="J624">
        <v>6419</v>
      </c>
      <c r="K624">
        <v>34</v>
      </c>
      <c r="L624">
        <v>443</v>
      </c>
      <c r="M624" t="b">
        <v>0</v>
      </c>
      <c r="N624" t="b">
        <v>0</v>
      </c>
      <c r="O624" t="b">
        <v>0</v>
      </c>
    </row>
    <row r="625" spans="1:15">
      <c r="A625" t="s">
        <v>2174</v>
      </c>
      <c r="B625" s="1">
        <v>43067</v>
      </c>
      <c r="C625" s="1">
        <v>43060.291724537034</v>
      </c>
      <c r="D625" t="s">
        <v>2175</v>
      </c>
      <c r="E625" t="s">
        <v>2176</v>
      </c>
      <c r="F625">
        <v>24</v>
      </c>
      <c r="G625" t="str">
        <f>VLOOKUP(YouTubeVideos[[#This Row],[category_id]],VideoCategories[],2,FALSE)</f>
        <v>Entertainment</v>
      </c>
      <c r="H625" t="s">
        <v>2177</v>
      </c>
      <c r="I625">
        <v>94892</v>
      </c>
      <c r="J625">
        <v>1503</v>
      </c>
      <c r="K625">
        <v>16</v>
      </c>
      <c r="L625">
        <v>288</v>
      </c>
      <c r="M625" t="b">
        <v>0</v>
      </c>
      <c r="N625" t="b">
        <v>0</v>
      </c>
      <c r="O625" t="b">
        <v>0</v>
      </c>
    </row>
    <row r="626" spans="1:15">
      <c r="A626" t="s">
        <v>2178</v>
      </c>
      <c r="B626" s="1">
        <v>43067</v>
      </c>
      <c r="C626" s="1">
        <v>43059.333425925928</v>
      </c>
      <c r="D626" t="s">
        <v>2179</v>
      </c>
      <c r="E626" t="s">
        <v>2180</v>
      </c>
      <c r="F626">
        <v>10</v>
      </c>
      <c r="G626" t="str">
        <f>VLOOKUP(YouTubeVideos[[#This Row],[category_id]],VideoCategories[],2,FALSE)</f>
        <v>Music</v>
      </c>
      <c r="H626" t="s">
        <v>2181</v>
      </c>
      <c r="I626">
        <v>186119</v>
      </c>
      <c r="J626">
        <v>4727</v>
      </c>
      <c r="K626">
        <v>178</v>
      </c>
      <c r="L626">
        <v>567</v>
      </c>
      <c r="M626" t="b">
        <v>0</v>
      </c>
      <c r="N626" t="b">
        <v>0</v>
      </c>
      <c r="O626" t="b">
        <v>0</v>
      </c>
    </row>
    <row r="627" spans="1:15">
      <c r="A627" t="s">
        <v>2182</v>
      </c>
      <c r="B627" s="1">
        <v>43067</v>
      </c>
      <c r="C627" s="1">
        <v>43059.467905092592</v>
      </c>
      <c r="D627" t="s">
        <v>2183</v>
      </c>
      <c r="E627" t="s">
        <v>2184</v>
      </c>
      <c r="F627">
        <v>10</v>
      </c>
      <c r="G627" t="str">
        <f>VLOOKUP(YouTubeVideos[[#This Row],[category_id]],VideoCategories[],2,FALSE)</f>
        <v>Music</v>
      </c>
      <c r="H627" t="s">
        <v>2185</v>
      </c>
      <c r="I627">
        <v>206873</v>
      </c>
      <c r="J627">
        <v>3362</v>
      </c>
      <c r="K627">
        <v>128</v>
      </c>
      <c r="L627">
        <v>144</v>
      </c>
      <c r="M627" t="b">
        <v>0</v>
      </c>
      <c r="N627" t="b">
        <v>0</v>
      </c>
      <c r="O627" t="b">
        <v>0</v>
      </c>
    </row>
    <row r="628" spans="1:15">
      <c r="A628" t="s">
        <v>2186</v>
      </c>
      <c r="B628" s="1">
        <v>43067</v>
      </c>
      <c r="C628" s="1">
        <v>43059.333356481482</v>
      </c>
      <c r="D628" t="s">
        <v>2187</v>
      </c>
      <c r="E628" t="s">
        <v>1249</v>
      </c>
      <c r="F628">
        <v>10</v>
      </c>
      <c r="G628" t="str">
        <f>VLOOKUP(YouTubeVideos[[#This Row],[category_id]],VideoCategories[],2,FALSE)</f>
        <v>Music</v>
      </c>
      <c r="H628" t="s">
        <v>2188</v>
      </c>
      <c r="I628">
        <v>410133</v>
      </c>
      <c r="J628">
        <v>7726</v>
      </c>
      <c r="K628">
        <v>606</v>
      </c>
      <c r="L628">
        <v>1097</v>
      </c>
      <c r="M628" t="b">
        <v>0</v>
      </c>
      <c r="N628" t="b">
        <v>0</v>
      </c>
      <c r="O628" t="b">
        <v>0</v>
      </c>
    </row>
    <row r="629" spans="1:15">
      <c r="A629" t="s">
        <v>2189</v>
      </c>
      <c r="B629" s="1">
        <v>43067</v>
      </c>
      <c r="C629" s="1">
        <v>43060.749965277777</v>
      </c>
      <c r="D629" t="s">
        <v>2190</v>
      </c>
      <c r="E629" t="s">
        <v>2191</v>
      </c>
      <c r="F629">
        <v>10</v>
      </c>
      <c r="G629" t="str">
        <f>VLOOKUP(YouTubeVideos[[#This Row],[category_id]],VideoCategories[],2,FALSE)</f>
        <v>Music</v>
      </c>
      <c r="H629" t="s">
        <v>2192</v>
      </c>
      <c r="I629">
        <v>28607</v>
      </c>
      <c r="J629">
        <v>2098</v>
      </c>
      <c r="K629">
        <v>91</v>
      </c>
      <c r="L629">
        <v>359</v>
      </c>
      <c r="M629" t="b">
        <v>0</v>
      </c>
      <c r="N629" t="b">
        <v>0</v>
      </c>
      <c r="O629" t="b">
        <v>0</v>
      </c>
    </row>
    <row r="630" spans="1:15">
      <c r="A630" t="s">
        <v>2193</v>
      </c>
      <c r="B630" s="1">
        <v>43067</v>
      </c>
      <c r="C630" s="1">
        <v>43059.208379629628</v>
      </c>
      <c r="D630" t="s">
        <v>2194</v>
      </c>
      <c r="E630" t="s">
        <v>1011</v>
      </c>
      <c r="F630">
        <v>24</v>
      </c>
      <c r="G630" t="str">
        <f>VLOOKUP(YouTubeVideos[[#This Row],[category_id]],VideoCategories[],2,FALSE)</f>
        <v>Entertainment</v>
      </c>
      <c r="H630" t="s">
        <v>2195</v>
      </c>
      <c r="I630">
        <v>364914</v>
      </c>
      <c r="J630">
        <v>10007</v>
      </c>
      <c r="K630">
        <v>187</v>
      </c>
      <c r="L630">
        <v>1143</v>
      </c>
      <c r="M630" t="b">
        <v>0</v>
      </c>
      <c r="N630" t="b">
        <v>0</v>
      </c>
      <c r="O630" t="b">
        <v>0</v>
      </c>
    </row>
    <row r="631" spans="1:15">
      <c r="A631" t="s">
        <v>18059</v>
      </c>
      <c r="B631" s="1">
        <v>43240</v>
      </c>
      <c r="C631" s="1">
        <v>43231.596643518518</v>
      </c>
      <c r="D631" t="s">
        <v>18060</v>
      </c>
      <c r="E631" t="s">
        <v>9083</v>
      </c>
      <c r="F631">
        <v>23</v>
      </c>
      <c r="G631" t="str">
        <f>VLOOKUP(YouTubeVideos[[#This Row],[category_id]],VideoCategories[],2,FALSE)</f>
        <v>Comedy</v>
      </c>
      <c r="H631" t="s">
        <v>18061</v>
      </c>
      <c r="I631">
        <v>2889410</v>
      </c>
      <c r="J631">
        <v>37587</v>
      </c>
      <c r="K631">
        <v>4880</v>
      </c>
      <c r="L631">
        <v>5710</v>
      </c>
      <c r="M631" t="b">
        <v>0</v>
      </c>
      <c r="N631" t="b">
        <v>0</v>
      </c>
      <c r="O631" t="b">
        <v>0</v>
      </c>
    </row>
    <row r="632" spans="1:15">
      <c r="A632" t="s">
        <v>18869</v>
      </c>
      <c r="B632" s="1">
        <v>43259</v>
      </c>
      <c r="C632" s="1">
        <v>43230.591145833336</v>
      </c>
      <c r="D632" t="s">
        <v>18870</v>
      </c>
      <c r="E632" t="s">
        <v>5899</v>
      </c>
      <c r="F632">
        <v>26</v>
      </c>
      <c r="G632" t="str">
        <f>VLOOKUP(YouTubeVideos[[#This Row],[category_id]],VideoCategories[],2,FALSE)</f>
        <v>Howto &amp; Style</v>
      </c>
      <c r="H632" t="s">
        <v>18871</v>
      </c>
      <c r="I632">
        <v>2877877</v>
      </c>
      <c r="J632">
        <v>158678</v>
      </c>
      <c r="K632">
        <v>2172</v>
      </c>
      <c r="L632">
        <v>12243</v>
      </c>
      <c r="M632" t="b">
        <v>0</v>
      </c>
      <c r="N632" t="b">
        <v>0</v>
      </c>
      <c r="O632" t="b">
        <v>0</v>
      </c>
    </row>
    <row r="633" spans="1:15">
      <c r="A633" t="s">
        <v>17982</v>
      </c>
      <c r="B633" s="1">
        <v>43237</v>
      </c>
      <c r="C633" s="1">
        <v>43220.353356481479</v>
      </c>
      <c r="D633" t="s">
        <v>17983</v>
      </c>
      <c r="E633" t="s">
        <v>2682</v>
      </c>
      <c r="F633">
        <v>28</v>
      </c>
      <c r="G633" t="str">
        <f>VLOOKUP(YouTubeVideos[[#This Row],[category_id]],VideoCategories[],2,FALSE)</f>
        <v>Science &amp; Technology</v>
      </c>
      <c r="H633" t="s">
        <v>63</v>
      </c>
      <c r="I633">
        <v>2865758</v>
      </c>
      <c r="J633">
        <v>248715</v>
      </c>
      <c r="K633">
        <v>3720</v>
      </c>
      <c r="L633">
        <v>48389</v>
      </c>
      <c r="M633" t="b">
        <v>0</v>
      </c>
      <c r="N633" t="b">
        <v>0</v>
      </c>
      <c r="O633" t="b">
        <v>0</v>
      </c>
    </row>
    <row r="634" spans="1:15">
      <c r="A634" t="s">
        <v>2207</v>
      </c>
      <c r="B634" s="1">
        <v>43067</v>
      </c>
      <c r="C634" s="1">
        <v>43059.125034722223</v>
      </c>
      <c r="D634" t="s">
        <v>2208</v>
      </c>
      <c r="E634" t="s">
        <v>1273</v>
      </c>
      <c r="F634">
        <v>24</v>
      </c>
      <c r="G634" t="str">
        <f>VLOOKUP(YouTubeVideos[[#This Row],[category_id]],VideoCategories[],2,FALSE)</f>
        <v>Entertainment</v>
      </c>
      <c r="H634" t="s">
        <v>2209</v>
      </c>
      <c r="I634">
        <v>639536</v>
      </c>
      <c r="J634">
        <v>9718</v>
      </c>
      <c r="K634">
        <v>1536</v>
      </c>
      <c r="L634">
        <v>1004</v>
      </c>
      <c r="M634" t="b">
        <v>0</v>
      </c>
      <c r="N634" t="b">
        <v>0</v>
      </c>
      <c r="O634" t="b">
        <v>0</v>
      </c>
    </row>
    <row r="635" spans="1:15">
      <c r="A635" t="s">
        <v>19205</v>
      </c>
      <c r="B635" s="1">
        <v>43265</v>
      </c>
      <c r="C635" s="1">
        <v>43259.728206018517</v>
      </c>
      <c r="D635" t="s">
        <v>20776</v>
      </c>
      <c r="E635" t="s">
        <v>1974</v>
      </c>
      <c r="F635">
        <v>25</v>
      </c>
      <c r="G635" t="str">
        <f>VLOOKUP(YouTubeVideos[[#This Row],[category_id]],VideoCategories[],2,FALSE)</f>
        <v>News &amp; Politics</v>
      </c>
      <c r="H635" t="s">
        <v>19206</v>
      </c>
      <c r="I635">
        <v>2849993</v>
      </c>
      <c r="J635">
        <v>37374</v>
      </c>
      <c r="K635">
        <v>2762</v>
      </c>
      <c r="L635">
        <v>9559</v>
      </c>
      <c r="M635" t="b">
        <v>0</v>
      </c>
      <c r="N635" t="b">
        <v>0</v>
      </c>
      <c r="O635" t="b">
        <v>0</v>
      </c>
    </row>
    <row r="636" spans="1:15">
      <c r="A636" t="s">
        <v>2213</v>
      </c>
      <c r="B636" s="1">
        <v>43067</v>
      </c>
      <c r="C636" s="1">
        <v>39615.713842592595</v>
      </c>
      <c r="D636" t="s">
        <v>2214</v>
      </c>
      <c r="E636" t="s">
        <v>2215</v>
      </c>
      <c r="F636">
        <v>10</v>
      </c>
      <c r="G636" t="str">
        <f>VLOOKUP(YouTubeVideos[[#This Row],[category_id]],VideoCategories[],2,FALSE)</f>
        <v>Music</v>
      </c>
      <c r="H636" t="s">
        <v>2216</v>
      </c>
      <c r="I636">
        <v>86897</v>
      </c>
      <c r="J636">
        <v>469</v>
      </c>
      <c r="K636">
        <v>4</v>
      </c>
      <c r="L636">
        <v>106</v>
      </c>
      <c r="M636" t="b">
        <v>0</v>
      </c>
      <c r="N636" t="b">
        <v>0</v>
      </c>
      <c r="O636" t="b">
        <v>0</v>
      </c>
    </row>
    <row r="637" spans="1:15">
      <c r="A637" t="s">
        <v>2217</v>
      </c>
      <c r="B637" s="1">
        <v>43067</v>
      </c>
      <c r="C637" s="1">
        <v>43060.287766203706</v>
      </c>
      <c r="D637" t="s">
        <v>19819</v>
      </c>
      <c r="E637" t="s">
        <v>51</v>
      </c>
      <c r="F637">
        <v>24</v>
      </c>
      <c r="G637" t="str">
        <f>VLOOKUP(YouTubeVideos[[#This Row],[category_id]],VideoCategories[],2,FALSE)</f>
        <v>Entertainment</v>
      </c>
      <c r="H637" t="s">
        <v>2218</v>
      </c>
      <c r="I637">
        <v>447310</v>
      </c>
      <c r="J637">
        <v>16829</v>
      </c>
      <c r="K637">
        <v>182</v>
      </c>
      <c r="L637">
        <v>538</v>
      </c>
      <c r="M637" t="b">
        <v>0</v>
      </c>
      <c r="N637" t="b">
        <v>0</v>
      </c>
      <c r="O637" t="b">
        <v>0</v>
      </c>
    </row>
    <row r="638" spans="1:15">
      <c r="A638" t="s">
        <v>307</v>
      </c>
      <c r="B638" s="1">
        <v>43054</v>
      </c>
      <c r="C638" s="1">
        <v>43048.38484953704</v>
      </c>
      <c r="D638" t="s">
        <v>308</v>
      </c>
      <c r="E638" t="s">
        <v>309</v>
      </c>
      <c r="F638">
        <v>1</v>
      </c>
      <c r="G638" t="str">
        <f>VLOOKUP(YouTubeVideos[[#This Row],[category_id]],VideoCategories[],2,FALSE)</f>
        <v>Film &amp; Animation</v>
      </c>
      <c r="H638" t="s">
        <v>310</v>
      </c>
      <c r="I638">
        <v>2844271</v>
      </c>
      <c r="J638">
        <v>60500</v>
      </c>
      <c r="K638">
        <v>3667</v>
      </c>
      <c r="L638">
        <v>8122</v>
      </c>
      <c r="M638" t="b">
        <v>0</v>
      </c>
      <c r="N638" t="b">
        <v>0</v>
      </c>
      <c r="O638" t="b">
        <v>0</v>
      </c>
    </row>
    <row r="639" spans="1:15">
      <c r="A639" t="s">
        <v>4858</v>
      </c>
      <c r="B639" s="1">
        <v>43085</v>
      </c>
      <c r="C639" s="1">
        <v>43078.913298611114</v>
      </c>
      <c r="D639" t="s">
        <v>4859</v>
      </c>
      <c r="E639" t="s">
        <v>543</v>
      </c>
      <c r="F639">
        <v>22</v>
      </c>
      <c r="G639" t="str">
        <f>VLOOKUP(YouTubeVideos[[#This Row],[category_id]],VideoCategories[],2,FALSE)</f>
        <v>People &amp; Blogs</v>
      </c>
      <c r="H639" t="s">
        <v>4860</v>
      </c>
      <c r="I639">
        <v>2828138</v>
      </c>
      <c r="J639">
        <v>129998</v>
      </c>
      <c r="K639">
        <v>1990</v>
      </c>
      <c r="L639">
        <v>22065</v>
      </c>
      <c r="M639" t="b">
        <v>0</v>
      </c>
      <c r="N639" t="b">
        <v>0</v>
      </c>
      <c r="O639" t="b">
        <v>0</v>
      </c>
    </row>
    <row r="640" spans="1:15">
      <c r="A640" t="s">
        <v>12758</v>
      </c>
      <c r="B640" s="1">
        <v>43152</v>
      </c>
      <c r="C640" s="1">
        <v>43143.827893518515</v>
      </c>
      <c r="D640" t="s">
        <v>12759</v>
      </c>
      <c r="E640" t="s">
        <v>306</v>
      </c>
      <c r="F640">
        <v>17</v>
      </c>
      <c r="G640" t="str">
        <f>VLOOKUP(YouTubeVideos[[#This Row],[category_id]],VideoCategories[],2,FALSE)</f>
        <v>Sports</v>
      </c>
      <c r="H640" t="s">
        <v>20405</v>
      </c>
      <c r="I640">
        <v>2822715</v>
      </c>
      <c r="J640">
        <v>61500</v>
      </c>
      <c r="K640">
        <v>1572</v>
      </c>
      <c r="L640">
        <v>5610</v>
      </c>
      <c r="M640" t="b">
        <v>0</v>
      </c>
      <c r="N640" t="b">
        <v>0</v>
      </c>
      <c r="O640" t="b">
        <v>0</v>
      </c>
    </row>
    <row r="641" spans="1:15">
      <c r="A641" t="s">
        <v>2096</v>
      </c>
      <c r="B641" s="1">
        <v>43067</v>
      </c>
      <c r="C641" s="1">
        <v>43060.416678240741</v>
      </c>
      <c r="D641" t="s">
        <v>2097</v>
      </c>
      <c r="E641" t="s">
        <v>20</v>
      </c>
      <c r="F641">
        <v>1</v>
      </c>
      <c r="G641" t="str">
        <f>VLOOKUP(YouTubeVideos[[#This Row],[category_id]],VideoCategories[],2,FALSE)</f>
        <v>Film &amp; Animation</v>
      </c>
      <c r="H641" t="s">
        <v>2098</v>
      </c>
      <c r="I641">
        <v>2819213</v>
      </c>
      <c r="J641">
        <v>54017</v>
      </c>
      <c r="K641">
        <v>1734</v>
      </c>
      <c r="L641">
        <v>6646</v>
      </c>
      <c r="M641" t="b">
        <v>0</v>
      </c>
      <c r="N641" t="b">
        <v>0</v>
      </c>
      <c r="O641" t="b">
        <v>0</v>
      </c>
    </row>
    <row r="642" spans="1:15">
      <c r="A642" t="s">
        <v>1290</v>
      </c>
      <c r="B642" s="1">
        <v>43060</v>
      </c>
      <c r="C642" s="1">
        <v>43056.528993055559</v>
      </c>
      <c r="D642" t="s">
        <v>1291</v>
      </c>
      <c r="E642" t="s">
        <v>345</v>
      </c>
      <c r="F642">
        <v>28</v>
      </c>
      <c r="G642" t="str">
        <f>VLOOKUP(YouTubeVideos[[#This Row],[category_id]],VideoCategories[],2,FALSE)</f>
        <v>Science &amp; Technology</v>
      </c>
      <c r="H642" t="s">
        <v>1292</v>
      </c>
      <c r="I642">
        <v>2810983</v>
      </c>
      <c r="J642">
        <v>93993</v>
      </c>
      <c r="K642">
        <v>3186</v>
      </c>
      <c r="L642">
        <v>12318</v>
      </c>
      <c r="M642" t="b">
        <v>0</v>
      </c>
      <c r="N642" t="b">
        <v>0</v>
      </c>
      <c r="O642" t="b">
        <v>0</v>
      </c>
    </row>
    <row r="643" spans="1:15">
      <c r="A643" t="s">
        <v>2234</v>
      </c>
      <c r="B643" s="1">
        <v>43067</v>
      </c>
      <c r="C643" s="1">
        <v>43059.380844907406</v>
      </c>
      <c r="D643" t="s">
        <v>2235</v>
      </c>
      <c r="E643" t="s">
        <v>1109</v>
      </c>
      <c r="F643">
        <v>24</v>
      </c>
      <c r="G643" t="str">
        <f>VLOOKUP(YouTubeVideos[[#This Row],[category_id]],VideoCategories[],2,FALSE)</f>
        <v>Entertainment</v>
      </c>
      <c r="H643" t="s">
        <v>2236</v>
      </c>
      <c r="I643">
        <v>88667</v>
      </c>
      <c r="J643">
        <v>1120</v>
      </c>
      <c r="K643">
        <v>58</v>
      </c>
      <c r="L643">
        <v>207</v>
      </c>
      <c r="M643" t="b">
        <v>0</v>
      </c>
      <c r="N643" t="b">
        <v>0</v>
      </c>
      <c r="O643" t="b">
        <v>0</v>
      </c>
    </row>
    <row r="644" spans="1:15">
      <c r="A644" t="s">
        <v>6290</v>
      </c>
      <c r="B644" s="1">
        <v>43099</v>
      </c>
      <c r="C644" s="1">
        <v>43088.291747685187</v>
      </c>
      <c r="D644" t="s">
        <v>6291</v>
      </c>
      <c r="E644" t="s">
        <v>1054</v>
      </c>
      <c r="F644">
        <v>1</v>
      </c>
      <c r="G644" t="str">
        <f>VLOOKUP(YouTubeVideos[[#This Row],[category_id]],VideoCategories[],2,FALSE)</f>
        <v>Film &amp; Animation</v>
      </c>
      <c r="H644" t="s">
        <v>6292</v>
      </c>
      <c r="I644">
        <v>2776665</v>
      </c>
      <c r="J644">
        <v>54243</v>
      </c>
      <c r="K644">
        <v>866</v>
      </c>
      <c r="L644">
        <v>1801</v>
      </c>
      <c r="M644" t="b">
        <v>0</v>
      </c>
      <c r="N644" t="b">
        <v>0</v>
      </c>
      <c r="O644" t="b">
        <v>0</v>
      </c>
    </row>
    <row r="645" spans="1:15">
      <c r="A645" t="s">
        <v>18632</v>
      </c>
      <c r="B645" s="1">
        <v>43253</v>
      </c>
      <c r="C645" s="1">
        <v>43249.820069444446</v>
      </c>
      <c r="D645" t="s">
        <v>18633</v>
      </c>
      <c r="E645" t="s">
        <v>54</v>
      </c>
      <c r="F645">
        <v>23</v>
      </c>
      <c r="G645" t="str">
        <f>VLOOKUP(YouTubeVideos[[#This Row],[category_id]],VideoCategories[],2,FALSE)</f>
        <v>Comedy</v>
      </c>
      <c r="H645" t="s">
        <v>18634</v>
      </c>
      <c r="I645">
        <v>2771982</v>
      </c>
      <c r="J645">
        <v>22399</v>
      </c>
      <c r="K645">
        <v>6921</v>
      </c>
      <c r="L645">
        <v>9101</v>
      </c>
      <c r="M645" t="b">
        <v>0</v>
      </c>
      <c r="N645" t="b">
        <v>0</v>
      </c>
      <c r="O645" t="b">
        <v>0</v>
      </c>
    </row>
    <row r="646" spans="1:15">
      <c r="A646" t="s">
        <v>2245</v>
      </c>
      <c r="B646" s="1">
        <v>43067</v>
      </c>
      <c r="C646" s="1">
        <v>43059.318726851852</v>
      </c>
      <c r="D646" t="s">
        <v>2246</v>
      </c>
      <c r="E646" t="s">
        <v>1158</v>
      </c>
      <c r="F646">
        <v>24</v>
      </c>
      <c r="G646" t="str">
        <f>VLOOKUP(YouTubeVideos[[#This Row],[category_id]],VideoCategories[],2,FALSE)</f>
        <v>Entertainment</v>
      </c>
      <c r="H646" t="s">
        <v>2247</v>
      </c>
      <c r="I646">
        <v>62644</v>
      </c>
      <c r="J646">
        <v>198</v>
      </c>
      <c r="K646">
        <v>281</v>
      </c>
      <c r="L646">
        <v>236</v>
      </c>
      <c r="M646" t="b">
        <v>0</v>
      </c>
      <c r="N646" t="b">
        <v>0</v>
      </c>
      <c r="O646" t="b">
        <v>0</v>
      </c>
    </row>
    <row r="647" spans="1:15">
      <c r="A647" t="s">
        <v>2248</v>
      </c>
      <c r="B647" s="1">
        <v>43067</v>
      </c>
      <c r="C647" s="1">
        <v>43060.375162037039</v>
      </c>
      <c r="D647" t="s">
        <v>2249</v>
      </c>
      <c r="E647" t="s">
        <v>619</v>
      </c>
      <c r="F647">
        <v>24</v>
      </c>
      <c r="G647" t="str">
        <f>VLOOKUP(YouTubeVideos[[#This Row],[category_id]],VideoCategories[],2,FALSE)</f>
        <v>Entertainment</v>
      </c>
      <c r="H647" t="s">
        <v>2250</v>
      </c>
      <c r="I647">
        <v>40840</v>
      </c>
      <c r="J647">
        <v>1435</v>
      </c>
      <c r="K647">
        <v>86</v>
      </c>
      <c r="L647">
        <v>824</v>
      </c>
      <c r="M647" t="b">
        <v>0</v>
      </c>
      <c r="N647" t="b">
        <v>0</v>
      </c>
      <c r="O647" t="b">
        <v>0</v>
      </c>
    </row>
    <row r="648" spans="1:15">
      <c r="A648" t="s">
        <v>19468</v>
      </c>
      <c r="B648" s="1">
        <v>43265</v>
      </c>
      <c r="C648" s="1">
        <v>43241.52579861111</v>
      </c>
      <c r="D648" t="s">
        <v>19469</v>
      </c>
      <c r="E648" t="s">
        <v>19470</v>
      </c>
      <c r="F648">
        <v>22</v>
      </c>
      <c r="G648" t="str">
        <f>VLOOKUP(YouTubeVideos[[#This Row],[category_id]],VideoCategories[],2,FALSE)</f>
        <v>People &amp; Blogs</v>
      </c>
      <c r="H648" t="s">
        <v>19471</v>
      </c>
      <c r="I648">
        <v>2771306</v>
      </c>
      <c r="J648">
        <v>81319</v>
      </c>
      <c r="K648">
        <v>4182</v>
      </c>
      <c r="L648">
        <v>3071</v>
      </c>
      <c r="M648" t="b">
        <v>0</v>
      </c>
      <c r="N648" t="b">
        <v>0</v>
      </c>
      <c r="O648" t="b">
        <v>0</v>
      </c>
    </row>
    <row r="649" spans="1:15">
      <c r="A649" t="s">
        <v>2255</v>
      </c>
      <c r="B649" s="1">
        <v>43067</v>
      </c>
      <c r="C649" s="1">
        <v>43057.967488425929</v>
      </c>
      <c r="D649" t="s">
        <v>2256</v>
      </c>
      <c r="E649" t="s">
        <v>861</v>
      </c>
      <c r="F649">
        <v>24</v>
      </c>
      <c r="G649" t="str">
        <f>VLOOKUP(YouTubeVideos[[#This Row],[category_id]],VideoCategories[],2,FALSE)</f>
        <v>Entertainment</v>
      </c>
      <c r="H649" t="s">
        <v>19823</v>
      </c>
      <c r="I649">
        <v>3383838</v>
      </c>
      <c r="J649">
        <v>63060</v>
      </c>
      <c r="K649">
        <v>3779</v>
      </c>
      <c r="L649">
        <v>7123</v>
      </c>
      <c r="M649" t="b">
        <v>0</v>
      </c>
      <c r="N649" t="b">
        <v>0</v>
      </c>
      <c r="O649" t="b">
        <v>0</v>
      </c>
    </row>
    <row r="650" spans="1:15">
      <c r="A650" t="s">
        <v>17891</v>
      </c>
      <c r="B650" s="1">
        <v>43235</v>
      </c>
      <c r="C650" s="1">
        <v>43206.168020833335</v>
      </c>
      <c r="D650" t="s">
        <v>17892</v>
      </c>
      <c r="E650" t="s">
        <v>1647</v>
      </c>
      <c r="F650">
        <v>26</v>
      </c>
      <c r="G650" t="str">
        <f>VLOOKUP(YouTubeVideos[[#This Row],[category_id]],VideoCategories[],2,FALSE)</f>
        <v>Howto &amp; Style</v>
      </c>
      <c r="H650" t="s">
        <v>20699</v>
      </c>
      <c r="I650">
        <v>2766173</v>
      </c>
      <c r="J650">
        <v>131489</v>
      </c>
      <c r="K650">
        <v>2851</v>
      </c>
      <c r="L650">
        <v>11456</v>
      </c>
      <c r="M650" t="b">
        <v>0</v>
      </c>
      <c r="N650" t="b">
        <v>0</v>
      </c>
      <c r="O650" t="b">
        <v>0</v>
      </c>
    </row>
    <row r="651" spans="1:15">
      <c r="A651" t="s">
        <v>2261</v>
      </c>
      <c r="B651" s="1">
        <v>43067</v>
      </c>
      <c r="C651" s="1">
        <v>39667.22011574074</v>
      </c>
      <c r="D651" t="s">
        <v>2262</v>
      </c>
      <c r="E651" t="s">
        <v>2263</v>
      </c>
      <c r="F651">
        <v>10</v>
      </c>
      <c r="G651" t="str">
        <f>VLOOKUP(YouTubeVideos[[#This Row],[category_id]],VideoCategories[],2,FALSE)</f>
        <v>Music</v>
      </c>
      <c r="H651" t="s">
        <v>2264</v>
      </c>
      <c r="I651">
        <v>26830</v>
      </c>
      <c r="J651">
        <v>79</v>
      </c>
      <c r="K651">
        <v>1</v>
      </c>
      <c r="L651">
        <v>8</v>
      </c>
      <c r="M651" t="b">
        <v>0</v>
      </c>
      <c r="N651" t="b">
        <v>0</v>
      </c>
      <c r="O651" t="b">
        <v>0</v>
      </c>
    </row>
    <row r="652" spans="1:15">
      <c r="A652" t="s">
        <v>278</v>
      </c>
      <c r="B652" s="1">
        <v>43054</v>
      </c>
      <c r="C652" s="1">
        <v>43053.020844907405</v>
      </c>
      <c r="D652" t="s">
        <v>19716</v>
      </c>
      <c r="E652" t="s">
        <v>54</v>
      </c>
      <c r="F652">
        <v>23</v>
      </c>
      <c r="G652" t="str">
        <f>VLOOKUP(YouTubeVideos[[#This Row],[category_id]],VideoCategories[],2,FALSE)</f>
        <v>Comedy</v>
      </c>
      <c r="H652" t="s">
        <v>279</v>
      </c>
      <c r="I652">
        <v>2765121</v>
      </c>
      <c r="J652">
        <v>35529</v>
      </c>
      <c r="K652">
        <v>1705</v>
      </c>
      <c r="L652">
        <v>2388</v>
      </c>
      <c r="M652" t="b">
        <v>0</v>
      </c>
      <c r="N652" t="b">
        <v>0</v>
      </c>
      <c r="O652" t="b">
        <v>0</v>
      </c>
    </row>
    <row r="653" spans="1:15">
      <c r="A653" t="s">
        <v>2269</v>
      </c>
      <c r="B653" s="1">
        <v>43067</v>
      </c>
      <c r="C653" s="1">
        <v>42684.484027777777</v>
      </c>
      <c r="D653" t="s">
        <v>2270</v>
      </c>
      <c r="E653" t="s">
        <v>2271</v>
      </c>
      <c r="F653">
        <v>24</v>
      </c>
      <c r="G653" t="str">
        <f>VLOOKUP(YouTubeVideos[[#This Row],[category_id]],VideoCategories[],2,FALSE)</f>
        <v>Entertainment</v>
      </c>
      <c r="H653" t="s">
        <v>2272</v>
      </c>
      <c r="I653">
        <v>17716</v>
      </c>
      <c r="J653">
        <v>49</v>
      </c>
      <c r="K653">
        <v>2</v>
      </c>
      <c r="L653">
        <v>2</v>
      </c>
      <c r="M653" t="b">
        <v>0</v>
      </c>
      <c r="N653" t="b">
        <v>0</v>
      </c>
      <c r="O653" t="b">
        <v>0</v>
      </c>
    </row>
    <row r="654" spans="1:15">
      <c r="A654" t="s">
        <v>18931</v>
      </c>
      <c r="B654" s="1">
        <v>43261</v>
      </c>
      <c r="C654" s="1">
        <v>43240.375011574077</v>
      </c>
      <c r="D654" t="s">
        <v>18932</v>
      </c>
      <c r="E654" t="s">
        <v>14055</v>
      </c>
      <c r="F654">
        <v>26</v>
      </c>
      <c r="G654" t="str">
        <f>VLOOKUP(YouTubeVideos[[#This Row],[category_id]],VideoCategories[],2,FALSE)</f>
        <v>Howto &amp; Style</v>
      </c>
      <c r="H654" t="s">
        <v>18933</v>
      </c>
      <c r="I654">
        <v>2763416</v>
      </c>
      <c r="J654">
        <v>101597</v>
      </c>
      <c r="K654">
        <v>2308</v>
      </c>
      <c r="L654">
        <v>10506</v>
      </c>
      <c r="M654" t="b">
        <v>0</v>
      </c>
      <c r="N654" t="b">
        <v>0</v>
      </c>
      <c r="O654" t="b">
        <v>0</v>
      </c>
    </row>
    <row r="655" spans="1:15">
      <c r="A655" t="s">
        <v>2276</v>
      </c>
      <c r="B655" s="1">
        <v>43067</v>
      </c>
      <c r="C655" s="1">
        <v>43058.864710648151</v>
      </c>
      <c r="D655" t="s">
        <v>2277</v>
      </c>
      <c r="E655" t="s">
        <v>2278</v>
      </c>
      <c r="F655">
        <v>10</v>
      </c>
      <c r="G655" t="str">
        <f>VLOOKUP(YouTubeVideos[[#This Row],[category_id]],VideoCategories[],2,FALSE)</f>
        <v>Music</v>
      </c>
      <c r="H655" t="s">
        <v>19824</v>
      </c>
      <c r="I655">
        <v>2623238</v>
      </c>
      <c r="J655">
        <v>119787</v>
      </c>
      <c r="K655">
        <v>1975</v>
      </c>
      <c r="L655">
        <v>10218</v>
      </c>
      <c r="M655" t="b">
        <v>0</v>
      </c>
      <c r="N655" t="b">
        <v>0</v>
      </c>
      <c r="O655" t="b">
        <v>0</v>
      </c>
    </row>
    <row r="656" spans="1:15">
      <c r="A656" t="s">
        <v>12541</v>
      </c>
      <c r="B656" s="1">
        <v>43151</v>
      </c>
      <c r="C656" s="1">
        <v>43150.196250000001</v>
      </c>
      <c r="D656" t="s">
        <v>12542</v>
      </c>
      <c r="E656" t="s">
        <v>252</v>
      </c>
      <c r="F656">
        <v>17</v>
      </c>
      <c r="G656" t="str">
        <f>VLOOKUP(YouTubeVideos[[#This Row],[category_id]],VideoCategories[],2,FALSE)</f>
        <v>Sports</v>
      </c>
      <c r="H656" t="s">
        <v>12543</v>
      </c>
      <c r="I656">
        <v>2762839</v>
      </c>
      <c r="J656">
        <v>14362</v>
      </c>
      <c r="K656">
        <v>37877</v>
      </c>
      <c r="L656">
        <v>21507</v>
      </c>
      <c r="M656" t="b">
        <v>0</v>
      </c>
      <c r="N656" t="b">
        <v>0</v>
      </c>
      <c r="O656" t="b">
        <v>0</v>
      </c>
    </row>
    <row r="657" spans="1:15">
      <c r="A657" t="s">
        <v>2283</v>
      </c>
      <c r="B657" s="1">
        <v>43068</v>
      </c>
      <c r="C657" s="1">
        <v>43067.459780092591</v>
      </c>
      <c r="D657" t="s">
        <v>2284</v>
      </c>
      <c r="E657" t="s">
        <v>47</v>
      </c>
      <c r="F657">
        <v>24</v>
      </c>
      <c r="G657" t="str">
        <f>VLOOKUP(YouTubeVideos[[#This Row],[category_id]],VideoCategories[],2,FALSE)</f>
        <v>Entertainment</v>
      </c>
      <c r="H657" t="s">
        <v>2285</v>
      </c>
      <c r="I657">
        <v>774304</v>
      </c>
      <c r="J657">
        <v>73791</v>
      </c>
      <c r="K657">
        <v>627</v>
      </c>
      <c r="L657">
        <v>6770</v>
      </c>
      <c r="M657" t="b">
        <v>0</v>
      </c>
      <c r="N657" t="b">
        <v>0</v>
      </c>
      <c r="O657" t="b">
        <v>0</v>
      </c>
    </row>
    <row r="658" spans="1:15">
      <c r="A658" t="s">
        <v>2286</v>
      </c>
      <c r="B658" s="1">
        <v>43068</v>
      </c>
      <c r="C658" s="1">
        <v>43067.208182870374</v>
      </c>
      <c r="D658" t="s">
        <v>19825</v>
      </c>
      <c r="E658" t="s">
        <v>818</v>
      </c>
      <c r="F658">
        <v>24</v>
      </c>
      <c r="G658" t="str">
        <f>VLOOKUP(YouTubeVideos[[#This Row],[category_id]],VideoCategories[],2,FALSE)</f>
        <v>Entertainment</v>
      </c>
      <c r="H658" t="s">
        <v>19826</v>
      </c>
      <c r="I658">
        <v>35467</v>
      </c>
      <c r="J658">
        <v>227</v>
      </c>
      <c r="K658">
        <v>8</v>
      </c>
      <c r="L658">
        <v>48</v>
      </c>
      <c r="M658" t="b">
        <v>0</v>
      </c>
      <c r="N658" t="b">
        <v>0</v>
      </c>
      <c r="O658" t="b">
        <v>0</v>
      </c>
    </row>
    <row r="659" spans="1:15">
      <c r="A659" t="s">
        <v>2287</v>
      </c>
      <c r="B659" s="1">
        <v>43068</v>
      </c>
      <c r="C659" s="1">
        <v>43067.208657407406</v>
      </c>
      <c r="D659" t="s">
        <v>2288</v>
      </c>
      <c r="E659" t="s">
        <v>51</v>
      </c>
      <c r="F659">
        <v>24</v>
      </c>
      <c r="G659" t="str">
        <f>VLOOKUP(YouTubeVideos[[#This Row],[category_id]],VideoCategories[],2,FALSE)</f>
        <v>Entertainment</v>
      </c>
      <c r="H659" t="s">
        <v>2289</v>
      </c>
      <c r="I659">
        <v>151767</v>
      </c>
      <c r="J659">
        <v>8473</v>
      </c>
      <c r="K659">
        <v>63</v>
      </c>
      <c r="L659">
        <v>573</v>
      </c>
      <c r="M659" t="b">
        <v>0</v>
      </c>
      <c r="N659" t="b">
        <v>0</v>
      </c>
      <c r="O659" t="b">
        <v>0</v>
      </c>
    </row>
    <row r="660" spans="1:15">
      <c r="A660" t="s">
        <v>19138</v>
      </c>
      <c r="B660" s="1">
        <v>43265</v>
      </c>
      <c r="C660" s="1">
        <v>43262.272245370368</v>
      </c>
      <c r="D660" t="s">
        <v>20768</v>
      </c>
      <c r="E660" t="s">
        <v>4821</v>
      </c>
      <c r="F660">
        <v>23</v>
      </c>
      <c r="G660" t="str">
        <f>VLOOKUP(YouTubeVideos[[#This Row],[category_id]],VideoCategories[],2,FALSE)</f>
        <v>Comedy</v>
      </c>
      <c r="H660" t="s">
        <v>19139</v>
      </c>
      <c r="I660">
        <v>2757653</v>
      </c>
      <c r="J660">
        <v>86377</v>
      </c>
      <c r="K660">
        <v>1242</v>
      </c>
      <c r="L660">
        <v>5212</v>
      </c>
      <c r="M660" t="b">
        <v>0</v>
      </c>
      <c r="N660" t="b">
        <v>0</v>
      </c>
      <c r="O660" t="b">
        <v>0</v>
      </c>
    </row>
    <row r="661" spans="1:15">
      <c r="A661" t="s">
        <v>19188</v>
      </c>
      <c r="B661" s="1">
        <v>43265</v>
      </c>
      <c r="C661" s="1">
        <v>43260.334178240744</v>
      </c>
      <c r="D661" t="s">
        <v>19189</v>
      </c>
      <c r="E661" t="s">
        <v>520</v>
      </c>
      <c r="F661">
        <v>26</v>
      </c>
      <c r="G661" t="str">
        <f>VLOOKUP(YouTubeVideos[[#This Row],[category_id]],VideoCategories[],2,FALSE)</f>
        <v>Howto &amp; Style</v>
      </c>
      <c r="H661" t="s">
        <v>19190</v>
      </c>
      <c r="I661">
        <v>2756607</v>
      </c>
      <c r="J661">
        <v>139611</v>
      </c>
      <c r="K661">
        <v>1415</v>
      </c>
      <c r="L661">
        <v>7439</v>
      </c>
      <c r="M661" t="b">
        <v>0</v>
      </c>
      <c r="N661" t="b">
        <v>0</v>
      </c>
      <c r="O661" t="b">
        <v>0</v>
      </c>
    </row>
    <row r="662" spans="1:15">
      <c r="A662" t="s">
        <v>2295</v>
      </c>
      <c r="B662" s="1">
        <v>43068</v>
      </c>
      <c r="C662" s="1">
        <v>43065.583344907405</v>
      </c>
      <c r="D662" t="s">
        <v>2296</v>
      </c>
      <c r="E662" t="s">
        <v>78</v>
      </c>
      <c r="F662">
        <v>24</v>
      </c>
      <c r="G662" t="str">
        <f>VLOOKUP(YouTubeVideos[[#This Row],[category_id]],VideoCategories[],2,FALSE)</f>
        <v>Entertainment</v>
      </c>
      <c r="H662" t="s">
        <v>2297</v>
      </c>
      <c r="I662">
        <v>486240</v>
      </c>
      <c r="J662">
        <v>7073</v>
      </c>
      <c r="K662">
        <v>174</v>
      </c>
      <c r="L662">
        <v>637</v>
      </c>
      <c r="M662" t="b">
        <v>0</v>
      </c>
      <c r="N662" t="b">
        <v>0</v>
      </c>
      <c r="O662" t="b">
        <v>0</v>
      </c>
    </row>
    <row r="663" spans="1:15">
      <c r="A663" t="s">
        <v>17584</v>
      </c>
      <c r="B663" s="1">
        <v>43234</v>
      </c>
      <c r="C663" s="1">
        <v>43216.333368055559</v>
      </c>
      <c r="D663" t="s">
        <v>17585</v>
      </c>
      <c r="E663" t="s">
        <v>482</v>
      </c>
      <c r="F663">
        <v>26</v>
      </c>
      <c r="G663" t="str">
        <f>VLOOKUP(YouTubeVideos[[#This Row],[category_id]],VideoCategories[],2,FALSE)</f>
        <v>Howto &amp; Style</v>
      </c>
      <c r="H663" t="s">
        <v>17586</v>
      </c>
      <c r="I663">
        <v>2741354</v>
      </c>
      <c r="J663">
        <v>93731</v>
      </c>
      <c r="K663">
        <v>2221</v>
      </c>
      <c r="L663">
        <v>11885</v>
      </c>
      <c r="M663" t="b">
        <v>0</v>
      </c>
      <c r="N663" t="b">
        <v>0</v>
      </c>
      <c r="O663" t="b">
        <v>0</v>
      </c>
    </row>
    <row r="664" spans="1:15">
      <c r="A664" t="s">
        <v>2301</v>
      </c>
      <c r="B664" s="1">
        <v>43068</v>
      </c>
      <c r="C664" s="1">
        <v>43065.33357638889</v>
      </c>
      <c r="D664" t="s">
        <v>19828</v>
      </c>
      <c r="E664" t="s">
        <v>2302</v>
      </c>
      <c r="F664">
        <v>24</v>
      </c>
      <c r="G664" t="str">
        <f>VLOOKUP(YouTubeVideos[[#This Row],[category_id]],VideoCategories[],2,FALSE)</f>
        <v>Entertainment</v>
      </c>
      <c r="H664" t="s">
        <v>2303</v>
      </c>
      <c r="I664">
        <v>537443</v>
      </c>
      <c r="J664">
        <v>10577</v>
      </c>
      <c r="K664">
        <v>341</v>
      </c>
      <c r="L664">
        <v>1971</v>
      </c>
      <c r="M664" t="b">
        <v>0</v>
      </c>
      <c r="N664" t="b">
        <v>0</v>
      </c>
      <c r="O664" t="b">
        <v>0</v>
      </c>
    </row>
    <row r="665" spans="1:15">
      <c r="A665" t="s">
        <v>10014</v>
      </c>
      <c r="B665" s="1">
        <v>43129</v>
      </c>
      <c r="C665" s="1">
        <v>43122.831307870372</v>
      </c>
      <c r="D665" t="s">
        <v>10015</v>
      </c>
      <c r="E665" t="s">
        <v>306</v>
      </c>
      <c r="F665">
        <v>17</v>
      </c>
      <c r="G665" t="str">
        <f>VLOOKUP(YouTubeVideos[[#This Row],[category_id]],VideoCategories[],2,FALSE)</f>
        <v>Sports</v>
      </c>
      <c r="H665" t="s">
        <v>20244</v>
      </c>
      <c r="I665">
        <v>2739574</v>
      </c>
      <c r="J665">
        <v>48259</v>
      </c>
      <c r="K665">
        <v>1668</v>
      </c>
      <c r="L665">
        <v>4927</v>
      </c>
      <c r="M665" t="b">
        <v>0</v>
      </c>
      <c r="N665" t="b">
        <v>0</v>
      </c>
      <c r="O665" t="b">
        <v>0</v>
      </c>
    </row>
    <row r="666" spans="1:15">
      <c r="A666" t="s">
        <v>2307</v>
      </c>
      <c r="B666" s="1">
        <v>43068</v>
      </c>
      <c r="C666" s="1">
        <v>43062.130555555559</v>
      </c>
      <c r="D666" t="s">
        <v>2308</v>
      </c>
      <c r="E666" t="s">
        <v>341</v>
      </c>
      <c r="F666">
        <v>10</v>
      </c>
      <c r="G666" t="str">
        <f>VLOOKUP(YouTubeVideos[[#This Row],[category_id]],VideoCategories[],2,FALSE)</f>
        <v>Music</v>
      </c>
      <c r="H666" t="s">
        <v>2309</v>
      </c>
      <c r="I666">
        <v>3202879</v>
      </c>
      <c r="J666">
        <v>110088</v>
      </c>
      <c r="K666">
        <v>1728</v>
      </c>
      <c r="L666">
        <v>3623</v>
      </c>
      <c r="M666" t="b">
        <v>0</v>
      </c>
      <c r="N666" t="b">
        <v>0</v>
      </c>
      <c r="O666" t="b">
        <v>0</v>
      </c>
    </row>
    <row r="667" spans="1:15">
      <c r="A667" t="s">
        <v>2310</v>
      </c>
      <c r="B667" s="1">
        <v>43068</v>
      </c>
      <c r="C667" s="1">
        <v>43060.669537037036</v>
      </c>
      <c r="D667" t="s">
        <v>2311</v>
      </c>
      <c r="E667" t="s">
        <v>2312</v>
      </c>
      <c r="F667">
        <v>10</v>
      </c>
      <c r="G667" t="str">
        <f>VLOOKUP(YouTubeVideos[[#This Row],[category_id]],VideoCategories[],2,FALSE)</f>
        <v>Music</v>
      </c>
      <c r="H667" t="s">
        <v>19829</v>
      </c>
      <c r="I667">
        <v>1508992</v>
      </c>
      <c r="J667">
        <v>74113</v>
      </c>
      <c r="K667">
        <v>1180</v>
      </c>
      <c r="L667">
        <v>4784</v>
      </c>
      <c r="M667" t="b">
        <v>0</v>
      </c>
      <c r="N667" t="b">
        <v>0</v>
      </c>
      <c r="O667" t="b">
        <v>0</v>
      </c>
    </row>
    <row r="668" spans="1:15">
      <c r="A668" t="s">
        <v>2313</v>
      </c>
      <c r="B668" s="1">
        <v>43068</v>
      </c>
      <c r="C668" s="1">
        <v>43061.282604166663</v>
      </c>
      <c r="D668" t="s">
        <v>2314</v>
      </c>
      <c r="E668" t="s">
        <v>120</v>
      </c>
      <c r="F668">
        <v>24</v>
      </c>
      <c r="G668" t="str">
        <f>VLOOKUP(YouTubeVideos[[#This Row],[category_id]],VideoCategories[],2,FALSE)</f>
        <v>Entertainment</v>
      </c>
      <c r="H668" t="s">
        <v>2315</v>
      </c>
      <c r="I668">
        <v>297279</v>
      </c>
      <c r="J668">
        <v>1733</v>
      </c>
      <c r="K668">
        <v>245</v>
      </c>
      <c r="L668">
        <v>169</v>
      </c>
      <c r="M668" t="b">
        <v>0</v>
      </c>
      <c r="N668" t="b">
        <v>0</v>
      </c>
      <c r="O668" t="b">
        <v>0</v>
      </c>
    </row>
    <row r="669" spans="1:15">
      <c r="A669" t="s">
        <v>2316</v>
      </c>
      <c r="B669" s="1">
        <v>43068</v>
      </c>
      <c r="C669" s="1">
        <v>43061.291666666664</v>
      </c>
      <c r="D669" t="s">
        <v>2317</v>
      </c>
      <c r="E669" t="s">
        <v>2318</v>
      </c>
      <c r="F669">
        <v>24</v>
      </c>
      <c r="G669" t="str">
        <f>VLOOKUP(YouTubeVideos[[#This Row],[category_id]],VideoCategories[],2,FALSE)</f>
        <v>Entertainment</v>
      </c>
      <c r="H669" t="s">
        <v>2319</v>
      </c>
      <c r="I669">
        <v>279714</v>
      </c>
      <c r="J669">
        <v>17440</v>
      </c>
      <c r="K669">
        <v>320</v>
      </c>
      <c r="L669">
        <v>764</v>
      </c>
      <c r="M669" t="b">
        <v>0</v>
      </c>
      <c r="N669" t="b">
        <v>0</v>
      </c>
      <c r="O669" t="b">
        <v>0</v>
      </c>
    </row>
    <row r="670" spans="1:15">
      <c r="A670" t="s">
        <v>18643</v>
      </c>
      <c r="B670" s="1">
        <v>43253</v>
      </c>
      <c r="C670" s="1">
        <v>43238.576898148145</v>
      </c>
      <c r="D670" t="s">
        <v>18644</v>
      </c>
      <c r="E670" t="s">
        <v>9537</v>
      </c>
      <c r="F670">
        <v>20</v>
      </c>
      <c r="G670" t="str">
        <f>VLOOKUP(YouTubeVideos[[#This Row],[category_id]],VideoCategories[],2,FALSE)</f>
        <v>Gaming</v>
      </c>
      <c r="H670" t="s">
        <v>18645</v>
      </c>
      <c r="I670">
        <v>2736265</v>
      </c>
      <c r="J670">
        <v>116178</v>
      </c>
      <c r="K670">
        <v>4316</v>
      </c>
      <c r="L670">
        <v>8252</v>
      </c>
      <c r="M670" t="b">
        <v>0</v>
      </c>
      <c r="N670" t="b">
        <v>0</v>
      </c>
      <c r="O670" t="b">
        <v>0</v>
      </c>
    </row>
    <row r="671" spans="1:15">
      <c r="A671" t="s">
        <v>10711</v>
      </c>
      <c r="B671" s="1">
        <v>43133</v>
      </c>
      <c r="C671" s="1">
        <v>43126.583969907406</v>
      </c>
      <c r="D671" t="s">
        <v>10712</v>
      </c>
      <c r="E671" t="s">
        <v>2637</v>
      </c>
      <c r="F671">
        <v>22</v>
      </c>
      <c r="G671" t="str">
        <f>VLOOKUP(YouTubeVideos[[#This Row],[category_id]],VideoCategories[],2,FALSE)</f>
        <v>People &amp; Blogs</v>
      </c>
      <c r="H671" t="s">
        <v>10713</v>
      </c>
      <c r="I671">
        <v>2734361</v>
      </c>
      <c r="J671">
        <v>58264</v>
      </c>
      <c r="K671">
        <v>1265</v>
      </c>
      <c r="L671">
        <v>3625</v>
      </c>
      <c r="M671" t="b">
        <v>0</v>
      </c>
      <c r="N671" t="b">
        <v>0</v>
      </c>
      <c r="O671" t="b">
        <v>0</v>
      </c>
    </row>
    <row r="672" spans="1:15">
      <c r="A672" t="s">
        <v>5897</v>
      </c>
      <c r="B672" s="1">
        <v>43092</v>
      </c>
      <c r="C672" s="1">
        <v>43085.50037037037</v>
      </c>
      <c r="D672" t="s">
        <v>5898</v>
      </c>
      <c r="E672" t="s">
        <v>5899</v>
      </c>
      <c r="F672">
        <v>26</v>
      </c>
      <c r="G672" t="str">
        <f>VLOOKUP(YouTubeVideos[[#This Row],[category_id]],VideoCategories[],2,FALSE)</f>
        <v>Howto &amp; Style</v>
      </c>
      <c r="H672" t="s">
        <v>5900</v>
      </c>
      <c r="I672">
        <v>2723989</v>
      </c>
      <c r="J672">
        <v>231117</v>
      </c>
      <c r="K672">
        <v>3262</v>
      </c>
      <c r="L672">
        <v>73205</v>
      </c>
      <c r="M672" t="b">
        <v>0</v>
      </c>
      <c r="N672" t="b">
        <v>0</v>
      </c>
      <c r="O672" t="b">
        <v>0</v>
      </c>
    </row>
    <row r="673" spans="1:15">
      <c r="A673" t="s">
        <v>11292</v>
      </c>
      <c r="B673" s="1">
        <v>43138</v>
      </c>
      <c r="C673" s="1">
        <v>43136.145833333336</v>
      </c>
      <c r="D673" t="s">
        <v>11293</v>
      </c>
      <c r="E673" t="s">
        <v>463</v>
      </c>
      <c r="F673">
        <v>23</v>
      </c>
      <c r="G673" t="str">
        <f>VLOOKUP(YouTubeVideos[[#This Row],[category_id]],VideoCategories[],2,FALSE)</f>
        <v>Comedy</v>
      </c>
      <c r="H673" t="s">
        <v>11294</v>
      </c>
      <c r="I673">
        <v>2710968</v>
      </c>
      <c r="J673">
        <v>28990</v>
      </c>
      <c r="K673">
        <v>3841</v>
      </c>
      <c r="L673">
        <v>4204</v>
      </c>
      <c r="M673" t="b">
        <v>0</v>
      </c>
      <c r="N673" t="b">
        <v>0</v>
      </c>
      <c r="O673" t="b">
        <v>0</v>
      </c>
    </row>
    <row r="674" spans="1:15">
      <c r="A674" t="s">
        <v>2332</v>
      </c>
      <c r="B674" s="1">
        <v>43068</v>
      </c>
      <c r="C674" s="1">
        <v>43060.685937499999</v>
      </c>
      <c r="D674" t="s">
        <v>19831</v>
      </c>
      <c r="E674" t="s">
        <v>2333</v>
      </c>
      <c r="F674">
        <v>24</v>
      </c>
      <c r="G674" t="str">
        <f>VLOOKUP(YouTubeVideos[[#This Row],[category_id]],VideoCategories[],2,FALSE)</f>
        <v>Entertainment</v>
      </c>
      <c r="H674" t="s">
        <v>2334</v>
      </c>
      <c r="I674">
        <v>3322855</v>
      </c>
      <c r="J674">
        <v>79652</v>
      </c>
      <c r="K674">
        <v>1543</v>
      </c>
      <c r="L674">
        <v>7945</v>
      </c>
      <c r="M674" t="b">
        <v>0</v>
      </c>
      <c r="N674" t="b">
        <v>0</v>
      </c>
      <c r="O674" t="b">
        <v>0</v>
      </c>
    </row>
    <row r="675" spans="1:15">
      <c r="A675" t="s">
        <v>2335</v>
      </c>
      <c r="B675" s="1">
        <v>43068</v>
      </c>
      <c r="C675" s="1">
        <v>43060.568680555552</v>
      </c>
      <c r="D675" t="s">
        <v>2336</v>
      </c>
      <c r="E675" t="s">
        <v>2337</v>
      </c>
      <c r="F675">
        <v>24</v>
      </c>
      <c r="G675" t="str">
        <f>VLOOKUP(YouTubeVideos[[#This Row],[category_id]],VideoCategories[],2,FALSE)</f>
        <v>Entertainment</v>
      </c>
      <c r="H675" t="s">
        <v>2338</v>
      </c>
      <c r="I675">
        <v>480162</v>
      </c>
      <c r="J675">
        <v>17538</v>
      </c>
      <c r="K675">
        <v>325</v>
      </c>
      <c r="L675">
        <v>1389</v>
      </c>
      <c r="M675" t="b">
        <v>0</v>
      </c>
      <c r="N675" t="b">
        <v>0</v>
      </c>
      <c r="O675" t="b">
        <v>0</v>
      </c>
    </row>
    <row r="676" spans="1:15">
      <c r="A676" t="s">
        <v>18557</v>
      </c>
      <c r="B676" s="1">
        <v>43250</v>
      </c>
      <c r="C676" s="1">
        <v>43226.520844907405</v>
      </c>
      <c r="D676" t="s">
        <v>18558</v>
      </c>
      <c r="E676" t="s">
        <v>8530</v>
      </c>
      <c r="F676">
        <v>20</v>
      </c>
      <c r="G676" t="str">
        <f>VLOOKUP(YouTubeVideos[[#This Row],[category_id]],VideoCategories[],2,FALSE)</f>
        <v>Gaming</v>
      </c>
      <c r="H676" t="s">
        <v>18559</v>
      </c>
      <c r="I676">
        <v>2703619</v>
      </c>
      <c r="J676">
        <v>131994</v>
      </c>
      <c r="K676">
        <v>5149</v>
      </c>
      <c r="L676">
        <v>9120</v>
      </c>
      <c r="M676" t="b">
        <v>0</v>
      </c>
      <c r="N676" t="b">
        <v>0</v>
      </c>
      <c r="O676" t="b">
        <v>0</v>
      </c>
    </row>
    <row r="677" spans="1:15">
      <c r="A677" t="s">
        <v>2341</v>
      </c>
      <c r="B677" s="1">
        <v>43068</v>
      </c>
      <c r="C677" s="1">
        <v>43061.425173611111</v>
      </c>
      <c r="D677" t="s">
        <v>2342</v>
      </c>
      <c r="E677" t="s">
        <v>2343</v>
      </c>
      <c r="F677">
        <v>10</v>
      </c>
      <c r="G677" t="str">
        <f>VLOOKUP(YouTubeVideos[[#This Row],[category_id]],VideoCategories[],2,FALSE)</f>
        <v>Music</v>
      </c>
      <c r="H677" t="s">
        <v>2343</v>
      </c>
      <c r="I677">
        <v>651268</v>
      </c>
      <c r="J677">
        <v>52910</v>
      </c>
      <c r="K677">
        <v>245</v>
      </c>
      <c r="L677">
        <v>2615</v>
      </c>
      <c r="M677" t="b">
        <v>0</v>
      </c>
      <c r="N677" t="b">
        <v>0</v>
      </c>
      <c r="O677" t="b">
        <v>0</v>
      </c>
    </row>
    <row r="678" spans="1:15">
      <c r="A678" t="s">
        <v>15674</v>
      </c>
      <c r="B678" s="1">
        <v>43193</v>
      </c>
      <c r="C678" s="1">
        <v>43178.854884259257</v>
      </c>
      <c r="D678" t="s">
        <v>15675</v>
      </c>
      <c r="E678" t="s">
        <v>345</v>
      </c>
      <c r="F678">
        <v>28</v>
      </c>
      <c r="G678" t="str">
        <f>VLOOKUP(YouTubeVideos[[#This Row],[category_id]],VideoCategories[],2,FALSE)</f>
        <v>Science &amp; Technology</v>
      </c>
      <c r="H678" t="s">
        <v>15676</v>
      </c>
      <c r="I678">
        <v>2695414</v>
      </c>
      <c r="J678">
        <v>79708</v>
      </c>
      <c r="K678">
        <v>2849</v>
      </c>
      <c r="L678">
        <v>10175</v>
      </c>
      <c r="M678" t="b">
        <v>0</v>
      </c>
      <c r="N678" t="b">
        <v>0</v>
      </c>
      <c r="O678" t="b">
        <v>0</v>
      </c>
    </row>
    <row r="679" spans="1:15">
      <c r="A679" t="s">
        <v>13262</v>
      </c>
      <c r="B679" s="1">
        <v>43158</v>
      </c>
      <c r="C679" s="1">
        <v>43151.416689814818</v>
      </c>
      <c r="D679" t="s">
        <v>13263</v>
      </c>
      <c r="E679" t="s">
        <v>20</v>
      </c>
      <c r="F679">
        <v>1</v>
      </c>
      <c r="G679" t="str">
        <f>VLOOKUP(YouTubeVideos[[#This Row],[category_id]],VideoCategories[],2,FALSE)</f>
        <v>Film &amp; Animation</v>
      </c>
      <c r="H679" t="s">
        <v>13264</v>
      </c>
      <c r="I679">
        <v>2693629</v>
      </c>
      <c r="J679">
        <v>70629</v>
      </c>
      <c r="K679">
        <v>2403</v>
      </c>
      <c r="L679">
        <v>10757</v>
      </c>
      <c r="M679" t="b">
        <v>0</v>
      </c>
      <c r="N679" t="b">
        <v>0</v>
      </c>
      <c r="O679" t="b">
        <v>0</v>
      </c>
    </row>
    <row r="680" spans="1:15">
      <c r="A680" t="s">
        <v>2348</v>
      </c>
      <c r="B680" s="1">
        <v>43068</v>
      </c>
      <c r="C680" s="1">
        <v>43061.024305555555</v>
      </c>
      <c r="D680" t="s">
        <v>2349</v>
      </c>
      <c r="E680" t="s">
        <v>379</v>
      </c>
      <c r="F680">
        <v>24</v>
      </c>
      <c r="G680" t="str">
        <f>VLOOKUP(YouTubeVideos[[#This Row],[category_id]],VideoCategories[],2,FALSE)</f>
        <v>Entertainment</v>
      </c>
      <c r="H680" t="s">
        <v>380</v>
      </c>
      <c r="I680">
        <v>142076</v>
      </c>
      <c r="J680">
        <v>1942</v>
      </c>
      <c r="K680">
        <v>87</v>
      </c>
      <c r="L680">
        <v>203</v>
      </c>
      <c r="M680" t="b">
        <v>0</v>
      </c>
      <c r="N680" t="b">
        <v>0</v>
      </c>
      <c r="O680" t="b">
        <v>0</v>
      </c>
    </row>
    <row r="681" spans="1:15">
      <c r="A681" t="s">
        <v>15529</v>
      </c>
      <c r="B681" s="1">
        <v>43191</v>
      </c>
      <c r="C681" s="1">
        <v>43178.333333333336</v>
      </c>
      <c r="D681" t="s">
        <v>15530</v>
      </c>
      <c r="E681" t="s">
        <v>15531</v>
      </c>
      <c r="F681">
        <v>20</v>
      </c>
      <c r="G681" t="str">
        <f>VLOOKUP(YouTubeVideos[[#This Row],[category_id]],VideoCategories[],2,FALSE)</f>
        <v>Gaming</v>
      </c>
      <c r="H681" t="s">
        <v>15532</v>
      </c>
      <c r="I681">
        <v>2686026</v>
      </c>
      <c r="J681">
        <v>51635</v>
      </c>
      <c r="K681">
        <v>2101</v>
      </c>
      <c r="L681">
        <v>12826</v>
      </c>
      <c r="M681" t="b">
        <v>0</v>
      </c>
      <c r="N681" t="b">
        <v>0</v>
      </c>
      <c r="O681" t="b">
        <v>0</v>
      </c>
    </row>
    <row r="682" spans="1:15">
      <c r="A682" t="s">
        <v>13195</v>
      </c>
      <c r="B682" s="1">
        <v>43157</v>
      </c>
      <c r="C682" s="1">
        <v>43149.740520833337</v>
      </c>
      <c r="D682" t="s">
        <v>13196</v>
      </c>
      <c r="E682" t="s">
        <v>1226</v>
      </c>
      <c r="F682">
        <v>17</v>
      </c>
      <c r="G682" t="str">
        <f>VLOOKUP(YouTubeVideos[[#This Row],[category_id]],VideoCategories[],2,FALSE)</f>
        <v>Sports</v>
      </c>
      <c r="H682" t="s">
        <v>13197</v>
      </c>
      <c r="I682">
        <v>2684509</v>
      </c>
      <c r="J682">
        <v>23689</v>
      </c>
      <c r="K682">
        <v>1798</v>
      </c>
      <c r="L682">
        <v>2662</v>
      </c>
      <c r="M682" t="b">
        <v>0</v>
      </c>
      <c r="N682" t="b">
        <v>0</v>
      </c>
      <c r="O682" t="b">
        <v>0</v>
      </c>
    </row>
    <row r="683" spans="1:15">
      <c r="A683" t="s">
        <v>2356</v>
      </c>
      <c r="B683" s="1">
        <v>43068</v>
      </c>
      <c r="C683" s="1">
        <v>43061.391203703701</v>
      </c>
      <c r="D683" t="s">
        <v>2357</v>
      </c>
      <c r="E683" t="s">
        <v>2358</v>
      </c>
      <c r="F683">
        <v>10</v>
      </c>
      <c r="G683" t="str">
        <f>VLOOKUP(YouTubeVideos[[#This Row],[category_id]],VideoCategories[],2,FALSE)</f>
        <v>Music</v>
      </c>
      <c r="H683" t="s">
        <v>63</v>
      </c>
      <c r="I683">
        <v>2152261</v>
      </c>
      <c r="J683">
        <v>7824</v>
      </c>
      <c r="K683">
        <v>158</v>
      </c>
      <c r="L683">
        <v>324</v>
      </c>
      <c r="M683" t="b">
        <v>0</v>
      </c>
      <c r="N683" t="b">
        <v>0</v>
      </c>
      <c r="O683" t="b">
        <v>0</v>
      </c>
    </row>
    <row r="684" spans="1:15">
      <c r="A684" t="s">
        <v>2359</v>
      </c>
      <c r="B684" s="1">
        <v>43068</v>
      </c>
      <c r="C684" s="1">
        <v>43060.404791666668</v>
      </c>
      <c r="D684" t="s">
        <v>2360</v>
      </c>
      <c r="E684" t="s">
        <v>2361</v>
      </c>
      <c r="F684">
        <v>10</v>
      </c>
      <c r="G684" t="str">
        <f>VLOOKUP(YouTubeVideos[[#This Row],[category_id]],VideoCategories[],2,FALSE)</f>
        <v>Music</v>
      </c>
      <c r="H684" t="s">
        <v>19837</v>
      </c>
      <c r="I684">
        <v>2230715</v>
      </c>
      <c r="J684">
        <v>155370</v>
      </c>
      <c r="K684">
        <v>947</v>
      </c>
      <c r="L684">
        <v>9152</v>
      </c>
      <c r="M684" t="b">
        <v>0</v>
      </c>
      <c r="N684" t="b">
        <v>0</v>
      </c>
      <c r="O684" t="b">
        <v>0</v>
      </c>
    </row>
    <row r="685" spans="1:15">
      <c r="A685" t="s">
        <v>14728</v>
      </c>
      <c r="B685" s="1">
        <v>43178</v>
      </c>
      <c r="C685" s="1">
        <v>43170.41673611111</v>
      </c>
      <c r="D685" t="s">
        <v>14729</v>
      </c>
      <c r="E685" t="s">
        <v>13816</v>
      </c>
      <c r="F685">
        <v>23</v>
      </c>
      <c r="G685" t="str">
        <f>VLOOKUP(YouTubeVideos[[#This Row],[category_id]],VideoCategories[],2,FALSE)</f>
        <v>Comedy</v>
      </c>
      <c r="H685" t="s">
        <v>14730</v>
      </c>
      <c r="I685">
        <v>2679373</v>
      </c>
      <c r="J685">
        <v>190208</v>
      </c>
      <c r="K685">
        <v>3880</v>
      </c>
      <c r="L685">
        <v>7995</v>
      </c>
      <c r="M685" t="b">
        <v>0</v>
      </c>
      <c r="N685" t="b">
        <v>0</v>
      </c>
      <c r="O685" t="b">
        <v>0</v>
      </c>
    </row>
    <row r="686" spans="1:15">
      <c r="A686" t="s">
        <v>2366</v>
      </c>
      <c r="B686" s="1">
        <v>43068</v>
      </c>
      <c r="C686" s="1">
        <v>43060.451631944445</v>
      </c>
      <c r="D686" t="s">
        <v>2367</v>
      </c>
      <c r="E686" t="s">
        <v>2368</v>
      </c>
      <c r="F686">
        <v>10</v>
      </c>
      <c r="G686" t="str">
        <f>VLOOKUP(YouTubeVideos[[#This Row],[category_id]],VideoCategories[],2,FALSE)</f>
        <v>Music</v>
      </c>
      <c r="H686" t="s">
        <v>2369</v>
      </c>
      <c r="I686">
        <v>279046</v>
      </c>
      <c r="J686">
        <v>5342</v>
      </c>
      <c r="K686">
        <v>83</v>
      </c>
      <c r="L686">
        <v>342</v>
      </c>
      <c r="M686" t="b">
        <v>0</v>
      </c>
      <c r="N686" t="b">
        <v>0</v>
      </c>
      <c r="O686" t="b">
        <v>0</v>
      </c>
    </row>
    <row r="687" spans="1:15">
      <c r="A687" t="s">
        <v>19838</v>
      </c>
      <c r="B687" s="1">
        <v>43068</v>
      </c>
      <c r="C687" s="1">
        <v>43061.048819444448</v>
      </c>
      <c r="D687" t="s">
        <v>2389</v>
      </c>
      <c r="E687" t="s">
        <v>2390</v>
      </c>
      <c r="F687">
        <v>17</v>
      </c>
      <c r="G687" t="str">
        <f>VLOOKUP(YouTubeVideos[[#This Row],[category_id]],VideoCategories[],2,FALSE)</f>
        <v>Sports</v>
      </c>
      <c r="H687" t="s">
        <v>2391</v>
      </c>
      <c r="I687">
        <v>2678479</v>
      </c>
      <c r="J687">
        <v>9250</v>
      </c>
      <c r="K687">
        <v>1755</v>
      </c>
      <c r="L687">
        <v>921</v>
      </c>
      <c r="M687" t="b">
        <v>0</v>
      </c>
      <c r="N687" t="b">
        <v>0</v>
      </c>
      <c r="O687" t="b">
        <v>0</v>
      </c>
    </row>
    <row r="688" spans="1:15">
      <c r="A688" t="s">
        <v>2374</v>
      </c>
      <c r="B688" s="1">
        <v>43068</v>
      </c>
      <c r="C688" s="1">
        <v>43060.410532407404</v>
      </c>
      <c r="D688" t="s">
        <v>2375</v>
      </c>
      <c r="E688" t="s">
        <v>2376</v>
      </c>
      <c r="F688">
        <v>24</v>
      </c>
      <c r="G688" t="str">
        <f>VLOOKUP(YouTubeVideos[[#This Row],[category_id]],VideoCategories[],2,FALSE)</f>
        <v>Entertainment</v>
      </c>
      <c r="H688" t="s">
        <v>2377</v>
      </c>
      <c r="I688">
        <v>1485868</v>
      </c>
      <c r="J688">
        <v>64074</v>
      </c>
      <c r="K688">
        <v>738</v>
      </c>
      <c r="L688">
        <v>3230</v>
      </c>
      <c r="M688" t="b">
        <v>0</v>
      </c>
      <c r="N688" t="b">
        <v>0</v>
      </c>
      <c r="O688" t="b">
        <v>0</v>
      </c>
    </row>
    <row r="689" spans="1:15">
      <c r="A689" t="s">
        <v>280</v>
      </c>
      <c r="B689" s="1">
        <v>43054</v>
      </c>
      <c r="C689" s="1">
        <v>43052.2502662037</v>
      </c>
      <c r="D689" t="s">
        <v>281</v>
      </c>
      <c r="E689" t="s">
        <v>282</v>
      </c>
      <c r="F689">
        <v>1</v>
      </c>
      <c r="G689" t="str">
        <f>VLOOKUP(YouTubeVideos[[#This Row],[category_id]],VideoCategories[],2,FALSE)</f>
        <v>Film &amp; Animation</v>
      </c>
      <c r="H689" t="s">
        <v>283</v>
      </c>
      <c r="I689">
        <v>2671756</v>
      </c>
      <c r="J689">
        <v>12699</v>
      </c>
      <c r="K689">
        <v>505</v>
      </c>
      <c r="L689">
        <v>1010</v>
      </c>
      <c r="M689" t="b">
        <v>0</v>
      </c>
      <c r="N689" t="b">
        <v>0</v>
      </c>
      <c r="O689" t="b">
        <v>0</v>
      </c>
    </row>
    <row r="690" spans="1:15">
      <c r="A690" t="s">
        <v>18022</v>
      </c>
      <c r="B690" s="1">
        <v>43239</v>
      </c>
      <c r="C690" s="1">
        <v>43220.788414351853</v>
      </c>
      <c r="D690" t="s">
        <v>18023</v>
      </c>
      <c r="E690" t="s">
        <v>10132</v>
      </c>
      <c r="F690">
        <v>23</v>
      </c>
      <c r="G690" t="str">
        <f>VLOOKUP(YouTubeVideos[[#This Row],[category_id]],VideoCategories[],2,FALSE)</f>
        <v>Comedy</v>
      </c>
      <c r="H690" t="s">
        <v>18024</v>
      </c>
      <c r="I690">
        <v>2668355</v>
      </c>
      <c r="J690">
        <v>151443</v>
      </c>
      <c r="K690">
        <v>2205</v>
      </c>
      <c r="L690">
        <v>12140</v>
      </c>
      <c r="M690" t="b">
        <v>0</v>
      </c>
      <c r="N690" t="b">
        <v>0</v>
      </c>
      <c r="O690" t="b">
        <v>0</v>
      </c>
    </row>
    <row r="691" spans="1:15">
      <c r="A691" t="s">
        <v>2385</v>
      </c>
      <c r="B691" s="1">
        <v>43068</v>
      </c>
      <c r="C691" s="1">
        <v>43060.330914351849</v>
      </c>
      <c r="D691" t="s">
        <v>2386</v>
      </c>
      <c r="E691" t="s">
        <v>2387</v>
      </c>
      <c r="F691">
        <v>10</v>
      </c>
      <c r="G691" t="str">
        <f>VLOOKUP(YouTubeVideos[[#This Row],[category_id]],VideoCategories[],2,FALSE)</f>
        <v>Music</v>
      </c>
      <c r="H691" t="s">
        <v>2388</v>
      </c>
      <c r="I691">
        <v>125128</v>
      </c>
      <c r="J691">
        <v>4623</v>
      </c>
      <c r="K691">
        <v>49</v>
      </c>
      <c r="L691">
        <v>305</v>
      </c>
      <c r="M691" t="b">
        <v>0</v>
      </c>
      <c r="N691" t="b">
        <v>0</v>
      </c>
      <c r="O691" t="b">
        <v>0</v>
      </c>
    </row>
    <row r="692" spans="1:15">
      <c r="A692" t="s">
        <v>11708</v>
      </c>
      <c r="B692" s="1">
        <v>43141</v>
      </c>
      <c r="C692" s="1">
        <v>43133.271331018521</v>
      </c>
      <c r="D692" t="s">
        <v>11709</v>
      </c>
      <c r="E692" t="s">
        <v>9063</v>
      </c>
      <c r="F692">
        <v>25</v>
      </c>
      <c r="G692" t="str">
        <f>VLOOKUP(YouTubeVideos[[#This Row],[category_id]],VideoCategories[],2,FALSE)</f>
        <v>News &amp; Politics</v>
      </c>
      <c r="H692" t="s">
        <v>11710</v>
      </c>
      <c r="I692">
        <v>2666775</v>
      </c>
      <c r="J692">
        <v>30949</v>
      </c>
      <c r="K692">
        <v>2791</v>
      </c>
      <c r="L692">
        <v>14717</v>
      </c>
      <c r="M692" t="b">
        <v>0</v>
      </c>
      <c r="N692" t="b">
        <v>0</v>
      </c>
      <c r="O692" t="b">
        <v>0</v>
      </c>
    </row>
    <row r="693" spans="1:15">
      <c r="A693" t="s">
        <v>5353</v>
      </c>
      <c r="B693" s="1">
        <v>43089</v>
      </c>
      <c r="C693" s="1">
        <v>43083.750057870369</v>
      </c>
      <c r="D693" t="s">
        <v>5354</v>
      </c>
      <c r="E693" t="s">
        <v>39</v>
      </c>
      <c r="F693">
        <v>23</v>
      </c>
      <c r="G693" t="str">
        <f>VLOOKUP(YouTubeVideos[[#This Row],[category_id]],VideoCategories[],2,FALSE)</f>
        <v>Comedy</v>
      </c>
      <c r="H693" t="s">
        <v>5355</v>
      </c>
      <c r="I693">
        <v>2654222</v>
      </c>
      <c r="J693">
        <v>29306</v>
      </c>
      <c r="K693">
        <v>2643</v>
      </c>
      <c r="L693">
        <v>3650</v>
      </c>
      <c r="M693" t="b">
        <v>0</v>
      </c>
      <c r="N693" t="b">
        <v>0</v>
      </c>
      <c r="O693" t="b">
        <v>0</v>
      </c>
    </row>
    <row r="694" spans="1:15">
      <c r="A694" t="s">
        <v>15775</v>
      </c>
      <c r="B694" s="1">
        <v>43196</v>
      </c>
      <c r="C694" s="1">
        <v>43193.880185185182</v>
      </c>
      <c r="D694" t="s">
        <v>15776</v>
      </c>
      <c r="E694" t="s">
        <v>463</v>
      </c>
      <c r="F694">
        <v>23</v>
      </c>
      <c r="G694" t="str">
        <f>VLOOKUP(YouTubeVideos[[#This Row],[category_id]],VideoCategories[],2,FALSE)</f>
        <v>Comedy</v>
      </c>
      <c r="H694" t="s">
        <v>15777</v>
      </c>
      <c r="I694">
        <v>2635367</v>
      </c>
      <c r="J694">
        <v>41221</v>
      </c>
      <c r="K694">
        <v>593</v>
      </c>
      <c r="L694">
        <v>1349</v>
      </c>
      <c r="M694" t="b">
        <v>0</v>
      </c>
      <c r="N694" t="b">
        <v>0</v>
      </c>
      <c r="O694" t="b">
        <v>0</v>
      </c>
    </row>
    <row r="695" spans="1:15">
      <c r="A695" t="s">
        <v>2398</v>
      </c>
      <c r="B695" s="1">
        <v>43068</v>
      </c>
      <c r="C695" s="1">
        <v>43060.652951388889</v>
      </c>
      <c r="D695" t="s">
        <v>2399</v>
      </c>
      <c r="E695" t="s">
        <v>175</v>
      </c>
      <c r="F695">
        <v>24</v>
      </c>
      <c r="G695" t="str">
        <f>VLOOKUP(YouTubeVideos[[#This Row],[category_id]],VideoCategories[],2,FALSE)</f>
        <v>Entertainment</v>
      </c>
      <c r="H695" t="s">
        <v>2400</v>
      </c>
      <c r="I695">
        <v>536419</v>
      </c>
      <c r="J695">
        <v>32725</v>
      </c>
      <c r="K695">
        <v>1575</v>
      </c>
      <c r="L695">
        <v>3814</v>
      </c>
      <c r="M695" t="b">
        <v>0</v>
      </c>
      <c r="N695" t="b">
        <v>0</v>
      </c>
      <c r="O695" t="b">
        <v>0</v>
      </c>
    </row>
    <row r="696" spans="1:15">
      <c r="A696" t="s">
        <v>2401</v>
      </c>
      <c r="B696" s="1">
        <v>43068</v>
      </c>
      <c r="C696" s="1">
        <v>43060.500011574077</v>
      </c>
      <c r="D696" t="s">
        <v>2402</v>
      </c>
      <c r="E696" t="s">
        <v>2403</v>
      </c>
      <c r="F696">
        <v>10</v>
      </c>
      <c r="G696" t="str">
        <f>VLOOKUP(YouTubeVideos[[#This Row],[category_id]],VideoCategories[],2,FALSE)</f>
        <v>Music</v>
      </c>
      <c r="H696" t="s">
        <v>2404</v>
      </c>
      <c r="I696">
        <v>284176</v>
      </c>
      <c r="J696">
        <v>9477</v>
      </c>
      <c r="K696">
        <v>271</v>
      </c>
      <c r="L696">
        <v>532</v>
      </c>
      <c r="M696" t="b">
        <v>0</v>
      </c>
      <c r="N696" t="b">
        <v>0</v>
      </c>
      <c r="O696" t="b">
        <v>0</v>
      </c>
    </row>
    <row r="697" spans="1:15">
      <c r="A697" t="s">
        <v>2405</v>
      </c>
      <c r="B697" s="1">
        <v>43068</v>
      </c>
      <c r="C697" s="1">
        <v>43060.405752314815</v>
      </c>
      <c r="D697" t="s">
        <v>2406</v>
      </c>
      <c r="E697" t="s">
        <v>264</v>
      </c>
      <c r="F697">
        <v>24</v>
      </c>
      <c r="G697" t="str">
        <f>VLOOKUP(YouTubeVideos[[#This Row],[category_id]],VideoCategories[],2,FALSE)</f>
        <v>Entertainment</v>
      </c>
      <c r="H697" t="s">
        <v>2407</v>
      </c>
      <c r="I697">
        <v>119519</v>
      </c>
      <c r="J697">
        <v>13367</v>
      </c>
      <c r="K697">
        <v>104</v>
      </c>
      <c r="L697">
        <v>4295</v>
      </c>
      <c r="M697" t="b">
        <v>0</v>
      </c>
      <c r="N697" t="b">
        <v>0</v>
      </c>
      <c r="O697" t="b">
        <v>0</v>
      </c>
    </row>
    <row r="698" spans="1:15">
      <c r="A698" t="s">
        <v>2408</v>
      </c>
      <c r="B698" s="1">
        <v>43068</v>
      </c>
      <c r="C698" s="1">
        <v>43060.929606481484</v>
      </c>
      <c r="D698" t="s">
        <v>19840</v>
      </c>
      <c r="E698" t="s">
        <v>843</v>
      </c>
      <c r="F698">
        <v>24</v>
      </c>
      <c r="G698" t="str">
        <f>VLOOKUP(YouTubeVideos[[#This Row],[category_id]],VideoCategories[],2,FALSE)</f>
        <v>Entertainment</v>
      </c>
      <c r="H698" t="s">
        <v>19841</v>
      </c>
      <c r="I698">
        <v>199922</v>
      </c>
      <c r="J698">
        <v>2013</v>
      </c>
      <c r="K698">
        <v>55</v>
      </c>
      <c r="L698">
        <v>147</v>
      </c>
      <c r="M698" t="b">
        <v>0</v>
      </c>
      <c r="N698" t="b">
        <v>0</v>
      </c>
      <c r="O698" t="b">
        <v>0</v>
      </c>
    </row>
    <row r="699" spans="1:15">
      <c r="A699" t="s">
        <v>17753</v>
      </c>
      <c r="B699" s="1">
        <v>43234</v>
      </c>
      <c r="C699" s="1">
        <v>43208.583645833336</v>
      </c>
      <c r="D699" t="s">
        <v>20690</v>
      </c>
      <c r="E699" t="s">
        <v>14891</v>
      </c>
      <c r="F699">
        <v>22</v>
      </c>
      <c r="G699" t="str">
        <f>VLOOKUP(YouTubeVideos[[#This Row],[category_id]],VideoCategories[],2,FALSE)</f>
        <v>People &amp; Blogs</v>
      </c>
      <c r="H699" t="s">
        <v>17754</v>
      </c>
      <c r="I699">
        <v>2629917</v>
      </c>
      <c r="J699">
        <v>72506</v>
      </c>
      <c r="K699">
        <v>2484</v>
      </c>
      <c r="L699">
        <v>5318</v>
      </c>
      <c r="M699" t="b">
        <v>0</v>
      </c>
      <c r="N699" t="b">
        <v>0</v>
      </c>
      <c r="O699" t="b">
        <v>0</v>
      </c>
    </row>
    <row r="700" spans="1:15">
      <c r="A700" t="s">
        <v>10104</v>
      </c>
      <c r="B700" s="1">
        <v>43130</v>
      </c>
      <c r="C700" s="1">
        <v>43123.103877314818</v>
      </c>
      <c r="D700" t="s">
        <v>10105</v>
      </c>
      <c r="E700" t="s">
        <v>3344</v>
      </c>
      <c r="F700">
        <v>1</v>
      </c>
      <c r="G700" t="str">
        <f>VLOOKUP(YouTubeVideos[[#This Row],[category_id]],VideoCategories[],2,FALSE)</f>
        <v>Film &amp; Animation</v>
      </c>
      <c r="H700" t="s">
        <v>10106</v>
      </c>
      <c r="I700">
        <v>2627504</v>
      </c>
      <c r="J700">
        <v>46902</v>
      </c>
      <c r="K700">
        <v>5537</v>
      </c>
      <c r="L700">
        <v>12297</v>
      </c>
      <c r="M700" t="b">
        <v>0</v>
      </c>
      <c r="N700" t="b">
        <v>0</v>
      </c>
      <c r="O700" t="b">
        <v>0</v>
      </c>
    </row>
    <row r="701" spans="1:15">
      <c r="A701" t="s">
        <v>2414</v>
      </c>
      <c r="B701" s="1">
        <v>43068</v>
      </c>
      <c r="C701" s="1">
        <v>43061.458518518521</v>
      </c>
      <c r="D701" t="s">
        <v>2415</v>
      </c>
      <c r="E701" t="s">
        <v>2416</v>
      </c>
      <c r="F701">
        <v>24</v>
      </c>
      <c r="G701" t="str">
        <f>VLOOKUP(YouTubeVideos[[#This Row],[category_id]],VideoCategories[],2,FALSE)</f>
        <v>Entertainment</v>
      </c>
      <c r="H701" t="s">
        <v>2417</v>
      </c>
      <c r="I701">
        <v>4050</v>
      </c>
      <c r="J701">
        <v>0</v>
      </c>
      <c r="K701">
        <v>0</v>
      </c>
      <c r="L701">
        <v>0</v>
      </c>
      <c r="M701" t="b">
        <v>1</v>
      </c>
      <c r="N701" t="b">
        <v>1</v>
      </c>
      <c r="O701" t="b">
        <v>0</v>
      </c>
    </row>
    <row r="702" spans="1:15">
      <c r="A702" t="s">
        <v>3346</v>
      </c>
      <c r="B702" s="1">
        <v>43076</v>
      </c>
      <c r="C702" s="1">
        <v>43074.373935185184</v>
      </c>
      <c r="D702" t="s">
        <v>3347</v>
      </c>
      <c r="E702" t="s">
        <v>309</v>
      </c>
      <c r="F702">
        <v>1</v>
      </c>
      <c r="G702" t="str">
        <f>VLOOKUP(YouTubeVideos[[#This Row],[category_id]],VideoCategories[],2,FALSE)</f>
        <v>Film &amp; Animation</v>
      </c>
      <c r="H702" t="s">
        <v>3348</v>
      </c>
      <c r="I702">
        <v>2626520</v>
      </c>
      <c r="J702">
        <v>69894</v>
      </c>
      <c r="K702">
        <v>4546</v>
      </c>
      <c r="L702">
        <v>11647</v>
      </c>
      <c r="M702" t="b">
        <v>0</v>
      </c>
      <c r="N702" t="b">
        <v>0</v>
      </c>
      <c r="O702" t="b">
        <v>0</v>
      </c>
    </row>
    <row r="703" spans="1:15">
      <c r="A703" t="s">
        <v>16613</v>
      </c>
      <c r="B703" s="1">
        <v>43212</v>
      </c>
      <c r="C703" s="1">
        <v>43198.226851851854</v>
      </c>
      <c r="D703" t="s">
        <v>20626</v>
      </c>
      <c r="E703" t="s">
        <v>19796</v>
      </c>
      <c r="F703">
        <v>27</v>
      </c>
      <c r="G703" t="str">
        <f>VLOOKUP(YouTubeVideos[[#This Row],[category_id]],VideoCategories[],2,FALSE)</f>
        <v>Education</v>
      </c>
      <c r="H703" t="s">
        <v>16614</v>
      </c>
      <c r="I703">
        <v>2626381</v>
      </c>
      <c r="J703">
        <v>167615</v>
      </c>
      <c r="K703">
        <v>2796</v>
      </c>
      <c r="L703">
        <v>14310</v>
      </c>
      <c r="M703" t="b">
        <v>0</v>
      </c>
      <c r="N703" t="b">
        <v>0</v>
      </c>
      <c r="O703" t="b">
        <v>0</v>
      </c>
    </row>
    <row r="704" spans="1:15">
      <c r="A704" t="s">
        <v>2425</v>
      </c>
      <c r="B704" s="1">
        <v>43068</v>
      </c>
      <c r="C704" s="1">
        <v>43060.620254629626</v>
      </c>
      <c r="D704" t="s">
        <v>2426</v>
      </c>
      <c r="E704" t="s">
        <v>2129</v>
      </c>
      <c r="F704">
        <v>10</v>
      </c>
      <c r="G704" t="str">
        <f>VLOOKUP(YouTubeVideos[[#This Row],[category_id]],VideoCategories[],2,FALSE)</f>
        <v>Music</v>
      </c>
      <c r="H704" t="s">
        <v>2427</v>
      </c>
      <c r="I704">
        <v>236971</v>
      </c>
      <c r="J704">
        <v>10481</v>
      </c>
      <c r="K704">
        <v>145</v>
      </c>
      <c r="L704">
        <v>446</v>
      </c>
      <c r="M704" t="b">
        <v>0</v>
      </c>
      <c r="N704" t="b">
        <v>0</v>
      </c>
      <c r="O704" t="b">
        <v>0</v>
      </c>
    </row>
    <row r="705" spans="1:15">
      <c r="A705" t="s">
        <v>18981</v>
      </c>
      <c r="B705" s="1">
        <v>43262</v>
      </c>
      <c r="C705" s="1">
        <v>43234.500231481485</v>
      </c>
      <c r="D705" t="s">
        <v>18982</v>
      </c>
      <c r="E705" t="s">
        <v>6678</v>
      </c>
      <c r="F705">
        <v>28</v>
      </c>
      <c r="G705" t="str">
        <f>VLOOKUP(YouTubeVideos[[#This Row],[category_id]],VideoCategories[],2,FALSE)</f>
        <v>Science &amp; Technology</v>
      </c>
      <c r="H705" t="s">
        <v>18983</v>
      </c>
      <c r="I705">
        <v>2624803</v>
      </c>
      <c r="J705">
        <v>84632</v>
      </c>
      <c r="K705">
        <v>11097</v>
      </c>
      <c r="L705">
        <v>7957</v>
      </c>
      <c r="M705" t="b">
        <v>0</v>
      </c>
      <c r="N705" t="b">
        <v>0</v>
      </c>
      <c r="O705" t="b">
        <v>0</v>
      </c>
    </row>
    <row r="706" spans="1:15">
      <c r="A706" t="s">
        <v>7453</v>
      </c>
      <c r="B706" s="1">
        <v>43109</v>
      </c>
      <c r="C706" s="1">
        <v>43103.166666666664</v>
      </c>
      <c r="D706" t="s">
        <v>7454</v>
      </c>
      <c r="E706" t="s">
        <v>6107</v>
      </c>
      <c r="F706">
        <v>15</v>
      </c>
      <c r="G706" t="str">
        <f>VLOOKUP(YouTubeVideos[[#This Row],[category_id]],VideoCategories[],2,FALSE)</f>
        <v>Pets &amp; Animals</v>
      </c>
      <c r="H706" t="s">
        <v>7455</v>
      </c>
      <c r="I706">
        <v>2620061</v>
      </c>
      <c r="J706">
        <v>59416</v>
      </c>
      <c r="K706">
        <v>1201</v>
      </c>
      <c r="L706">
        <v>8529</v>
      </c>
      <c r="M706" t="b">
        <v>0</v>
      </c>
      <c r="N706" t="b">
        <v>0</v>
      </c>
      <c r="O706" t="b">
        <v>0</v>
      </c>
    </row>
    <row r="707" spans="1:15">
      <c r="A707" t="s">
        <v>10847</v>
      </c>
      <c r="B707" s="1">
        <v>43135</v>
      </c>
      <c r="C707" s="1">
        <v>43129.55064814815</v>
      </c>
      <c r="D707" t="s">
        <v>10848</v>
      </c>
      <c r="E707" t="s">
        <v>543</v>
      </c>
      <c r="F707">
        <v>22</v>
      </c>
      <c r="G707" t="str">
        <f>VLOOKUP(YouTubeVideos[[#This Row],[category_id]],VideoCategories[],2,FALSE)</f>
        <v>People &amp; Blogs</v>
      </c>
      <c r="H707" t="s">
        <v>10849</v>
      </c>
      <c r="I707">
        <v>2616555</v>
      </c>
      <c r="J707">
        <v>139957</v>
      </c>
      <c r="K707">
        <v>1337</v>
      </c>
      <c r="L707">
        <v>19130</v>
      </c>
      <c r="M707" t="b">
        <v>0</v>
      </c>
      <c r="N707" t="b">
        <v>0</v>
      </c>
      <c r="O707" t="b">
        <v>0</v>
      </c>
    </row>
    <row r="708" spans="1:15">
      <c r="A708" t="s">
        <v>16777</v>
      </c>
      <c r="B708" s="1">
        <v>43215</v>
      </c>
      <c r="C708" s="1">
        <v>43198.427673611113</v>
      </c>
      <c r="D708" t="s">
        <v>16778</v>
      </c>
      <c r="E708" t="s">
        <v>10410</v>
      </c>
      <c r="F708">
        <v>26</v>
      </c>
      <c r="G708" t="str">
        <f>VLOOKUP(YouTubeVideos[[#This Row],[category_id]],VideoCategories[],2,FALSE)</f>
        <v>Howto &amp; Style</v>
      </c>
      <c r="H708" t="s">
        <v>16779</v>
      </c>
      <c r="I708">
        <v>2607302</v>
      </c>
      <c r="J708">
        <v>110287</v>
      </c>
      <c r="K708">
        <v>3109</v>
      </c>
      <c r="L708">
        <v>11465</v>
      </c>
      <c r="M708" t="b">
        <v>0</v>
      </c>
      <c r="N708" t="b">
        <v>0</v>
      </c>
      <c r="O708" t="b">
        <v>0</v>
      </c>
    </row>
    <row r="709" spans="1:15">
      <c r="A709" t="s">
        <v>14821</v>
      </c>
      <c r="B709" s="1">
        <v>43179</v>
      </c>
      <c r="C709" s="1">
        <v>43165.500509259262</v>
      </c>
      <c r="D709" t="s">
        <v>14822</v>
      </c>
      <c r="E709" t="s">
        <v>14070</v>
      </c>
      <c r="F709">
        <v>22</v>
      </c>
      <c r="G709" t="str">
        <f>VLOOKUP(YouTubeVideos[[#This Row],[category_id]],VideoCategories[],2,FALSE)</f>
        <v>People &amp; Blogs</v>
      </c>
      <c r="H709" t="s">
        <v>14823</v>
      </c>
      <c r="I709">
        <v>2606093</v>
      </c>
      <c r="J709">
        <v>52945</v>
      </c>
      <c r="K709">
        <v>1233</v>
      </c>
      <c r="L709">
        <v>2633</v>
      </c>
      <c r="M709" t="b">
        <v>0</v>
      </c>
      <c r="N709" t="b">
        <v>0</v>
      </c>
      <c r="O709" t="b">
        <v>0</v>
      </c>
    </row>
    <row r="710" spans="1:15">
      <c r="A710" t="s">
        <v>2445</v>
      </c>
      <c r="B710" s="1">
        <v>43069</v>
      </c>
      <c r="C710" s="1">
        <v>43068.250034722223</v>
      </c>
      <c r="D710" t="s">
        <v>19844</v>
      </c>
      <c r="E710" t="s">
        <v>47</v>
      </c>
      <c r="F710">
        <v>24</v>
      </c>
      <c r="G710" t="str">
        <f>VLOOKUP(YouTubeVideos[[#This Row],[category_id]],VideoCategories[],2,FALSE)</f>
        <v>Entertainment</v>
      </c>
      <c r="H710" t="s">
        <v>2446</v>
      </c>
      <c r="I710">
        <v>102804</v>
      </c>
      <c r="J710">
        <v>4635</v>
      </c>
      <c r="K710">
        <v>82</v>
      </c>
      <c r="L710">
        <v>355</v>
      </c>
      <c r="M710" t="b">
        <v>0</v>
      </c>
      <c r="N710" t="b">
        <v>0</v>
      </c>
      <c r="O710" t="b">
        <v>0</v>
      </c>
    </row>
    <row r="711" spans="1:15">
      <c r="A711" t="s">
        <v>13060</v>
      </c>
      <c r="B711" s="1">
        <v>43155</v>
      </c>
      <c r="C711" s="1">
        <v>43146.004571759258</v>
      </c>
      <c r="D711" t="s">
        <v>13061</v>
      </c>
      <c r="E711" t="s">
        <v>13062</v>
      </c>
      <c r="F711">
        <v>22</v>
      </c>
      <c r="G711" t="str">
        <f>VLOOKUP(YouTubeVideos[[#This Row],[category_id]],VideoCategories[],2,FALSE)</f>
        <v>People &amp; Blogs</v>
      </c>
      <c r="H711" t="s">
        <v>63</v>
      </c>
      <c r="I711">
        <v>2604392</v>
      </c>
      <c r="J711">
        <v>92695</v>
      </c>
      <c r="K711">
        <v>2404</v>
      </c>
      <c r="L711">
        <v>4433</v>
      </c>
      <c r="M711" t="b">
        <v>0</v>
      </c>
      <c r="N711" t="b">
        <v>0</v>
      </c>
      <c r="O711" t="b">
        <v>0</v>
      </c>
    </row>
    <row r="712" spans="1:15">
      <c r="A712" t="s">
        <v>2450</v>
      </c>
      <c r="B712" s="1">
        <v>43069</v>
      </c>
      <c r="C712" s="1">
        <v>43067.419745370367</v>
      </c>
      <c r="D712" t="s">
        <v>2451</v>
      </c>
      <c r="E712" t="s">
        <v>2452</v>
      </c>
      <c r="F712">
        <v>24</v>
      </c>
      <c r="G712" t="str">
        <f>VLOOKUP(YouTubeVideos[[#This Row],[category_id]],VideoCategories[],2,FALSE)</f>
        <v>Entertainment</v>
      </c>
      <c r="H712" t="s">
        <v>2453</v>
      </c>
      <c r="I712">
        <v>32548</v>
      </c>
      <c r="J712">
        <v>579</v>
      </c>
      <c r="K712">
        <v>68</v>
      </c>
      <c r="L712">
        <v>669</v>
      </c>
      <c r="M712" t="b">
        <v>0</v>
      </c>
      <c r="N712" t="b">
        <v>0</v>
      </c>
      <c r="O712" t="b">
        <v>0</v>
      </c>
    </row>
    <row r="713" spans="1:15">
      <c r="A713" t="s">
        <v>2454</v>
      </c>
      <c r="B713" s="1">
        <v>43069</v>
      </c>
      <c r="C713" s="1">
        <v>43068.250023148146</v>
      </c>
      <c r="D713" t="s">
        <v>2455</v>
      </c>
      <c r="E713" t="s">
        <v>78</v>
      </c>
      <c r="F713">
        <v>24</v>
      </c>
      <c r="G713" t="str">
        <f>VLOOKUP(YouTubeVideos[[#This Row],[category_id]],VideoCategories[],2,FALSE)</f>
        <v>Entertainment</v>
      </c>
      <c r="H713" t="s">
        <v>2456</v>
      </c>
      <c r="I713">
        <v>11042</v>
      </c>
      <c r="J713">
        <v>551</v>
      </c>
      <c r="K713">
        <v>158</v>
      </c>
      <c r="L713">
        <v>139</v>
      </c>
      <c r="M713" t="b">
        <v>0</v>
      </c>
      <c r="N713" t="b">
        <v>0</v>
      </c>
      <c r="O713" t="b">
        <v>0</v>
      </c>
    </row>
    <row r="714" spans="1:15">
      <c r="A714" t="s">
        <v>14110</v>
      </c>
      <c r="B714" s="1">
        <v>43167</v>
      </c>
      <c r="C714" s="1">
        <v>43153.939305555556</v>
      </c>
      <c r="D714" t="s">
        <v>14111</v>
      </c>
      <c r="E714" t="s">
        <v>14112</v>
      </c>
      <c r="F714">
        <v>23</v>
      </c>
      <c r="G714" t="str">
        <f>VLOOKUP(YouTubeVideos[[#This Row],[category_id]],VideoCategories[],2,FALSE)</f>
        <v>Comedy</v>
      </c>
      <c r="H714" t="s">
        <v>63</v>
      </c>
      <c r="I714">
        <v>2600608</v>
      </c>
      <c r="J714">
        <v>47673</v>
      </c>
      <c r="K714">
        <v>2380</v>
      </c>
      <c r="L714">
        <v>4038</v>
      </c>
      <c r="M714" t="b">
        <v>0</v>
      </c>
      <c r="N714" t="b">
        <v>0</v>
      </c>
      <c r="O714" t="b">
        <v>0</v>
      </c>
    </row>
    <row r="715" spans="1:15">
      <c r="A715" t="s">
        <v>19184</v>
      </c>
      <c r="B715" s="1">
        <v>43265</v>
      </c>
      <c r="C715" s="1">
        <v>43260.499039351853</v>
      </c>
      <c r="D715" t="s">
        <v>19185</v>
      </c>
      <c r="E715" t="s">
        <v>19186</v>
      </c>
      <c r="F715">
        <v>20</v>
      </c>
      <c r="G715" t="str">
        <f>VLOOKUP(YouTubeVideos[[#This Row],[category_id]],VideoCategories[],2,FALSE)</f>
        <v>Gaming</v>
      </c>
      <c r="H715" t="s">
        <v>19187</v>
      </c>
      <c r="I715">
        <v>2597509</v>
      </c>
      <c r="J715">
        <v>44981</v>
      </c>
      <c r="K715">
        <v>5871</v>
      </c>
      <c r="L715">
        <v>7791</v>
      </c>
      <c r="M715" t="b">
        <v>0</v>
      </c>
      <c r="N715" t="b">
        <v>0</v>
      </c>
      <c r="O715" t="b">
        <v>0</v>
      </c>
    </row>
    <row r="716" spans="1:15">
      <c r="A716" t="s">
        <v>15543</v>
      </c>
      <c r="B716" s="1">
        <v>43191</v>
      </c>
      <c r="C716" s="1">
        <v>43177.696296296293</v>
      </c>
      <c r="D716" t="s">
        <v>15544</v>
      </c>
      <c r="E716" t="s">
        <v>13816</v>
      </c>
      <c r="F716">
        <v>23</v>
      </c>
      <c r="G716" t="str">
        <f>VLOOKUP(YouTubeVideos[[#This Row],[category_id]],VideoCategories[],2,FALSE)</f>
        <v>Comedy</v>
      </c>
      <c r="H716" t="s">
        <v>15545</v>
      </c>
      <c r="I716">
        <v>2592896</v>
      </c>
      <c r="J716">
        <v>226418</v>
      </c>
      <c r="K716">
        <v>1773</v>
      </c>
      <c r="L716">
        <v>9127</v>
      </c>
      <c r="M716" t="b">
        <v>0</v>
      </c>
      <c r="N716" t="b">
        <v>0</v>
      </c>
      <c r="O716" t="b">
        <v>0</v>
      </c>
    </row>
    <row r="717" spans="1:15">
      <c r="A717" t="s">
        <v>7288</v>
      </c>
      <c r="B717" s="1">
        <v>43109</v>
      </c>
      <c r="C717" s="1">
        <v>43107.315451388888</v>
      </c>
      <c r="D717" t="s">
        <v>7289</v>
      </c>
      <c r="E717" t="s">
        <v>1974</v>
      </c>
      <c r="F717">
        <v>25</v>
      </c>
      <c r="G717" t="str">
        <f>VLOOKUP(YouTubeVideos[[#This Row],[category_id]],VideoCategories[],2,FALSE)</f>
        <v>News &amp; Politics</v>
      </c>
      <c r="H717" t="s">
        <v>7290</v>
      </c>
      <c r="I717">
        <v>2592824</v>
      </c>
      <c r="J717">
        <v>28132</v>
      </c>
      <c r="K717">
        <v>11319</v>
      </c>
      <c r="L717">
        <v>35908</v>
      </c>
      <c r="M717" t="b">
        <v>0</v>
      </c>
      <c r="N717" t="b">
        <v>0</v>
      </c>
      <c r="O717" t="b">
        <v>0</v>
      </c>
    </row>
    <row r="718" spans="1:15">
      <c r="A718" t="s">
        <v>2470</v>
      </c>
      <c r="B718" s="1">
        <v>43069</v>
      </c>
      <c r="C718" s="1">
        <v>43064.300300925926</v>
      </c>
      <c r="D718" t="s">
        <v>2471</v>
      </c>
      <c r="E718" t="s">
        <v>531</v>
      </c>
      <c r="F718">
        <v>24</v>
      </c>
      <c r="G718" t="str">
        <f>VLOOKUP(YouTubeVideos[[#This Row],[category_id]],VideoCategories[],2,FALSE)</f>
        <v>Entertainment</v>
      </c>
      <c r="H718" t="s">
        <v>2472</v>
      </c>
      <c r="I718">
        <v>1686243</v>
      </c>
      <c r="J718">
        <v>133400</v>
      </c>
      <c r="K718">
        <v>530</v>
      </c>
      <c r="L718">
        <v>23864</v>
      </c>
      <c r="M718" t="b">
        <v>0</v>
      </c>
      <c r="N718" t="b">
        <v>0</v>
      </c>
      <c r="O718" t="b">
        <v>0</v>
      </c>
    </row>
    <row r="719" spans="1:15">
      <c r="A719" t="s">
        <v>12567</v>
      </c>
      <c r="B719" s="1">
        <v>43151</v>
      </c>
      <c r="C719" s="1">
        <v>43145.553437499999</v>
      </c>
      <c r="D719" t="s">
        <v>12568</v>
      </c>
      <c r="E719" t="s">
        <v>4970</v>
      </c>
      <c r="F719">
        <v>25</v>
      </c>
      <c r="G719" t="str">
        <f>VLOOKUP(YouTubeVideos[[#This Row],[category_id]],VideoCategories[],2,FALSE)</f>
        <v>News &amp; Politics</v>
      </c>
      <c r="H719" t="s">
        <v>12569</v>
      </c>
      <c r="I719">
        <v>2591777</v>
      </c>
      <c r="J719">
        <v>12534</v>
      </c>
      <c r="K719">
        <v>1502</v>
      </c>
      <c r="L719">
        <v>12451</v>
      </c>
      <c r="M719" t="b">
        <v>0</v>
      </c>
      <c r="N719" t="b">
        <v>0</v>
      </c>
      <c r="O719" t="b">
        <v>0</v>
      </c>
    </row>
    <row r="720" spans="1:15">
      <c r="A720" t="s">
        <v>7435</v>
      </c>
      <c r="B720" s="1">
        <v>43109</v>
      </c>
      <c r="C720" s="1">
        <v>43103.539814814816</v>
      </c>
      <c r="D720" t="s">
        <v>7436</v>
      </c>
      <c r="E720" t="s">
        <v>3474</v>
      </c>
      <c r="F720">
        <v>28</v>
      </c>
      <c r="G720" t="str">
        <f>VLOOKUP(YouTubeVideos[[#This Row],[category_id]],VideoCategories[],2,FALSE)</f>
        <v>Science &amp; Technology</v>
      </c>
      <c r="H720" t="s">
        <v>7437</v>
      </c>
      <c r="I720">
        <v>2588376</v>
      </c>
      <c r="J720">
        <v>83603</v>
      </c>
      <c r="K720">
        <v>1225</v>
      </c>
      <c r="L720">
        <v>3736</v>
      </c>
      <c r="M720" t="b">
        <v>0</v>
      </c>
      <c r="N720" t="b">
        <v>0</v>
      </c>
      <c r="O720" t="b">
        <v>0</v>
      </c>
    </row>
    <row r="721" spans="1:15">
      <c r="A721" t="s">
        <v>13371</v>
      </c>
      <c r="B721" s="1">
        <v>43159</v>
      </c>
      <c r="C721" s="1">
        <v>43151.50472222222</v>
      </c>
      <c r="D721" t="s">
        <v>13372</v>
      </c>
      <c r="E721" t="s">
        <v>4435</v>
      </c>
      <c r="F721">
        <v>1</v>
      </c>
      <c r="G721" t="str">
        <f>VLOOKUP(YouTubeVideos[[#This Row],[category_id]],VideoCategories[],2,FALSE)</f>
        <v>Film &amp; Animation</v>
      </c>
      <c r="H721" t="s">
        <v>13373</v>
      </c>
      <c r="I721">
        <v>2579421</v>
      </c>
      <c r="J721">
        <v>91743</v>
      </c>
      <c r="K721">
        <v>9507</v>
      </c>
      <c r="L721">
        <v>20462</v>
      </c>
      <c r="M721" t="b">
        <v>0</v>
      </c>
      <c r="N721" t="b">
        <v>0</v>
      </c>
      <c r="O721" t="b">
        <v>0</v>
      </c>
    </row>
    <row r="722" spans="1:15">
      <c r="A722" t="s">
        <v>4245</v>
      </c>
      <c r="B722" s="1">
        <v>43082</v>
      </c>
      <c r="C722" s="1">
        <v>43080.800983796296</v>
      </c>
      <c r="D722" t="s">
        <v>4246</v>
      </c>
      <c r="E722" t="s">
        <v>54</v>
      </c>
      <c r="F722">
        <v>23</v>
      </c>
      <c r="G722" t="str">
        <f>VLOOKUP(YouTubeVideos[[#This Row],[category_id]],VideoCategories[],2,FALSE)</f>
        <v>Comedy</v>
      </c>
      <c r="H722" t="s">
        <v>4247</v>
      </c>
      <c r="I722">
        <v>2578951</v>
      </c>
      <c r="J722">
        <v>75419</v>
      </c>
      <c r="K722">
        <v>3372</v>
      </c>
      <c r="L722">
        <v>6148</v>
      </c>
      <c r="M722" t="b">
        <v>0</v>
      </c>
      <c r="N722" t="b">
        <v>0</v>
      </c>
      <c r="O722" t="b">
        <v>0</v>
      </c>
    </row>
    <row r="723" spans="1:15">
      <c r="A723" t="s">
        <v>2482</v>
      </c>
      <c r="B723" s="1">
        <v>43069</v>
      </c>
      <c r="C723" s="1">
        <v>43061.291863425926</v>
      </c>
      <c r="D723" t="s">
        <v>2483</v>
      </c>
      <c r="E723" t="s">
        <v>2484</v>
      </c>
      <c r="F723">
        <v>24</v>
      </c>
      <c r="G723" t="str">
        <f>VLOOKUP(YouTubeVideos[[#This Row],[category_id]],VideoCategories[],2,FALSE)</f>
        <v>Entertainment</v>
      </c>
      <c r="H723" t="s">
        <v>2485</v>
      </c>
      <c r="I723">
        <v>5950405</v>
      </c>
      <c r="J723">
        <v>147608</v>
      </c>
      <c r="K723">
        <v>5953</v>
      </c>
      <c r="L723">
        <v>17901</v>
      </c>
      <c r="M723" t="b">
        <v>0</v>
      </c>
      <c r="N723" t="b">
        <v>0</v>
      </c>
      <c r="O723" t="b">
        <v>0</v>
      </c>
    </row>
    <row r="724" spans="1:15">
      <c r="A724" t="s">
        <v>9965</v>
      </c>
      <c r="B724" s="1">
        <v>43129</v>
      </c>
      <c r="C724" s="1">
        <v>43123.333356481482</v>
      </c>
      <c r="D724" t="s">
        <v>20240</v>
      </c>
      <c r="E724" t="s">
        <v>9966</v>
      </c>
      <c r="F724">
        <v>20</v>
      </c>
      <c r="G724" t="str">
        <f>VLOOKUP(YouTubeVideos[[#This Row],[category_id]],VideoCategories[],2,FALSE)</f>
        <v>Gaming</v>
      </c>
      <c r="H724" t="s">
        <v>9967</v>
      </c>
      <c r="I724">
        <v>2568366</v>
      </c>
      <c r="J724">
        <v>95646</v>
      </c>
      <c r="K724">
        <v>1381</v>
      </c>
      <c r="L724">
        <v>10809</v>
      </c>
      <c r="M724" t="b">
        <v>0</v>
      </c>
      <c r="N724" t="b">
        <v>0</v>
      </c>
      <c r="O724" t="b">
        <v>0</v>
      </c>
    </row>
    <row r="725" spans="1:15">
      <c r="A725" t="s">
        <v>9312</v>
      </c>
      <c r="B725" s="1">
        <v>43124</v>
      </c>
      <c r="C725" s="1">
        <v>43116.969907407409</v>
      </c>
      <c r="D725" t="s">
        <v>9313</v>
      </c>
      <c r="E725" t="s">
        <v>1136</v>
      </c>
      <c r="F725">
        <v>26</v>
      </c>
      <c r="G725" t="str">
        <f>VLOOKUP(YouTubeVideos[[#This Row],[category_id]],VideoCategories[],2,FALSE)</f>
        <v>Howto &amp; Style</v>
      </c>
      <c r="H725" t="s">
        <v>9314</v>
      </c>
      <c r="I725">
        <v>2568313</v>
      </c>
      <c r="J725">
        <v>135207</v>
      </c>
      <c r="K725">
        <v>3650</v>
      </c>
      <c r="L725">
        <v>17920</v>
      </c>
      <c r="M725" t="b">
        <v>0</v>
      </c>
      <c r="N725" t="b">
        <v>0</v>
      </c>
      <c r="O725" t="b">
        <v>0</v>
      </c>
    </row>
    <row r="726" spans="1:15">
      <c r="A726" t="s">
        <v>1208</v>
      </c>
      <c r="B726" s="1">
        <v>43059</v>
      </c>
      <c r="C726" s="1">
        <v>43052.384039351855</v>
      </c>
      <c r="D726" t="s">
        <v>1209</v>
      </c>
      <c r="E726" t="s">
        <v>1210</v>
      </c>
      <c r="F726">
        <v>22</v>
      </c>
      <c r="G726" t="str">
        <f>VLOOKUP(YouTubeVideos[[#This Row],[category_id]],VideoCategories[],2,FALSE)</f>
        <v>People &amp; Blogs</v>
      </c>
      <c r="H726" t="s">
        <v>1211</v>
      </c>
      <c r="I726">
        <v>2564903</v>
      </c>
      <c r="J726">
        <v>96321</v>
      </c>
      <c r="K726">
        <v>7972</v>
      </c>
      <c r="L726">
        <v>22149</v>
      </c>
      <c r="M726" t="b">
        <v>0</v>
      </c>
      <c r="N726" t="b">
        <v>0</v>
      </c>
      <c r="O726" t="b">
        <v>0</v>
      </c>
    </row>
    <row r="727" spans="1:15">
      <c r="A727" t="s">
        <v>2497</v>
      </c>
      <c r="B727" s="1">
        <v>43069</v>
      </c>
      <c r="C727" s="1">
        <v>43061.333356481482</v>
      </c>
      <c r="D727" t="s">
        <v>2498</v>
      </c>
      <c r="E727" t="s">
        <v>364</v>
      </c>
      <c r="F727">
        <v>10</v>
      </c>
      <c r="G727" t="str">
        <f>VLOOKUP(YouTubeVideos[[#This Row],[category_id]],VideoCategories[],2,FALSE)</f>
        <v>Music</v>
      </c>
      <c r="H727" t="s">
        <v>2499</v>
      </c>
      <c r="I727">
        <v>5557499</v>
      </c>
      <c r="J727">
        <v>161177</v>
      </c>
      <c r="K727">
        <v>7360</v>
      </c>
      <c r="L727">
        <v>14270</v>
      </c>
      <c r="M727" t="b">
        <v>0</v>
      </c>
      <c r="N727" t="b">
        <v>0</v>
      </c>
      <c r="O727" t="b">
        <v>0</v>
      </c>
    </row>
    <row r="728" spans="1:15">
      <c r="A728" t="s">
        <v>5434</v>
      </c>
      <c r="B728" s="1">
        <v>43089</v>
      </c>
      <c r="C728" s="1">
        <v>43083.277928240743</v>
      </c>
      <c r="D728" t="s">
        <v>5435</v>
      </c>
      <c r="E728" t="s">
        <v>5436</v>
      </c>
      <c r="F728">
        <v>27</v>
      </c>
      <c r="G728" t="str">
        <f>VLOOKUP(YouTubeVideos[[#This Row],[category_id]],VideoCategories[],2,FALSE)</f>
        <v>Education</v>
      </c>
      <c r="H728" t="s">
        <v>5437</v>
      </c>
      <c r="I728">
        <v>2563098</v>
      </c>
      <c r="J728">
        <v>1570</v>
      </c>
      <c r="K728">
        <v>16</v>
      </c>
      <c r="L728">
        <v>73</v>
      </c>
      <c r="M728" t="b">
        <v>0</v>
      </c>
      <c r="N728" t="b">
        <v>0</v>
      </c>
      <c r="O728" t="b">
        <v>0</v>
      </c>
    </row>
    <row r="729" spans="1:15">
      <c r="A729" t="s">
        <v>2503</v>
      </c>
      <c r="B729" s="1">
        <v>43069</v>
      </c>
      <c r="C729" s="1">
        <v>43062.671354166669</v>
      </c>
      <c r="D729" t="s">
        <v>2504</v>
      </c>
      <c r="E729" t="s">
        <v>2505</v>
      </c>
      <c r="F729">
        <v>10</v>
      </c>
      <c r="G729" t="str">
        <f>VLOOKUP(YouTubeVideos[[#This Row],[category_id]],VideoCategories[],2,FALSE)</f>
        <v>Music</v>
      </c>
      <c r="H729" t="s">
        <v>2506</v>
      </c>
      <c r="I729">
        <v>600980</v>
      </c>
      <c r="J729">
        <v>16207</v>
      </c>
      <c r="K729">
        <v>151</v>
      </c>
      <c r="L729">
        <v>376</v>
      </c>
      <c r="M729" t="b">
        <v>0</v>
      </c>
      <c r="N729" t="b">
        <v>0</v>
      </c>
      <c r="O729" t="b">
        <v>0</v>
      </c>
    </row>
    <row r="730" spans="1:15">
      <c r="A730" t="s">
        <v>19171</v>
      </c>
      <c r="B730" s="1">
        <v>43265</v>
      </c>
      <c r="C730" s="1">
        <v>43261.543680555558</v>
      </c>
      <c r="D730" t="s">
        <v>19172</v>
      </c>
      <c r="E730" t="s">
        <v>19173</v>
      </c>
      <c r="F730">
        <v>20</v>
      </c>
      <c r="G730" t="str">
        <f>VLOOKUP(YouTubeVideos[[#This Row],[category_id]],VideoCategories[],2,FALSE)</f>
        <v>Gaming</v>
      </c>
      <c r="H730" t="s">
        <v>19174</v>
      </c>
      <c r="I730">
        <v>2557709</v>
      </c>
      <c r="J730">
        <v>65412</v>
      </c>
      <c r="K730">
        <v>2264</v>
      </c>
      <c r="L730">
        <v>17165</v>
      </c>
      <c r="M730" t="b">
        <v>0</v>
      </c>
      <c r="N730" t="b">
        <v>0</v>
      </c>
      <c r="O730" t="b">
        <v>0</v>
      </c>
    </row>
    <row r="731" spans="1:15">
      <c r="A731" t="s">
        <v>2510</v>
      </c>
      <c r="B731" s="1">
        <v>43069</v>
      </c>
      <c r="C731" s="1">
        <v>43063.354583333334</v>
      </c>
      <c r="D731" t="s">
        <v>2511</v>
      </c>
      <c r="E731" t="s">
        <v>2512</v>
      </c>
      <c r="F731">
        <v>10</v>
      </c>
      <c r="G731" t="str">
        <f>VLOOKUP(YouTubeVideos[[#This Row],[category_id]],VideoCategories[],2,FALSE)</f>
        <v>Music</v>
      </c>
      <c r="H731" t="s">
        <v>2513</v>
      </c>
      <c r="I731">
        <v>28434</v>
      </c>
      <c r="J731">
        <v>387</v>
      </c>
      <c r="K731">
        <v>32</v>
      </c>
      <c r="L731">
        <v>45</v>
      </c>
      <c r="M731" t="b">
        <v>0</v>
      </c>
      <c r="N731" t="b">
        <v>0</v>
      </c>
      <c r="O731" t="b">
        <v>0</v>
      </c>
    </row>
    <row r="732" spans="1:15">
      <c r="A732" t="s">
        <v>17653</v>
      </c>
      <c r="B732" s="1">
        <v>43234</v>
      </c>
      <c r="C732" s="1">
        <v>43213.375231481485</v>
      </c>
      <c r="D732" t="s">
        <v>17654</v>
      </c>
      <c r="E732" t="s">
        <v>268</v>
      </c>
      <c r="F732">
        <v>28</v>
      </c>
      <c r="G732" t="str">
        <f>VLOOKUP(YouTubeVideos[[#This Row],[category_id]],VideoCategories[],2,FALSE)</f>
        <v>Science &amp; Technology</v>
      </c>
      <c r="H732" t="s">
        <v>17655</v>
      </c>
      <c r="I732">
        <v>2547146</v>
      </c>
      <c r="J732">
        <v>99674</v>
      </c>
      <c r="K732">
        <v>2275</v>
      </c>
      <c r="L732">
        <v>9384</v>
      </c>
      <c r="M732" t="b">
        <v>0</v>
      </c>
      <c r="N732" t="b">
        <v>0</v>
      </c>
      <c r="O732" t="b">
        <v>0</v>
      </c>
    </row>
    <row r="733" spans="1:15">
      <c r="A733" t="s">
        <v>2518</v>
      </c>
      <c r="B733" s="1">
        <v>43069</v>
      </c>
      <c r="C733" s="1">
        <v>43061.875034722223</v>
      </c>
      <c r="D733" t="s">
        <v>2519</v>
      </c>
      <c r="E733" t="s">
        <v>2520</v>
      </c>
      <c r="F733">
        <v>24</v>
      </c>
      <c r="G733" t="str">
        <f>VLOOKUP(YouTubeVideos[[#This Row],[category_id]],VideoCategories[],2,FALSE)</f>
        <v>Entertainment</v>
      </c>
      <c r="H733" t="s">
        <v>2521</v>
      </c>
      <c r="I733">
        <v>553734</v>
      </c>
      <c r="J733">
        <v>6428</v>
      </c>
      <c r="K733">
        <v>161</v>
      </c>
      <c r="L733">
        <v>586</v>
      </c>
      <c r="M733" t="b">
        <v>0</v>
      </c>
      <c r="N733" t="b">
        <v>0</v>
      </c>
      <c r="O733" t="b">
        <v>0</v>
      </c>
    </row>
    <row r="734" spans="1:15">
      <c r="A734" t="s">
        <v>2522</v>
      </c>
      <c r="B734" s="1">
        <v>43069</v>
      </c>
      <c r="C734" s="1">
        <v>43062.065972222219</v>
      </c>
      <c r="D734" t="s">
        <v>2523</v>
      </c>
      <c r="E734" t="s">
        <v>35</v>
      </c>
      <c r="F734">
        <v>24</v>
      </c>
      <c r="G734" t="str">
        <f>VLOOKUP(YouTubeVideos[[#This Row],[category_id]],VideoCategories[],2,FALSE)</f>
        <v>Entertainment</v>
      </c>
      <c r="H734" t="s">
        <v>36</v>
      </c>
      <c r="I734">
        <v>333626</v>
      </c>
      <c r="J734">
        <v>3264</v>
      </c>
      <c r="K734">
        <v>286</v>
      </c>
      <c r="L734">
        <v>367</v>
      </c>
      <c r="M734" t="b">
        <v>0</v>
      </c>
      <c r="N734" t="b">
        <v>0</v>
      </c>
      <c r="O734" t="b">
        <v>0</v>
      </c>
    </row>
    <row r="735" spans="1:15">
      <c r="A735" t="s">
        <v>18377</v>
      </c>
      <c r="B735" s="1">
        <v>43246</v>
      </c>
      <c r="C735" s="1">
        <v>43239.333715277775</v>
      </c>
      <c r="D735" t="s">
        <v>18378</v>
      </c>
      <c r="E735" t="s">
        <v>1772</v>
      </c>
      <c r="F735">
        <v>26</v>
      </c>
      <c r="G735" t="str">
        <f>VLOOKUP(YouTubeVideos[[#This Row],[category_id]],VideoCategories[],2,FALSE)</f>
        <v>Howto &amp; Style</v>
      </c>
      <c r="H735" t="s">
        <v>18379</v>
      </c>
      <c r="I735">
        <v>2546894</v>
      </c>
      <c r="J735">
        <v>62865</v>
      </c>
      <c r="K735">
        <v>1850</v>
      </c>
      <c r="L735">
        <v>4233</v>
      </c>
      <c r="M735" t="b">
        <v>0</v>
      </c>
      <c r="N735" t="b">
        <v>0</v>
      </c>
      <c r="O735" t="b">
        <v>0</v>
      </c>
    </row>
    <row r="736" spans="1:15">
      <c r="A736" t="s">
        <v>2528</v>
      </c>
      <c r="B736" s="1">
        <v>43069</v>
      </c>
      <c r="C736" s="1">
        <v>43060.8127662037</v>
      </c>
      <c r="D736" t="s">
        <v>2529</v>
      </c>
      <c r="E736" t="s">
        <v>2530</v>
      </c>
      <c r="F736">
        <v>24</v>
      </c>
      <c r="G736" t="str">
        <f>VLOOKUP(YouTubeVideos[[#This Row],[category_id]],VideoCategories[],2,FALSE)</f>
        <v>Entertainment</v>
      </c>
      <c r="H736" t="s">
        <v>2531</v>
      </c>
      <c r="I736">
        <v>1047573</v>
      </c>
      <c r="J736">
        <v>28418</v>
      </c>
      <c r="K736">
        <v>1186</v>
      </c>
      <c r="L736">
        <v>0</v>
      </c>
      <c r="M736" t="b">
        <v>1</v>
      </c>
      <c r="N736" t="b">
        <v>0</v>
      </c>
      <c r="O736" t="b">
        <v>0</v>
      </c>
    </row>
    <row r="737" spans="1:15">
      <c r="A737" t="s">
        <v>1781</v>
      </c>
      <c r="B737" s="1">
        <v>43064</v>
      </c>
      <c r="C737" s="1">
        <v>43056.209351851852</v>
      </c>
      <c r="D737" t="s">
        <v>1782</v>
      </c>
      <c r="E737" t="s">
        <v>1783</v>
      </c>
      <c r="F737">
        <v>19</v>
      </c>
      <c r="G737" t="str">
        <f>VLOOKUP(YouTubeVideos[[#This Row],[category_id]],VideoCategories[],2,FALSE)</f>
        <v>Travel &amp; Events</v>
      </c>
      <c r="H737" t="s">
        <v>1784</v>
      </c>
      <c r="I737">
        <v>2533102</v>
      </c>
      <c r="J737">
        <v>19731</v>
      </c>
      <c r="K737">
        <v>2011</v>
      </c>
      <c r="L737">
        <v>1903</v>
      </c>
      <c r="M737" t="b">
        <v>0</v>
      </c>
      <c r="N737" t="b">
        <v>0</v>
      </c>
      <c r="O737" t="b">
        <v>0</v>
      </c>
    </row>
    <row r="738" spans="1:15">
      <c r="A738" t="s">
        <v>2533</v>
      </c>
      <c r="B738" s="1">
        <v>43069</v>
      </c>
      <c r="C738" s="1">
        <v>43061.375474537039</v>
      </c>
      <c r="D738" t="s">
        <v>2534</v>
      </c>
      <c r="E738" t="s">
        <v>495</v>
      </c>
      <c r="F738">
        <v>24</v>
      </c>
      <c r="G738" t="str">
        <f>VLOOKUP(YouTubeVideos[[#This Row],[category_id]],VideoCategories[],2,FALSE)</f>
        <v>Entertainment</v>
      </c>
      <c r="H738" t="s">
        <v>2535</v>
      </c>
      <c r="I738">
        <v>2319083</v>
      </c>
      <c r="J738">
        <v>98929</v>
      </c>
      <c r="K738">
        <v>1251</v>
      </c>
      <c r="L738">
        <v>4541</v>
      </c>
      <c r="M738" t="b">
        <v>0</v>
      </c>
      <c r="N738" t="b">
        <v>0</v>
      </c>
      <c r="O738" t="b">
        <v>0</v>
      </c>
    </row>
    <row r="739" spans="1:15">
      <c r="A739" t="s">
        <v>2536</v>
      </c>
      <c r="B739" s="1">
        <v>43069</v>
      </c>
      <c r="C739" s="1">
        <v>43062.495266203703</v>
      </c>
      <c r="D739" t="s">
        <v>2537</v>
      </c>
      <c r="E739" t="s">
        <v>19854</v>
      </c>
      <c r="F739">
        <v>24</v>
      </c>
      <c r="G739" t="str">
        <f>VLOOKUP(YouTubeVideos[[#This Row],[category_id]],VideoCategories[],2,FALSE)</f>
        <v>Entertainment</v>
      </c>
      <c r="H739" t="s">
        <v>63</v>
      </c>
      <c r="I739">
        <v>10525</v>
      </c>
      <c r="J739">
        <v>226</v>
      </c>
      <c r="K739">
        <v>18</v>
      </c>
      <c r="L739">
        <v>119</v>
      </c>
      <c r="M739" t="b">
        <v>0</v>
      </c>
      <c r="N739" t="b">
        <v>0</v>
      </c>
      <c r="O739" t="b">
        <v>0</v>
      </c>
    </row>
    <row r="740" spans="1:15">
      <c r="A740" t="s">
        <v>14113</v>
      </c>
      <c r="B740" s="1">
        <v>43167</v>
      </c>
      <c r="C740" s="1">
        <v>43154.673900462964</v>
      </c>
      <c r="D740" t="s">
        <v>20484</v>
      </c>
      <c r="E740" t="s">
        <v>3946</v>
      </c>
      <c r="F740">
        <v>26</v>
      </c>
      <c r="G740" t="str">
        <f>VLOOKUP(YouTubeVideos[[#This Row],[category_id]],VideoCategories[],2,FALSE)</f>
        <v>Howto &amp; Style</v>
      </c>
      <c r="H740" t="s">
        <v>14114</v>
      </c>
      <c r="I740">
        <v>2525751</v>
      </c>
      <c r="J740">
        <v>113631</v>
      </c>
      <c r="K740">
        <v>2341</v>
      </c>
      <c r="L740">
        <v>20689</v>
      </c>
      <c r="M740" t="b">
        <v>0</v>
      </c>
      <c r="N740" t="b">
        <v>0</v>
      </c>
      <c r="O740" t="b">
        <v>0</v>
      </c>
    </row>
    <row r="741" spans="1:15">
      <c r="A741" t="s">
        <v>2542</v>
      </c>
      <c r="B741" s="1">
        <v>43069</v>
      </c>
      <c r="C741" s="1">
        <v>43061.374930555554</v>
      </c>
      <c r="D741" t="s">
        <v>2543</v>
      </c>
      <c r="E741" t="s">
        <v>2544</v>
      </c>
      <c r="F741">
        <v>24</v>
      </c>
      <c r="G741" t="str">
        <f>VLOOKUP(YouTubeVideos[[#This Row],[category_id]],VideoCategories[],2,FALSE)</f>
        <v>Entertainment</v>
      </c>
      <c r="H741" t="s">
        <v>2545</v>
      </c>
      <c r="I741">
        <v>334148</v>
      </c>
      <c r="J741">
        <v>1746</v>
      </c>
      <c r="K741">
        <v>134</v>
      </c>
      <c r="L741">
        <v>1442</v>
      </c>
      <c r="M741" t="b">
        <v>0</v>
      </c>
      <c r="N741" t="b">
        <v>0</v>
      </c>
      <c r="O741" t="b">
        <v>0</v>
      </c>
    </row>
    <row r="742" spans="1:15">
      <c r="A742" t="s">
        <v>9578</v>
      </c>
      <c r="B742" s="1">
        <v>43125</v>
      </c>
      <c r="C742" s="1">
        <v>43117.375150462962</v>
      </c>
      <c r="D742" t="s">
        <v>9579</v>
      </c>
      <c r="E742" t="s">
        <v>1366</v>
      </c>
      <c r="F742">
        <v>23</v>
      </c>
      <c r="G742" t="str">
        <f>VLOOKUP(YouTubeVideos[[#This Row],[category_id]],VideoCategories[],2,FALSE)</f>
        <v>Comedy</v>
      </c>
      <c r="H742" t="s">
        <v>9580</v>
      </c>
      <c r="I742">
        <v>2524775</v>
      </c>
      <c r="J742">
        <v>105323</v>
      </c>
      <c r="K742">
        <v>2134</v>
      </c>
      <c r="L742">
        <v>7659</v>
      </c>
      <c r="M742" t="b">
        <v>0</v>
      </c>
      <c r="N742" t="b">
        <v>0</v>
      </c>
      <c r="O742" t="b">
        <v>0</v>
      </c>
    </row>
    <row r="743" spans="1:15">
      <c r="A743" t="s">
        <v>15039</v>
      </c>
      <c r="B743" s="1">
        <v>43183</v>
      </c>
      <c r="C743" s="1">
        <v>43176.333935185183</v>
      </c>
      <c r="D743" t="s">
        <v>15040</v>
      </c>
      <c r="E743" t="s">
        <v>3775</v>
      </c>
      <c r="F743">
        <v>22</v>
      </c>
      <c r="G743" t="str">
        <f>VLOOKUP(YouTubeVideos[[#This Row],[category_id]],VideoCategories[],2,FALSE)</f>
        <v>People &amp; Blogs</v>
      </c>
      <c r="H743" t="s">
        <v>15041</v>
      </c>
      <c r="I743">
        <v>2524578</v>
      </c>
      <c r="J743">
        <v>43735</v>
      </c>
      <c r="K743">
        <v>2468</v>
      </c>
      <c r="L743">
        <v>2998</v>
      </c>
      <c r="M743" t="b">
        <v>0</v>
      </c>
      <c r="N743" t="b">
        <v>0</v>
      </c>
      <c r="O743" t="b">
        <v>0</v>
      </c>
    </row>
    <row r="744" spans="1:15">
      <c r="A744" t="s">
        <v>2554</v>
      </c>
      <c r="B744" s="1">
        <v>43069</v>
      </c>
      <c r="C744" s="1">
        <v>43060.595462962963</v>
      </c>
      <c r="D744" t="s">
        <v>2555</v>
      </c>
      <c r="E744" t="s">
        <v>2556</v>
      </c>
      <c r="F744">
        <v>24</v>
      </c>
      <c r="G744" t="str">
        <f>VLOOKUP(YouTubeVideos[[#This Row],[category_id]],VideoCategories[],2,FALSE)</f>
        <v>Entertainment</v>
      </c>
      <c r="H744" t="s">
        <v>2557</v>
      </c>
      <c r="I744">
        <v>1998883</v>
      </c>
      <c r="J744">
        <v>94430</v>
      </c>
      <c r="K744">
        <v>2841</v>
      </c>
      <c r="L744">
        <v>16939</v>
      </c>
      <c r="M744" t="b">
        <v>0</v>
      </c>
      <c r="N744" t="b">
        <v>0</v>
      </c>
      <c r="O744" t="b">
        <v>0</v>
      </c>
    </row>
    <row r="745" spans="1:15">
      <c r="A745" t="s">
        <v>6713</v>
      </c>
      <c r="B745" s="1">
        <v>43104</v>
      </c>
      <c r="C745" s="1">
        <v>43094.293553240743</v>
      </c>
      <c r="D745" t="s">
        <v>6714</v>
      </c>
      <c r="E745" t="s">
        <v>6715</v>
      </c>
      <c r="F745">
        <v>22</v>
      </c>
      <c r="G745" t="str">
        <f>VLOOKUP(YouTubeVideos[[#This Row],[category_id]],VideoCategories[],2,FALSE)</f>
        <v>People &amp; Blogs</v>
      </c>
      <c r="H745" t="s">
        <v>63</v>
      </c>
      <c r="I745">
        <v>2522343</v>
      </c>
      <c r="J745">
        <v>52242</v>
      </c>
      <c r="K745">
        <v>6285</v>
      </c>
      <c r="L745">
        <v>0</v>
      </c>
      <c r="M745" t="b">
        <v>1</v>
      </c>
      <c r="N745" t="b">
        <v>0</v>
      </c>
      <c r="O745" t="b">
        <v>0</v>
      </c>
    </row>
    <row r="746" spans="1:15">
      <c r="A746" t="s">
        <v>8206</v>
      </c>
      <c r="B746" s="1">
        <v>43116</v>
      </c>
      <c r="C746" s="1">
        <v>43109.458506944444</v>
      </c>
      <c r="D746" t="s">
        <v>8207</v>
      </c>
      <c r="E746" t="s">
        <v>4435</v>
      </c>
      <c r="F746">
        <v>1</v>
      </c>
      <c r="G746" t="str">
        <f>VLOOKUP(YouTubeVideos[[#This Row],[category_id]],VideoCategories[],2,FALSE)</f>
        <v>Film &amp; Animation</v>
      </c>
      <c r="H746" t="s">
        <v>8208</v>
      </c>
      <c r="I746">
        <v>2522036</v>
      </c>
      <c r="J746">
        <v>89496</v>
      </c>
      <c r="K746">
        <v>2950</v>
      </c>
      <c r="L746">
        <v>21143</v>
      </c>
      <c r="M746" t="b">
        <v>0</v>
      </c>
      <c r="N746" t="b">
        <v>0</v>
      </c>
      <c r="O746" t="b">
        <v>0</v>
      </c>
    </row>
    <row r="747" spans="1:15">
      <c r="A747" t="s">
        <v>2566</v>
      </c>
      <c r="B747" s="1">
        <v>43069</v>
      </c>
      <c r="C747" s="1">
        <v>43061.000034722223</v>
      </c>
      <c r="D747" t="s">
        <v>2567</v>
      </c>
      <c r="E747" t="s">
        <v>2568</v>
      </c>
      <c r="F747">
        <v>10</v>
      </c>
      <c r="G747" t="str">
        <f>VLOOKUP(YouTubeVideos[[#This Row],[category_id]],VideoCategories[],2,FALSE)</f>
        <v>Music</v>
      </c>
      <c r="H747" t="s">
        <v>2569</v>
      </c>
      <c r="I747">
        <v>177640</v>
      </c>
      <c r="J747">
        <v>3250</v>
      </c>
      <c r="K747">
        <v>926</v>
      </c>
      <c r="L747">
        <v>1297</v>
      </c>
      <c r="M747" t="b">
        <v>0</v>
      </c>
      <c r="N747" t="b">
        <v>0</v>
      </c>
      <c r="O747" t="b">
        <v>0</v>
      </c>
    </row>
    <row r="748" spans="1:15">
      <c r="A748" t="s">
        <v>2570</v>
      </c>
      <c r="B748" s="1">
        <v>43069</v>
      </c>
      <c r="C748" s="1">
        <v>43061.758888888886</v>
      </c>
      <c r="D748" t="s">
        <v>2571</v>
      </c>
      <c r="E748" t="s">
        <v>2572</v>
      </c>
      <c r="F748">
        <v>24</v>
      </c>
      <c r="G748" t="str">
        <f>VLOOKUP(YouTubeVideos[[#This Row],[category_id]],VideoCategories[],2,FALSE)</f>
        <v>Entertainment</v>
      </c>
      <c r="H748" t="s">
        <v>2573</v>
      </c>
      <c r="I748">
        <v>729500</v>
      </c>
      <c r="J748">
        <v>22885</v>
      </c>
      <c r="K748">
        <v>751</v>
      </c>
      <c r="L748">
        <v>3235</v>
      </c>
      <c r="M748" t="b">
        <v>0</v>
      </c>
      <c r="N748" t="b">
        <v>0</v>
      </c>
      <c r="O748" t="b">
        <v>0</v>
      </c>
    </row>
    <row r="749" spans="1:15">
      <c r="A749" t="s">
        <v>2574</v>
      </c>
      <c r="B749" s="1">
        <v>43069</v>
      </c>
      <c r="C749" s="1">
        <v>43060.250023148146</v>
      </c>
      <c r="D749" t="s">
        <v>2575</v>
      </c>
      <c r="E749" t="s">
        <v>148</v>
      </c>
      <c r="F749">
        <v>10</v>
      </c>
      <c r="G749" t="str">
        <f>VLOOKUP(YouTubeVideos[[#This Row],[category_id]],VideoCategories[],2,FALSE)</f>
        <v>Music</v>
      </c>
      <c r="H749" t="s">
        <v>2576</v>
      </c>
      <c r="I749">
        <v>21545253</v>
      </c>
      <c r="J749">
        <v>504791</v>
      </c>
      <c r="K749">
        <v>21898</v>
      </c>
      <c r="L749">
        <v>34879</v>
      </c>
      <c r="M749" t="b">
        <v>0</v>
      </c>
      <c r="N749" t="b">
        <v>0</v>
      </c>
      <c r="O749" t="b">
        <v>0</v>
      </c>
    </row>
    <row r="750" spans="1:15">
      <c r="A750" t="s">
        <v>17669</v>
      </c>
      <c r="B750" s="1">
        <v>43234</v>
      </c>
      <c r="C750" s="1">
        <v>43212.484849537039</v>
      </c>
      <c r="D750" t="s">
        <v>17670</v>
      </c>
      <c r="E750" t="s">
        <v>9537</v>
      </c>
      <c r="F750">
        <v>20</v>
      </c>
      <c r="G750" t="str">
        <f>VLOOKUP(YouTubeVideos[[#This Row],[category_id]],VideoCategories[],2,FALSE)</f>
        <v>Gaming</v>
      </c>
      <c r="H750" t="s">
        <v>17671</v>
      </c>
      <c r="I750">
        <v>2519858</v>
      </c>
      <c r="J750">
        <v>150582</v>
      </c>
      <c r="K750">
        <v>10274</v>
      </c>
      <c r="L750">
        <v>26083</v>
      </c>
      <c r="M750" t="b">
        <v>0</v>
      </c>
      <c r="N750" t="b">
        <v>0</v>
      </c>
      <c r="O750" t="b">
        <v>0</v>
      </c>
    </row>
    <row r="751" spans="1:15">
      <c r="A751" t="s">
        <v>2580</v>
      </c>
      <c r="B751" s="1">
        <v>43069</v>
      </c>
      <c r="C751" s="1">
        <v>43060.495324074072</v>
      </c>
      <c r="D751" t="s">
        <v>2581</v>
      </c>
      <c r="E751" t="s">
        <v>2582</v>
      </c>
      <c r="F751">
        <v>24</v>
      </c>
      <c r="G751" t="str">
        <f>VLOOKUP(YouTubeVideos[[#This Row],[category_id]],VideoCategories[],2,FALSE)</f>
        <v>Entertainment</v>
      </c>
      <c r="H751" t="s">
        <v>2583</v>
      </c>
      <c r="I751">
        <v>1199114</v>
      </c>
      <c r="J751">
        <v>12009</v>
      </c>
      <c r="K751">
        <v>1362</v>
      </c>
      <c r="L751">
        <v>5707</v>
      </c>
      <c r="M751" t="b">
        <v>0</v>
      </c>
      <c r="N751" t="b">
        <v>0</v>
      </c>
      <c r="O751" t="b">
        <v>0</v>
      </c>
    </row>
    <row r="752" spans="1:15">
      <c r="A752" t="s">
        <v>2584</v>
      </c>
      <c r="B752" s="1">
        <v>43069</v>
      </c>
      <c r="C752" s="1">
        <v>43060.594166666669</v>
      </c>
      <c r="D752" t="s">
        <v>2585</v>
      </c>
      <c r="E752" t="s">
        <v>2586</v>
      </c>
      <c r="F752">
        <v>10</v>
      </c>
      <c r="G752" t="str">
        <f>VLOOKUP(YouTubeVideos[[#This Row],[category_id]],VideoCategories[],2,FALSE)</f>
        <v>Music</v>
      </c>
      <c r="H752" t="s">
        <v>2587</v>
      </c>
      <c r="I752">
        <v>3873702</v>
      </c>
      <c r="J752">
        <v>149246</v>
      </c>
      <c r="K752">
        <v>2314</v>
      </c>
      <c r="L752">
        <v>9929</v>
      </c>
      <c r="M752" t="b">
        <v>0</v>
      </c>
      <c r="N752" t="b">
        <v>0</v>
      </c>
      <c r="O752" t="b">
        <v>0</v>
      </c>
    </row>
    <row r="753" spans="1:15">
      <c r="A753" t="s">
        <v>2588</v>
      </c>
      <c r="B753" s="1">
        <v>43069</v>
      </c>
      <c r="C753" s="1">
        <v>43060.344571759262</v>
      </c>
      <c r="D753" t="s">
        <v>2589</v>
      </c>
      <c r="E753" t="s">
        <v>2590</v>
      </c>
      <c r="F753">
        <v>24</v>
      </c>
      <c r="G753" t="str">
        <f>VLOOKUP(YouTubeVideos[[#This Row],[category_id]],VideoCategories[],2,FALSE)</f>
        <v>Entertainment</v>
      </c>
      <c r="H753" t="s">
        <v>2591</v>
      </c>
      <c r="I753">
        <v>1499698</v>
      </c>
      <c r="J753">
        <v>38757</v>
      </c>
      <c r="K753">
        <v>952</v>
      </c>
      <c r="L753">
        <v>3678</v>
      </c>
      <c r="M753" t="b">
        <v>0</v>
      </c>
      <c r="N753" t="b">
        <v>0</v>
      </c>
      <c r="O753" t="b">
        <v>0</v>
      </c>
    </row>
    <row r="754" spans="1:15">
      <c r="A754" t="s">
        <v>18284</v>
      </c>
      <c r="B754" s="1">
        <v>43244</v>
      </c>
      <c r="C754" s="1">
        <v>43227.768842592595</v>
      </c>
      <c r="D754" t="s">
        <v>18285</v>
      </c>
      <c r="E754" t="s">
        <v>51</v>
      </c>
      <c r="F754">
        <v>26</v>
      </c>
      <c r="G754" t="str">
        <f>VLOOKUP(YouTubeVideos[[#This Row],[category_id]],VideoCategories[],2,FALSE)</f>
        <v>Howto &amp; Style</v>
      </c>
      <c r="H754" t="s">
        <v>18286</v>
      </c>
      <c r="I754">
        <v>2513280</v>
      </c>
      <c r="J754">
        <v>68832</v>
      </c>
      <c r="K754">
        <v>1491</v>
      </c>
      <c r="L754">
        <v>2735</v>
      </c>
      <c r="M754" t="b">
        <v>0</v>
      </c>
      <c r="N754" t="b">
        <v>0</v>
      </c>
      <c r="O754" t="b">
        <v>0</v>
      </c>
    </row>
    <row r="755" spans="1:15">
      <c r="A755" t="s">
        <v>17822</v>
      </c>
      <c r="B755" s="1">
        <v>43235</v>
      </c>
      <c r="C755" s="1">
        <v>43229.881736111114</v>
      </c>
      <c r="D755" t="s">
        <v>17823</v>
      </c>
      <c r="E755" t="s">
        <v>463</v>
      </c>
      <c r="F755">
        <v>23</v>
      </c>
      <c r="G755" t="str">
        <f>VLOOKUP(YouTubeVideos[[#This Row],[category_id]],VideoCategories[],2,FALSE)</f>
        <v>Comedy</v>
      </c>
      <c r="H755" t="s">
        <v>17824</v>
      </c>
      <c r="I755">
        <v>2512491</v>
      </c>
      <c r="J755">
        <v>25134</v>
      </c>
      <c r="K755">
        <v>2183</v>
      </c>
      <c r="L755">
        <v>1906</v>
      </c>
      <c r="M755" t="b">
        <v>0</v>
      </c>
      <c r="N755" t="b">
        <v>0</v>
      </c>
      <c r="O755" t="b">
        <v>0</v>
      </c>
    </row>
    <row r="756" spans="1:15">
      <c r="A756" t="s">
        <v>7105</v>
      </c>
      <c r="B756" s="1">
        <v>43107</v>
      </c>
      <c r="C756" s="1">
        <v>43098.457141203704</v>
      </c>
      <c r="D756" t="s">
        <v>7106</v>
      </c>
      <c r="E756" t="s">
        <v>7107</v>
      </c>
      <c r="F756">
        <v>15</v>
      </c>
      <c r="G756" t="str">
        <f>VLOOKUP(YouTubeVideos[[#This Row],[category_id]],VideoCategories[],2,FALSE)</f>
        <v>Pets &amp; Animals</v>
      </c>
      <c r="H756" t="s">
        <v>7108</v>
      </c>
      <c r="I756">
        <v>2510144</v>
      </c>
      <c r="J756">
        <v>25901</v>
      </c>
      <c r="K756">
        <v>2590</v>
      </c>
      <c r="L756">
        <v>2883</v>
      </c>
      <c r="M756" t="b">
        <v>0</v>
      </c>
      <c r="N756" t="b">
        <v>0</v>
      </c>
      <c r="O756" t="b">
        <v>0</v>
      </c>
    </row>
    <row r="757" spans="1:15">
      <c r="A757" t="s">
        <v>2603</v>
      </c>
      <c r="B757" s="1">
        <v>43070</v>
      </c>
      <c r="C757" s="1">
        <v>43068.938148148147</v>
      </c>
      <c r="D757" t="s">
        <v>2604</v>
      </c>
      <c r="E757" t="s">
        <v>35</v>
      </c>
      <c r="F757">
        <v>24</v>
      </c>
      <c r="G757" t="str">
        <f>VLOOKUP(YouTubeVideos[[#This Row],[category_id]],VideoCategories[],2,FALSE)</f>
        <v>Entertainment</v>
      </c>
      <c r="H757" t="s">
        <v>36</v>
      </c>
      <c r="I757">
        <v>3074263</v>
      </c>
      <c r="J757">
        <v>96530</v>
      </c>
      <c r="K757">
        <v>1011</v>
      </c>
      <c r="L757">
        <v>7415</v>
      </c>
      <c r="M757" t="b">
        <v>0</v>
      </c>
      <c r="N757" t="b">
        <v>0</v>
      </c>
      <c r="O757" t="b">
        <v>0</v>
      </c>
    </row>
    <row r="758" spans="1:15">
      <c r="A758" t="s">
        <v>2605</v>
      </c>
      <c r="B758" s="1">
        <v>43070</v>
      </c>
      <c r="C758" s="1">
        <v>43069.024305555555</v>
      </c>
      <c r="D758" t="s">
        <v>2606</v>
      </c>
      <c r="E758" t="s">
        <v>379</v>
      </c>
      <c r="F758">
        <v>24</v>
      </c>
      <c r="G758" t="str">
        <f>VLOOKUP(YouTubeVideos[[#This Row],[category_id]],VideoCategories[],2,FALSE)</f>
        <v>Entertainment</v>
      </c>
      <c r="H758" t="s">
        <v>380</v>
      </c>
      <c r="I758">
        <v>372262</v>
      </c>
      <c r="J758">
        <v>3332</v>
      </c>
      <c r="K758">
        <v>286</v>
      </c>
      <c r="L758">
        <v>355</v>
      </c>
      <c r="M758" t="b">
        <v>0</v>
      </c>
      <c r="N758" t="b">
        <v>0</v>
      </c>
      <c r="O758" t="b">
        <v>0</v>
      </c>
    </row>
    <row r="759" spans="1:15">
      <c r="A759" t="s">
        <v>2607</v>
      </c>
      <c r="B759" s="1">
        <v>43070</v>
      </c>
      <c r="C759" s="1">
        <v>43069.125</v>
      </c>
      <c r="D759" t="s">
        <v>2608</v>
      </c>
      <c r="E759" t="s">
        <v>54</v>
      </c>
      <c r="F759">
        <v>24</v>
      </c>
      <c r="G759" t="str">
        <f>VLOOKUP(YouTubeVideos[[#This Row],[category_id]],VideoCategories[],2,FALSE)</f>
        <v>Entertainment</v>
      </c>
      <c r="H759" t="s">
        <v>2609</v>
      </c>
      <c r="I759">
        <v>842514</v>
      </c>
      <c r="J759">
        <v>17356</v>
      </c>
      <c r="K759">
        <v>308</v>
      </c>
      <c r="L759">
        <v>2084</v>
      </c>
      <c r="M759" t="b">
        <v>0</v>
      </c>
      <c r="N759" t="b">
        <v>0</v>
      </c>
      <c r="O759" t="b">
        <v>0</v>
      </c>
    </row>
    <row r="760" spans="1:15">
      <c r="A760" t="s">
        <v>17065</v>
      </c>
      <c r="B760" s="1">
        <v>43221</v>
      </c>
      <c r="C760" s="1">
        <v>43217.381192129629</v>
      </c>
      <c r="D760" t="s">
        <v>17066</v>
      </c>
      <c r="E760" t="s">
        <v>306</v>
      </c>
      <c r="F760">
        <v>17</v>
      </c>
      <c r="G760" t="str">
        <f>VLOOKUP(YouTubeVideos[[#This Row],[category_id]],VideoCategories[],2,FALSE)</f>
        <v>Sports</v>
      </c>
      <c r="H760" t="s">
        <v>20651</v>
      </c>
      <c r="I760">
        <v>2505614</v>
      </c>
      <c r="J760">
        <v>43063</v>
      </c>
      <c r="K760">
        <v>3155</v>
      </c>
      <c r="L760">
        <v>1662</v>
      </c>
      <c r="M760" t="b">
        <v>0</v>
      </c>
      <c r="N760" t="b">
        <v>0</v>
      </c>
      <c r="O760" t="b">
        <v>0</v>
      </c>
    </row>
    <row r="761" spans="1:15">
      <c r="A761" t="s">
        <v>15097</v>
      </c>
      <c r="B761" s="1">
        <v>43184</v>
      </c>
      <c r="C761" s="1">
        <v>43174.786435185182</v>
      </c>
      <c r="D761" t="s">
        <v>15098</v>
      </c>
      <c r="E761" t="s">
        <v>10132</v>
      </c>
      <c r="F761">
        <v>23</v>
      </c>
      <c r="G761" t="str">
        <f>VLOOKUP(YouTubeVideos[[#This Row],[category_id]],VideoCategories[],2,FALSE)</f>
        <v>Comedy</v>
      </c>
      <c r="H761" t="s">
        <v>15099</v>
      </c>
      <c r="I761">
        <v>2505168</v>
      </c>
      <c r="J761">
        <v>133455</v>
      </c>
      <c r="K761">
        <v>1607</v>
      </c>
      <c r="L761">
        <v>13778</v>
      </c>
      <c r="M761" t="b">
        <v>0</v>
      </c>
      <c r="N761" t="b">
        <v>0</v>
      </c>
      <c r="O761" t="b">
        <v>0</v>
      </c>
    </row>
    <row r="762" spans="1:15">
      <c r="A762" t="s">
        <v>2616</v>
      </c>
      <c r="B762" s="1">
        <v>43070</v>
      </c>
      <c r="C762" s="1">
        <v>43069.250081018516</v>
      </c>
      <c r="D762" t="s">
        <v>2617</v>
      </c>
      <c r="E762" t="s">
        <v>47</v>
      </c>
      <c r="F762">
        <v>24</v>
      </c>
      <c r="G762" t="str">
        <f>VLOOKUP(YouTubeVideos[[#This Row],[category_id]],VideoCategories[],2,FALSE)</f>
        <v>Entertainment</v>
      </c>
      <c r="H762" t="s">
        <v>2618</v>
      </c>
      <c r="I762">
        <v>264975</v>
      </c>
      <c r="J762">
        <v>5214</v>
      </c>
      <c r="K762">
        <v>217</v>
      </c>
      <c r="L762">
        <v>308</v>
      </c>
      <c r="M762" t="b">
        <v>0</v>
      </c>
      <c r="N762" t="b">
        <v>0</v>
      </c>
      <c r="O762" t="b">
        <v>0</v>
      </c>
    </row>
    <row r="763" spans="1:15">
      <c r="A763" t="s">
        <v>2619</v>
      </c>
      <c r="B763" s="1">
        <v>43070</v>
      </c>
      <c r="C763" s="1">
        <v>43068.125034722223</v>
      </c>
      <c r="D763" t="s">
        <v>2620</v>
      </c>
      <c r="E763" t="s">
        <v>78</v>
      </c>
      <c r="F763">
        <v>24</v>
      </c>
      <c r="G763" t="str">
        <f>VLOOKUP(YouTubeVideos[[#This Row],[category_id]],VideoCategories[],2,FALSE)</f>
        <v>Entertainment</v>
      </c>
      <c r="H763" t="s">
        <v>2621</v>
      </c>
      <c r="I763">
        <v>391639</v>
      </c>
      <c r="J763">
        <v>7307</v>
      </c>
      <c r="K763">
        <v>84</v>
      </c>
      <c r="L763">
        <v>594</v>
      </c>
      <c r="M763" t="b">
        <v>0</v>
      </c>
      <c r="N763" t="b">
        <v>0</v>
      </c>
      <c r="O763" t="b">
        <v>0</v>
      </c>
    </row>
    <row r="764" spans="1:15">
      <c r="A764" t="s">
        <v>3847</v>
      </c>
      <c r="B764" s="1">
        <v>43079</v>
      </c>
      <c r="C764" s="1">
        <v>43072.625034722223</v>
      </c>
      <c r="D764" t="s">
        <v>3848</v>
      </c>
      <c r="E764" t="s">
        <v>3849</v>
      </c>
      <c r="F764">
        <v>26</v>
      </c>
      <c r="G764" t="str">
        <f>VLOOKUP(YouTubeVideos[[#This Row],[category_id]],VideoCategories[],2,FALSE)</f>
        <v>Howto &amp; Style</v>
      </c>
      <c r="H764" t="s">
        <v>3850</v>
      </c>
      <c r="I764">
        <v>2503011</v>
      </c>
      <c r="J764">
        <v>108077</v>
      </c>
      <c r="K764">
        <v>1605</v>
      </c>
      <c r="L764">
        <v>1338</v>
      </c>
      <c r="M764" t="b">
        <v>0</v>
      </c>
      <c r="N764" t="b">
        <v>0</v>
      </c>
      <c r="O764" t="b">
        <v>0</v>
      </c>
    </row>
    <row r="765" spans="1:15">
      <c r="A765" t="s">
        <v>17967</v>
      </c>
      <c r="B765" s="1">
        <v>43237</v>
      </c>
      <c r="C765" s="1">
        <v>43229.619120370371</v>
      </c>
      <c r="D765" t="s">
        <v>17968</v>
      </c>
      <c r="E765" t="s">
        <v>5351</v>
      </c>
      <c r="F765">
        <v>1</v>
      </c>
      <c r="G765" t="str">
        <f>VLOOKUP(YouTubeVideos[[#This Row],[category_id]],VideoCategories[],2,FALSE)</f>
        <v>Film &amp; Animation</v>
      </c>
      <c r="H765" t="s">
        <v>17969</v>
      </c>
      <c r="I765">
        <v>2500743</v>
      </c>
      <c r="J765">
        <v>86444</v>
      </c>
      <c r="K765">
        <v>1784</v>
      </c>
      <c r="L765">
        <v>6521</v>
      </c>
      <c r="M765" t="b">
        <v>0</v>
      </c>
      <c r="N765" t="b">
        <v>0</v>
      </c>
      <c r="O765" t="b">
        <v>0</v>
      </c>
    </row>
    <row r="766" spans="1:15">
      <c r="A766" t="s">
        <v>11216</v>
      </c>
      <c r="B766" s="1">
        <v>43137</v>
      </c>
      <c r="C766" s="1">
        <v>43130.249930555554</v>
      </c>
      <c r="D766" t="s">
        <v>11217</v>
      </c>
      <c r="E766" t="s">
        <v>11218</v>
      </c>
      <c r="F766">
        <v>1</v>
      </c>
      <c r="G766" t="str">
        <f>VLOOKUP(YouTubeVideos[[#This Row],[category_id]],VideoCategories[],2,FALSE)</f>
        <v>Film &amp; Animation</v>
      </c>
      <c r="H766" t="s">
        <v>11219</v>
      </c>
      <c r="I766">
        <v>2497708</v>
      </c>
      <c r="J766">
        <v>16034</v>
      </c>
      <c r="K766">
        <v>709</v>
      </c>
      <c r="L766">
        <v>1528</v>
      </c>
      <c r="M766" t="b">
        <v>0</v>
      </c>
      <c r="N766" t="b">
        <v>0</v>
      </c>
      <c r="O766" t="b">
        <v>0</v>
      </c>
    </row>
    <row r="767" spans="1:15">
      <c r="A767" t="s">
        <v>16615</v>
      </c>
      <c r="B767" s="1">
        <v>43212</v>
      </c>
      <c r="C767" s="1">
        <v>43195.184803240743</v>
      </c>
      <c r="D767" t="s">
        <v>16616</v>
      </c>
      <c r="E767" t="s">
        <v>6399</v>
      </c>
      <c r="F767">
        <v>23</v>
      </c>
      <c r="G767" t="str">
        <f>VLOOKUP(YouTubeVideos[[#This Row],[category_id]],VideoCategories[],2,FALSE)</f>
        <v>Comedy</v>
      </c>
      <c r="H767" t="s">
        <v>16617</v>
      </c>
      <c r="I767">
        <v>2495467</v>
      </c>
      <c r="J767">
        <v>170257</v>
      </c>
      <c r="K767">
        <v>7042</v>
      </c>
      <c r="L767">
        <v>24161</v>
      </c>
      <c r="M767" t="b">
        <v>0</v>
      </c>
      <c r="N767" t="b">
        <v>0</v>
      </c>
      <c r="O767" t="b">
        <v>0</v>
      </c>
    </row>
    <row r="768" spans="1:15">
      <c r="A768" t="s">
        <v>12125</v>
      </c>
      <c r="B768" s="1">
        <v>43146</v>
      </c>
      <c r="C768" s="1">
        <v>43143.208333333336</v>
      </c>
      <c r="D768" t="s">
        <v>12126</v>
      </c>
      <c r="E768" t="s">
        <v>291</v>
      </c>
      <c r="F768">
        <v>25</v>
      </c>
      <c r="G768" t="str">
        <f>VLOOKUP(YouTubeVideos[[#This Row],[category_id]],VideoCategories[],2,FALSE)</f>
        <v>News &amp; Politics</v>
      </c>
      <c r="H768" t="s">
        <v>12127</v>
      </c>
      <c r="I768">
        <v>2494584</v>
      </c>
      <c r="J768">
        <v>35785</v>
      </c>
      <c r="K768">
        <v>7591</v>
      </c>
      <c r="L768">
        <v>2486</v>
      </c>
      <c r="M768" t="b">
        <v>0</v>
      </c>
      <c r="N768" t="b">
        <v>0</v>
      </c>
      <c r="O768" t="b">
        <v>0</v>
      </c>
    </row>
    <row r="769" spans="1:15">
      <c r="A769" t="s">
        <v>4344</v>
      </c>
      <c r="B769" s="1">
        <v>43082</v>
      </c>
      <c r="C769" s="1">
        <v>43075.249699074076</v>
      </c>
      <c r="D769" t="s">
        <v>19943</v>
      </c>
      <c r="E769" t="s">
        <v>19944</v>
      </c>
      <c r="F769">
        <v>20</v>
      </c>
      <c r="G769" t="str">
        <f>VLOOKUP(YouTubeVideos[[#This Row],[category_id]],VideoCategories[],2,FALSE)</f>
        <v>Gaming</v>
      </c>
      <c r="H769" t="s">
        <v>19945</v>
      </c>
      <c r="I769">
        <v>2490503</v>
      </c>
      <c r="J769">
        <v>17726</v>
      </c>
      <c r="K769">
        <v>1882</v>
      </c>
      <c r="L769">
        <v>3647</v>
      </c>
      <c r="M769" t="b">
        <v>0</v>
      </c>
      <c r="N769" t="b">
        <v>0</v>
      </c>
      <c r="O769" t="b">
        <v>0</v>
      </c>
    </row>
    <row r="770" spans="1:15">
      <c r="A770" t="s">
        <v>10416</v>
      </c>
      <c r="B770" s="1">
        <v>43132</v>
      </c>
      <c r="C770" s="1">
        <v>43125.290462962963</v>
      </c>
      <c r="D770" t="s">
        <v>10417</v>
      </c>
      <c r="E770" t="s">
        <v>1210</v>
      </c>
      <c r="F770">
        <v>22</v>
      </c>
      <c r="G770" t="str">
        <f>VLOOKUP(YouTubeVideos[[#This Row],[category_id]],VideoCategories[],2,FALSE)</f>
        <v>People &amp; Blogs</v>
      </c>
      <c r="H770" t="s">
        <v>63</v>
      </c>
      <c r="I770">
        <v>2480934</v>
      </c>
      <c r="J770">
        <v>75674</v>
      </c>
      <c r="K770">
        <v>7561</v>
      </c>
      <c r="L770">
        <v>7675</v>
      </c>
      <c r="M770" t="b">
        <v>0</v>
      </c>
      <c r="N770" t="b">
        <v>0</v>
      </c>
      <c r="O770" t="b">
        <v>0</v>
      </c>
    </row>
    <row r="771" spans="1:15">
      <c r="A771" t="s">
        <v>13103</v>
      </c>
      <c r="B771" s="1">
        <v>43155</v>
      </c>
      <c r="C771" s="1">
        <v>43146.625</v>
      </c>
      <c r="D771" t="s">
        <v>13104</v>
      </c>
      <c r="E771" t="s">
        <v>3624</v>
      </c>
      <c r="F771">
        <v>26</v>
      </c>
      <c r="G771" t="str">
        <f>VLOOKUP(YouTubeVideos[[#This Row],[category_id]],VideoCategories[],2,FALSE)</f>
        <v>Howto &amp; Style</v>
      </c>
      <c r="H771" t="s">
        <v>13105</v>
      </c>
      <c r="I771">
        <v>2480760</v>
      </c>
      <c r="J771">
        <v>135983</v>
      </c>
      <c r="K771">
        <v>1468</v>
      </c>
      <c r="L771">
        <v>7346</v>
      </c>
      <c r="M771" t="b">
        <v>0</v>
      </c>
      <c r="N771" t="b">
        <v>0</v>
      </c>
      <c r="O771" t="b">
        <v>0</v>
      </c>
    </row>
    <row r="772" spans="1:15">
      <c r="A772" t="s">
        <v>14322</v>
      </c>
      <c r="B772" s="1">
        <v>43173</v>
      </c>
      <c r="C772" s="1">
        <v>43167.250601851854</v>
      </c>
      <c r="D772" t="s">
        <v>14323</v>
      </c>
      <c r="E772" t="s">
        <v>51</v>
      </c>
      <c r="F772">
        <v>26</v>
      </c>
      <c r="G772" t="str">
        <f>VLOOKUP(YouTubeVideos[[#This Row],[category_id]],VideoCategories[],2,FALSE)</f>
        <v>Howto &amp; Style</v>
      </c>
      <c r="H772" t="s">
        <v>14324</v>
      </c>
      <c r="I772">
        <v>2460216</v>
      </c>
      <c r="J772">
        <v>114540</v>
      </c>
      <c r="K772">
        <v>1941</v>
      </c>
      <c r="L772">
        <v>6169</v>
      </c>
      <c r="M772" t="b">
        <v>0</v>
      </c>
      <c r="N772" t="b">
        <v>0</v>
      </c>
      <c r="O772" t="b">
        <v>0</v>
      </c>
    </row>
    <row r="773" spans="1:15">
      <c r="A773" t="s">
        <v>2655</v>
      </c>
      <c r="B773" s="1">
        <v>43070</v>
      </c>
      <c r="C773" s="1">
        <v>43066.520868055559</v>
      </c>
      <c r="D773" t="s">
        <v>2656</v>
      </c>
      <c r="E773" t="s">
        <v>2657</v>
      </c>
      <c r="F773">
        <v>24</v>
      </c>
      <c r="G773" t="str">
        <f>VLOOKUP(YouTubeVideos[[#This Row],[category_id]],VideoCategories[],2,FALSE)</f>
        <v>Entertainment</v>
      </c>
      <c r="H773" t="s">
        <v>2658</v>
      </c>
      <c r="I773">
        <v>3597</v>
      </c>
      <c r="J773">
        <v>59</v>
      </c>
      <c r="K773">
        <v>8</v>
      </c>
      <c r="L773">
        <v>13</v>
      </c>
      <c r="M773" t="b">
        <v>0</v>
      </c>
      <c r="N773" t="b">
        <v>0</v>
      </c>
      <c r="O773" t="b">
        <v>0</v>
      </c>
    </row>
    <row r="774" spans="1:15">
      <c r="A774" t="s">
        <v>188</v>
      </c>
      <c r="B774" s="1">
        <v>43053</v>
      </c>
      <c r="C774" s="1">
        <v>43046.474178240744</v>
      </c>
      <c r="D774" t="s">
        <v>189</v>
      </c>
      <c r="E774" t="s">
        <v>190</v>
      </c>
      <c r="F774">
        <v>28</v>
      </c>
      <c r="G774" t="str">
        <f>VLOOKUP(YouTubeVideos[[#This Row],[category_id]],VideoCategories[],2,FALSE)</f>
        <v>Science &amp; Technology</v>
      </c>
      <c r="H774" t="s">
        <v>191</v>
      </c>
      <c r="I774">
        <v>2457408</v>
      </c>
      <c r="J774">
        <v>2707</v>
      </c>
      <c r="K774">
        <v>200</v>
      </c>
      <c r="L774">
        <v>209</v>
      </c>
      <c r="M774" t="b">
        <v>0</v>
      </c>
      <c r="N774" t="b">
        <v>0</v>
      </c>
      <c r="O774" t="b">
        <v>0</v>
      </c>
    </row>
    <row r="775" spans="1:15">
      <c r="A775" t="s">
        <v>17707</v>
      </c>
      <c r="B775" s="1">
        <v>43234</v>
      </c>
      <c r="C775" s="1">
        <v>43210.625</v>
      </c>
      <c r="D775" t="s">
        <v>17708</v>
      </c>
      <c r="E775" t="s">
        <v>9425</v>
      </c>
      <c r="F775">
        <v>17</v>
      </c>
      <c r="G775" t="str">
        <f>VLOOKUP(YouTubeVideos[[#This Row],[category_id]],VideoCategories[],2,FALSE)</f>
        <v>Sports</v>
      </c>
      <c r="H775" t="s">
        <v>17709</v>
      </c>
      <c r="I775">
        <v>2454563</v>
      </c>
      <c r="J775">
        <v>101380</v>
      </c>
      <c r="K775">
        <v>3099</v>
      </c>
      <c r="L775">
        <v>9189</v>
      </c>
      <c r="M775" t="b">
        <v>0</v>
      </c>
      <c r="N775" t="b">
        <v>0</v>
      </c>
      <c r="O775" t="b">
        <v>0</v>
      </c>
    </row>
    <row r="776" spans="1:15">
      <c r="A776" t="s">
        <v>2665</v>
      </c>
      <c r="B776" s="1">
        <v>43070</v>
      </c>
      <c r="C776" s="1">
        <v>43063.336493055554</v>
      </c>
      <c r="D776" t="s">
        <v>2666</v>
      </c>
      <c r="E776" t="s">
        <v>2667</v>
      </c>
      <c r="F776">
        <v>10</v>
      </c>
      <c r="G776" t="str">
        <f>VLOOKUP(YouTubeVideos[[#This Row],[category_id]],VideoCategories[],2,FALSE)</f>
        <v>Music</v>
      </c>
      <c r="H776" t="s">
        <v>2668</v>
      </c>
      <c r="I776">
        <v>1244459</v>
      </c>
      <c r="J776">
        <v>17517</v>
      </c>
      <c r="K776">
        <v>3671</v>
      </c>
      <c r="L776">
        <v>8002</v>
      </c>
      <c r="M776" t="b">
        <v>0</v>
      </c>
      <c r="N776" t="b">
        <v>0</v>
      </c>
      <c r="O776" t="b">
        <v>0</v>
      </c>
    </row>
    <row r="777" spans="1:15">
      <c r="A777" t="s">
        <v>2669</v>
      </c>
      <c r="B777" s="1">
        <v>43070</v>
      </c>
      <c r="C777" s="1">
        <v>43064.295254629629</v>
      </c>
      <c r="D777" t="s">
        <v>2670</v>
      </c>
      <c r="E777" t="s">
        <v>1838</v>
      </c>
      <c r="F777">
        <v>24</v>
      </c>
      <c r="G777" t="str">
        <f>VLOOKUP(YouTubeVideos[[#This Row],[category_id]],VideoCategories[],2,FALSE)</f>
        <v>Entertainment</v>
      </c>
      <c r="H777" t="s">
        <v>2671</v>
      </c>
      <c r="I777">
        <v>1058992</v>
      </c>
      <c r="J777">
        <v>22551</v>
      </c>
      <c r="K777">
        <v>284</v>
      </c>
      <c r="L777">
        <v>1296</v>
      </c>
      <c r="M777" t="b">
        <v>0</v>
      </c>
      <c r="N777" t="b">
        <v>0</v>
      </c>
      <c r="O777" t="b">
        <v>0</v>
      </c>
    </row>
    <row r="778" spans="1:15">
      <c r="A778" t="s">
        <v>2672</v>
      </c>
      <c r="B778" s="1">
        <v>43070</v>
      </c>
      <c r="C778" s="1">
        <v>43064.416712962964</v>
      </c>
      <c r="D778" t="s">
        <v>2673</v>
      </c>
      <c r="E778" t="s">
        <v>2674</v>
      </c>
      <c r="F778">
        <v>24</v>
      </c>
      <c r="G778" t="str">
        <f>VLOOKUP(YouTubeVideos[[#This Row],[category_id]],VideoCategories[],2,FALSE)</f>
        <v>Entertainment</v>
      </c>
      <c r="H778" t="s">
        <v>19855</v>
      </c>
      <c r="I778">
        <v>189308</v>
      </c>
      <c r="J778">
        <v>2394</v>
      </c>
      <c r="K778">
        <v>362</v>
      </c>
      <c r="L778">
        <v>263</v>
      </c>
      <c r="M778" t="b">
        <v>0</v>
      </c>
      <c r="N778" t="b">
        <v>0</v>
      </c>
      <c r="O778" t="b">
        <v>0</v>
      </c>
    </row>
    <row r="779" spans="1:15">
      <c r="A779" t="s">
        <v>2675</v>
      </c>
      <c r="B779" s="1">
        <v>43070</v>
      </c>
      <c r="C779" s="1">
        <v>43064.416712962964</v>
      </c>
      <c r="D779" t="s">
        <v>2676</v>
      </c>
      <c r="E779" t="s">
        <v>2677</v>
      </c>
      <c r="F779">
        <v>10</v>
      </c>
      <c r="G779" t="str">
        <f>VLOOKUP(YouTubeVideos[[#This Row],[category_id]],VideoCategories[],2,FALSE)</f>
        <v>Music</v>
      </c>
      <c r="H779" t="s">
        <v>2678</v>
      </c>
      <c r="I779">
        <v>797363</v>
      </c>
      <c r="J779">
        <v>85899</v>
      </c>
      <c r="K779">
        <v>450</v>
      </c>
      <c r="L779">
        <v>12342</v>
      </c>
      <c r="M779" t="b">
        <v>0</v>
      </c>
      <c r="N779" t="b">
        <v>0</v>
      </c>
      <c r="O779" t="b">
        <v>0</v>
      </c>
    </row>
    <row r="780" spans="1:15">
      <c r="A780" t="s">
        <v>15370</v>
      </c>
      <c r="B780" s="1">
        <v>43188</v>
      </c>
      <c r="C780" s="1">
        <v>43173.625023148146</v>
      </c>
      <c r="D780" t="s">
        <v>15371</v>
      </c>
      <c r="E780" t="s">
        <v>1772</v>
      </c>
      <c r="F780">
        <v>26</v>
      </c>
      <c r="G780" t="str">
        <f>VLOOKUP(YouTubeVideos[[#This Row],[category_id]],VideoCategories[],2,FALSE)</f>
        <v>Howto &amp; Style</v>
      </c>
      <c r="H780" t="s">
        <v>15372</v>
      </c>
      <c r="I780">
        <v>2451830</v>
      </c>
      <c r="J780">
        <v>57922</v>
      </c>
      <c r="K780">
        <v>1527</v>
      </c>
      <c r="L780">
        <v>1434</v>
      </c>
      <c r="M780" t="b">
        <v>0</v>
      </c>
      <c r="N780" t="b">
        <v>0</v>
      </c>
      <c r="O780" t="b">
        <v>0</v>
      </c>
    </row>
    <row r="781" spans="1:15">
      <c r="A781" t="s">
        <v>16381</v>
      </c>
      <c r="B781" s="1">
        <v>43208</v>
      </c>
      <c r="C781" s="1">
        <v>43189.477546296293</v>
      </c>
      <c r="D781" t="s">
        <v>16382</v>
      </c>
      <c r="E781" t="s">
        <v>2002</v>
      </c>
      <c r="F781">
        <v>26</v>
      </c>
      <c r="G781" t="str">
        <f>VLOOKUP(YouTubeVideos[[#This Row],[category_id]],VideoCategories[],2,FALSE)</f>
        <v>Howto &amp; Style</v>
      </c>
      <c r="H781" t="s">
        <v>16383</v>
      </c>
      <c r="I781">
        <v>2444087</v>
      </c>
      <c r="J781">
        <v>96754</v>
      </c>
      <c r="K781">
        <v>1856</v>
      </c>
      <c r="L781">
        <v>23077</v>
      </c>
      <c r="M781" t="b">
        <v>0</v>
      </c>
      <c r="N781" t="b">
        <v>0</v>
      </c>
      <c r="O781" t="b">
        <v>0</v>
      </c>
    </row>
    <row r="782" spans="1:15">
      <c r="A782" t="s">
        <v>7432</v>
      </c>
      <c r="B782" s="1">
        <v>43109</v>
      </c>
      <c r="C782" s="1">
        <v>43103.521631944444</v>
      </c>
      <c r="D782" t="s">
        <v>7433</v>
      </c>
      <c r="E782" t="s">
        <v>1366</v>
      </c>
      <c r="F782">
        <v>23</v>
      </c>
      <c r="G782" t="str">
        <f>VLOOKUP(YouTubeVideos[[#This Row],[category_id]],VideoCategories[],2,FALSE)</f>
        <v>Comedy</v>
      </c>
      <c r="H782" t="s">
        <v>7434</v>
      </c>
      <c r="I782">
        <v>2443384</v>
      </c>
      <c r="J782">
        <v>76967</v>
      </c>
      <c r="K782">
        <v>4562</v>
      </c>
      <c r="L782">
        <v>5014</v>
      </c>
      <c r="M782" t="b">
        <v>0</v>
      </c>
      <c r="N782" t="b">
        <v>0</v>
      </c>
      <c r="O782" t="b">
        <v>0</v>
      </c>
    </row>
    <row r="783" spans="1:15">
      <c r="A783" t="s">
        <v>2688</v>
      </c>
      <c r="B783" s="1">
        <v>43070</v>
      </c>
      <c r="C783" s="1">
        <v>43063.041689814818</v>
      </c>
      <c r="D783" t="s">
        <v>19858</v>
      </c>
      <c r="E783" t="s">
        <v>1495</v>
      </c>
      <c r="F783">
        <v>10</v>
      </c>
      <c r="G783" t="str">
        <f>VLOOKUP(YouTubeVideos[[#This Row],[category_id]],VideoCategories[],2,FALSE)</f>
        <v>Music</v>
      </c>
      <c r="H783" t="s">
        <v>19775</v>
      </c>
      <c r="I783">
        <v>36857298</v>
      </c>
      <c r="J783">
        <v>2729292</v>
      </c>
      <c r="K783">
        <v>47896</v>
      </c>
      <c r="L783">
        <v>546100</v>
      </c>
      <c r="M783" t="b">
        <v>0</v>
      </c>
      <c r="N783" t="b">
        <v>0</v>
      </c>
      <c r="O783" t="b">
        <v>0</v>
      </c>
    </row>
    <row r="784" spans="1:15">
      <c r="A784" t="s">
        <v>1594</v>
      </c>
      <c r="B784" s="1">
        <v>43061</v>
      </c>
      <c r="C784" s="1">
        <v>43053.541689814818</v>
      </c>
      <c r="D784" t="s">
        <v>1595</v>
      </c>
      <c r="E784" t="s">
        <v>1596</v>
      </c>
      <c r="F784">
        <v>22</v>
      </c>
      <c r="G784" t="str">
        <f>VLOOKUP(YouTubeVideos[[#This Row],[category_id]],VideoCategories[],2,FALSE)</f>
        <v>People &amp; Blogs</v>
      </c>
      <c r="H784" t="s">
        <v>1597</v>
      </c>
      <c r="I784">
        <v>2433987</v>
      </c>
      <c r="J784">
        <v>65991</v>
      </c>
      <c r="K784">
        <v>9011</v>
      </c>
      <c r="L784">
        <v>9450</v>
      </c>
      <c r="M784" t="b">
        <v>0</v>
      </c>
      <c r="N784" t="b">
        <v>0</v>
      </c>
      <c r="O784" t="b">
        <v>0</v>
      </c>
    </row>
    <row r="785" spans="1:15">
      <c r="A785" t="s">
        <v>8166</v>
      </c>
      <c r="B785" s="1">
        <v>43116</v>
      </c>
      <c r="C785" s="1">
        <v>43111.374421296299</v>
      </c>
      <c r="D785" t="s">
        <v>8167</v>
      </c>
      <c r="E785" t="s">
        <v>1726</v>
      </c>
      <c r="F785">
        <v>28</v>
      </c>
      <c r="G785" t="str">
        <f>VLOOKUP(YouTubeVideos[[#This Row],[category_id]],VideoCategories[],2,FALSE)</f>
        <v>Science &amp; Technology</v>
      </c>
      <c r="H785" t="s">
        <v>8168</v>
      </c>
      <c r="I785">
        <v>2431398</v>
      </c>
      <c r="J785">
        <v>39960</v>
      </c>
      <c r="K785">
        <v>5800</v>
      </c>
      <c r="L785">
        <v>7917</v>
      </c>
      <c r="M785" t="b">
        <v>0</v>
      </c>
      <c r="N785" t="b">
        <v>0</v>
      </c>
      <c r="O785" t="b">
        <v>0</v>
      </c>
    </row>
    <row r="786" spans="1:15">
      <c r="A786" t="s">
        <v>15386</v>
      </c>
      <c r="B786" s="1">
        <v>43188</v>
      </c>
      <c r="C786" s="1">
        <v>43173.701886574076</v>
      </c>
      <c r="D786" t="s">
        <v>15387</v>
      </c>
      <c r="E786" t="s">
        <v>15388</v>
      </c>
      <c r="F786">
        <v>22</v>
      </c>
      <c r="G786" t="str">
        <f>VLOOKUP(YouTubeVideos[[#This Row],[category_id]],VideoCategories[],2,FALSE)</f>
        <v>People &amp; Blogs</v>
      </c>
      <c r="H786" t="s">
        <v>15389</v>
      </c>
      <c r="I786">
        <v>2422767</v>
      </c>
      <c r="J786">
        <v>85558</v>
      </c>
      <c r="K786">
        <v>715</v>
      </c>
      <c r="L786">
        <v>2111</v>
      </c>
      <c r="M786" t="b">
        <v>0</v>
      </c>
      <c r="N786" t="b">
        <v>0</v>
      </c>
      <c r="O786" t="b">
        <v>0</v>
      </c>
    </row>
    <row r="787" spans="1:15">
      <c r="A787" t="s">
        <v>15376</v>
      </c>
      <c r="B787" s="1">
        <v>43188</v>
      </c>
      <c r="C787" s="1">
        <v>43173.270833333336</v>
      </c>
      <c r="D787" t="s">
        <v>15377</v>
      </c>
      <c r="E787" t="s">
        <v>2819</v>
      </c>
      <c r="F787">
        <v>23</v>
      </c>
      <c r="G787" t="str">
        <f>VLOOKUP(YouTubeVideos[[#This Row],[category_id]],VideoCategories[],2,FALSE)</f>
        <v>Comedy</v>
      </c>
      <c r="H787" t="s">
        <v>15378</v>
      </c>
      <c r="I787">
        <v>2411761</v>
      </c>
      <c r="J787">
        <v>101226</v>
      </c>
      <c r="K787">
        <v>2361</v>
      </c>
      <c r="L787">
        <v>5598</v>
      </c>
      <c r="M787" t="b">
        <v>0</v>
      </c>
      <c r="N787" t="b">
        <v>0</v>
      </c>
      <c r="O787" t="b">
        <v>0</v>
      </c>
    </row>
    <row r="788" spans="1:15">
      <c r="A788" t="s">
        <v>19269</v>
      </c>
      <c r="B788" s="1">
        <v>43265</v>
      </c>
      <c r="C788" s="1">
        <v>43257.524398148147</v>
      </c>
      <c r="D788" t="s">
        <v>19270</v>
      </c>
      <c r="E788" t="s">
        <v>1210</v>
      </c>
      <c r="F788">
        <v>22</v>
      </c>
      <c r="G788" t="str">
        <f>VLOOKUP(YouTubeVideos[[#This Row],[category_id]],VideoCategories[],2,FALSE)</f>
        <v>People &amp; Blogs</v>
      </c>
      <c r="H788" t="s">
        <v>19271</v>
      </c>
      <c r="I788">
        <v>2410536</v>
      </c>
      <c r="J788">
        <v>136888</v>
      </c>
      <c r="K788">
        <v>3318</v>
      </c>
      <c r="L788">
        <v>17004</v>
      </c>
      <c r="M788" t="b">
        <v>0</v>
      </c>
      <c r="N788" t="b">
        <v>0</v>
      </c>
      <c r="O788" t="b">
        <v>0</v>
      </c>
    </row>
    <row r="789" spans="1:15">
      <c r="A789" t="s">
        <v>1364</v>
      </c>
      <c r="B789" s="1">
        <v>43060</v>
      </c>
      <c r="C789" s="1">
        <v>43053.417395833334</v>
      </c>
      <c r="D789" t="s">
        <v>1365</v>
      </c>
      <c r="E789" t="s">
        <v>1366</v>
      </c>
      <c r="F789">
        <v>23</v>
      </c>
      <c r="G789" t="str">
        <f>VLOOKUP(YouTubeVideos[[#This Row],[category_id]],VideoCategories[],2,FALSE)</f>
        <v>Comedy</v>
      </c>
      <c r="H789" t="s">
        <v>19766</v>
      </c>
      <c r="I789">
        <v>2408682</v>
      </c>
      <c r="J789">
        <v>105248</v>
      </c>
      <c r="K789">
        <v>1205</v>
      </c>
      <c r="L789">
        <v>5987</v>
      </c>
      <c r="M789" t="b">
        <v>0</v>
      </c>
      <c r="N789" t="b">
        <v>0</v>
      </c>
      <c r="O789" t="b">
        <v>0</v>
      </c>
    </row>
    <row r="790" spans="1:15">
      <c r="A790" t="s">
        <v>18675</v>
      </c>
      <c r="B790" s="1">
        <v>43254</v>
      </c>
      <c r="C790" s="1">
        <v>43246.333437499998</v>
      </c>
      <c r="D790" t="s">
        <v>18676</v>
      </c>
      <c r="E790" t="s">
        <v>1772</v>
      </c>
      <c r="F790">
        <v>26</v>
      </c>
      <c r="G790" t="str">
        <f>VLOOKUP(YouTubeVideos[[#This Row],[category_id]],VideoCategories[],2,FALSE)</f>
        <v>Howto &amp; Style</v>
      </c>
      <c r="H790" t="s">
        <v>18677</v>
      </c>
      <c r="I790">
        <v>2400024</v>
      </c>
      <c r="J790">
        <v>58960</v>
      </c>
      <c r="K790">
        <v>2383</v>
      </c>
      <c r="L790">
        <v>3511</v>
      </c>
      <c r="M790" t="b">
        <v>0</v>
      </c>
      <c r="N790" t="b">
        <v>0</v>
      </c>
      <c r="O790" t="b">
        <v>0</v>
      </c>
    </row>
    <row r="791" spans="1:15">
      <c r="A791" t="s">
        <v>2716</v>
      </c>
      <c r="B791" s="1">
        <v>43070</v>
      </c>
      <c r="C791" s="1">
        <v>43062.503287037034</v>
      </c>
      <c r="D791" t="s">
        <v>2717</v>
      </c>
      <c r="E791" t="s">
        <v>2718</v>
      </c>
      <c r="F791">
        <v>10</v>
      </c>
      <c r="G791" t="str">
        <f>VLOOKUP(YouTubeVideos[[#This Row],[category_id]],VideoCategories[],2,FALSE)</f>
        <v>Music</v>
      </c>
      <c r="H791" t="s">
        <v>2719</v>
      </c>
      <c r="I791">
        <v>7967275</v>
      </c>
      <c r="J791">
        <v>91200</v>
      </c>
      <c r="K791">
        <v>4803</v>
      </c>
      <c r="L791">
        <v>5805</v>
      </c>
      <c r="M791" t="b">
        <v>0</v>
      </c>
      <c r="N791" t="b">
        <v>0</v>
      </c>
      <c r="O791" t="b">
        <v>0</v>
      </c>
    </row>
    <row r="792" spans="1:15">
      <c r="A792" t="s">
        <v>6509</v>
      </c>
      <c r="B792" s="1">
        <v>43103</v>
      </c>
      <c r="C792" s="1">
        <v>43099.208379629628</v>
      </c>
      <c r="D792" t="s">
        <v>6510</v>
      </c>
      <c r="E792" t="s">
        <v>291</v>
      </c>
      <c r="F792">
        <v>25</v>
      </c>
      <c r="G792" t="str">
        <f>VLOOKUP(YouTubeVideos[[#This Row],[category_id]],VideoCategories[],2,FALSE)</f>
        <v>News &amp; Politics</v>
      </c>
      <c r="H792" t="s">
        <v>6511</v>
      </c>
      <c r="I792">
        <v>2398601</v>
      </c>
      <c r="J792">
        <v>89696</v>
      </c>
      <c r="K792">
        <v>18778</v>
      </c>
      <c r="L792">
        <v>20315</v>
      </c>
      <c r="M792" t="b">
        <v>0</v>
      </c>
      <c r="N792" t="b">
        <v>0</v>
      </c>
      <c r="O792" t="b">
        <v>0</v>
      </c>
    </row>
    <row r="793" spans="1:15">
      <c r="A793" t="s">
        <v>12650</v>
      </c>
      <c r="B793" s="1">
        <v>43151</v>
      </c>
      <c r="C793" s="1">
        <v>43142.669629629629</v>
      </c>
      <c r="D793" t="s">
        <v>20400</v>
      </c>
      <c r="E793" t="s">
        <v>12651</v>
      </c>
      <c r="F793">
        <v>2</v>
      </c>
      <c r="G793" t="str">
        <f>VLOOKUP(YouTubeVideos[[#This Row],[category_id]],VideoCategories[],2,FALSE)</f>
        <v>Autos &amp; Vehicles</v>
      </c>
      <c r="H793" t="s">
        <v>12652</v>
      </c>
      <c r="I793">
        <v>2396459</v>
      </c>
      <c r="J793">
        <v>38119</v>
      </c>
      <c r="K793">
        <v>922</v>
      </c>
      <c r="L793">
        <v>1927</v>
      </c>
      <c r="M793" t="b">
        <v>0</v>
      </c>
      <c r="N793" t="b">
        <v>0</v>
      </c>
      <c r="O793" t="b">
        <v>0</v>
      </c>
    </row>
    <row r="794" spans="1:15">
      <c r="A794" t="s">
        <v>2727</v>
      </c>
      <c r="B794" s="1">
        <v>43070</v>
      </c>
      <c r="C794" s="1">
        <v>40992.627546296295</v>
      </c>
      <c r="D794" t="s">
        <v>2728</v>
      </c>
      <c r="E794" t="s">
        <v>2729</v>
      </c>
      <c r="F794">
        <v>24</v>
      </c>
      <c r="G794" t="str">
        <f>VLOOKUP(YouTubeVideos[[#This Row],[category_id]],VideoCategories[],2,FALSE)</f>
        <v>Entertainment</v>
      </c>
      <c r="H794" t="s">
        <v>2730</v>
      </c>
      <c r="I794">
        <v>177098</v>
      </c>
      <c r="J794">
        <v>637</v>
      </c>
      <c r="K794">
        <v>26</v>
      </c>
      <c r="L794">
        <v>72</v>
      </c>
      <c r="M794" t="b">
        <v>0</v>
      </c>
      <c r="N794" t="b">
        <v>0</v>
      </c>
      <c r="O794" t="b">
        <v>0</v>
      </c>
    </row>
    <row r="795" spans="1:15">
      <c r="A795" t="s">
        <v>3769</v>
      </c>
      <c r="B795" s="1">
        <v>43078</v>
      </c>
      <c r="C795" s="1">
        <v>43071.450023148151</v>
      </c>
      <c r="D795" t="s">
        <v>3770</v>
      </c>
      <c r="E795" t="s">
        <v>3771</v>
      </c>
      <c r="F795">
        <v>26</v>
      </c>
      <c r="G795" t="str">
        <f>VLOOKUP(YouTubeVideos[[#This Row],[category_id]],VideoCategories[],2,FALSE)</f>
        <v>Howto &amp; Style</v>
      </c>
      <c r="H795" t="s">
        <v>3772</v>
      </c>
      <c r="I795">
        <v>2392206</v>
      </c>
      <c r="J795">
        <v>66588</v>
      </c>
      <c r="K795">
        <v>6110</v>
      </c>
      <c r="L795">
        <v>13576</v>
      </c>
      <c r="M795" t="b">
        <v>0</v>
      </c>
      <c r="N795" t="b">
        <v>0</v>
      </c>
      <c r="O795" t="b">
        <v>0</v>
      </c>
    </row>
    <row r="796" spans="1:15">
      <c r="A796" t="s">
        <v>12861</v>
      </c>
      <c r="B796" s="1">
        <v>43153</v>
      </c>
      <c r="C796" s="1">
        <v>43144.656273148146</v>
      </c>
      <c r="D796" t="s">
        <v>12862</v>
      </c>
      <c r="E796" t="s">
        <v>1366</v>
      </c>
      <c r="F796">
        <v>23</v>
      </c>
      <c r="G796" t="str">
        <f>VLOOKUP(YouTubeVideos[[#This Row],[category_id]],VideoCategories[],2,FALSE)</f>
        <v>Comedy</v>
      </c>
      <c r="H796" t="s">
        <v>12863</v>
      </c>
      <c r="I796">
        <v>2387617</v>
      </c>
      <c r="J796">
        <v>70807</v>
      </c>
      <c r="K796">
        <v>3746</v>
      </c>
      <c r="L796">
        <v>2838</v>
      </c>
      <c r="M796" t="b">
        <v>0</v>
      </c>
      <c r="N796" t="b">
        <v>0</v>
      </c>
      <c r="O796" t="b">
        <v>0</v>
      </c>
    </row>
    <row r="797" spans="1:15">
      <c r="A797" t="s">
        <v>16047</v>
      </c>
      <c r="B797" s="1">
        <v>43197</v>
      </c>
      <c r="C797" s="1">
        <v>43184.375011574077</v>
      </c>
      <c r="D797" t="s">
        <v>16048</v>
      </c>
      <c r="E797" t="s">
        <v>14055</v>
      </c>
      <c r="F797">
        <v>26</v>
      </c>
      <c r="G797" t="str">
        <f>VLOOKUP(YouTubeVideos[[#This Row],[category_id]],VideoCategories[],2,FALSE)</f>
        <v>Howto &amp; Style</v>
      </c>
      <c r="H797" t="s">
        <v>16049</v>
      </c>
      <c r="I797">
        <v>2384671</v>
      </c>
      <c r="J797">
        <v>92519</v>
      </c>
      <c r="K797">
        <v>1162</v>
      </c>
      <c r="L797">
        <v>9327</v>
      </c>
      <c r="M797" t="b">
        <v>0</v>
      </c>
      <c r="N797" t="b">
        <v>0</v>
      </c>
      <c r="O797" t="b">
        <v>0</v>
      </c>
    </row>
    <row r="798" spans="1:15">
      <c r="A798" t="s">
        <v>1964</v>
      </c>
      <c r="B798" s="1">
        <v>43066</v>
      </c>
      <c r="C798" s="1">
        <v>43058.562094907407</v>
      </c>
      <c r="D798" t="s">
        <v>1965</v>
      </c>
      <c r="E798" t="s">
        <v>543</v>
      </c>
      <c r="F798">
        <v>22</v>
      </c>
      <c r="G798" t="str">
        <f>VLOOKUP(YouTubeVideos[[#This Row],[category_id]],VideoCategories[],2,FALSE)</f>
        <v>People &amp; Blogs</v>
      </c>
      <c r="H798" t="s">
        <v>1966</v>
      </c>
      <c r="I798">
        <v>2382878</v>
      </c>
      <c r="J798">
        <v>119254</v>
      </c>
      <c r="K798">
        <v>1404</v>
      </c>
      <c r="L798">
        <v>10148</v>
      </c>
      <c r="M798" t="b">
        <v>0</v>
      </c>
      <c r="N798" t="b">
        <v>0</v>
      </c>
      <c r="O798" t="b">
        <v>0</v>
      </c>
    </row>
    <row r="799" spans="1:15">
      <c r="A799" t="s">
        <v>2745</v>
      </c>
      <c r="B799" s="1">
        <v>43070</v>
      </c>
      <c r="C799" s="1">
        <v>43062.666678240741</v>
      </c>
      <c r="D799" t="s">
        <v>2746</v>
      </c>
      <c r="E799" t="s">
        <v>2747</v>
      </c>
      <c r="F799">
        <v>10</v>
      </c>
      <c r="G799" t="str">
        <f>VLOOKUP(YouTubeVideos[[#This Row],[category_id]],VideoCategories[],2,FALSE)</f>
        <v>Music</v>
      </c>
      <c r="H799" t="s">
        <v>2748</v>
      </c>
      <c r="I799">
        <v>1728219</v>
      </c>
      <c r="J799">
        <v>80272</v>
      </c>
      <c r="K799">
        <v>425</v>
      </c>
      <c r="L799">
        <v>1846</v>
      </c>
      <c r="M799" t="b">
        <v>0</v>
      </c>
      <c r="N799" t="b">
        <v>0</v>
      </c>
      <c r="O799" t="b">
        <v>0</v>
      </c>
    </row>
    <row r="800" spans="1:15">
      <c r="A800" t="s">
        <v>8296</v>
      </c>
      <c r="B800" s="1">
        <v>43116</v>
      </c>
      <c r="C800" s="1">
        <v>43110.249849537038</v>
      </c>
      <c r="D800" t="s">
        <v>8297</v>
      </c>
      <c r="E800" t="s">
        <v>282</v>
      </c>
      <c r="F800">
        <v>1</v>
      </c>
      <c r="G800" t="str">
        <f>VLOOKUP(YouTubeVideos[[#This Row],[category_id]],VideoCategories[],2,FALSE)</f>
        <v>Film &amp; Animation</v>
      </c>
      <c r="H800" t="s">
        <v>8298</v>
      </c>
      <c r="I800">
        <v>2382407</v>
      </c>
      <c r="J800">
        <v>8000</v>
      </c>
      <c r="K800">
        <v>45</v>
      </c>
      <c r="L800">
        <v>686</v>
      </c>
      <c r="M800" t="b">
        <v>0</v>
      </c>
      <c r="N800" t="b">
        <v>0</v>
      </c>
      <c r="O800" t="b">
        <v>0</v>
      </c>
    </row>
    <row r="801" spans="1:15">
      <c r="A801" t="s">
        <v>16936</v>
      </c>
      <c r="B801" s="1">
        <v>43219</v>
      </c>
      <c r="C801" s="1">
        <v>43208.625509259262</v>
      </c>
      <c r="D801" t="s">
        <v>16937</v>
      </c>
      <c r="E801" t="s">
        <v>1772</v>
      </c>
      <c r="F801">
        <v>26</v>
      </c>
      <c r="G801" t="str">
        <f>VLOOKUP(YouTubeVideos[[#This Row],[category_id]],VideoCategories[],2,FALSE)</f>
        <v>Howto &amp; Style</v>
      </c>
      <c r="H801" t="s">
        <v>16938</v>
      </c>
      <c r="I801">
        <v>2371234</v>
      </c>
      <c r="J801">
        <v>56321</v>
      </c>
      <c r="K801">
        <v>1785</v>
      </c>
      <c r="L801">
        <v>3829</v>
      </c>
      <c r="M801" t="b">
        <v>0</v>
      </c>
      <c r="N801" t="b">
        <v>0</v>
      </c>
      <c r="O801" t="b">
        <v>0</v>
      </c>
    </row>
    <row r="802" spans="1:15">
      <c r="A802" t="s">
        <v>10300</v>
      </c>
      <c r="B802" s="1">
        <v>43131</v>
      </c>
      <c r="C802" s="1">
        <v>43123.585127314815</v>
      </c>
      <c r="D802" t="s">
        <v>10301</v>
      </c>
      <c r="E802" t="s">
        <v>10302</v>
      </c>
      <c r="F802">
        <v>26</v>
      </c>
      <c r="G802" t="str">
        <f>VLOOKUP(YouTubeVideos[[#This Row],[category_id]],VideoCategories[],2,FALSE)</f>
        <v>Howto &amp; Style</v>
      </c>
      <c r="H802" t="s">
        <v>63</v>
      </c>
      <c r="I802">
        <v>2368518</v>
      </c>
      <c r="J802">
        <v>96698</v>
      </c>
      <c r="K802">
        <v>2336</v>
      </c>
      <c r="L802">
        <v>7689</v>
      </c>
      <c r="M802" t="b">
        <v>0</v>
      </c>
      <c r="N802" t="b">
        <v>0</v>
      </c>
      <c r="O802" t="b">
        <v>0</v>
      </c>
    </row>
    <row r="803" spans="1:15">
      <c r="A803" t="s">
        <v>2758</v>
      </c>
      <c r="B803" s="1">
        <v>43071</v>
      </c>
      <c r="C803" s="1">
        <v>43069.876770833333</v>
      </c>
      <c r="D803" t="s">
        <v>2759</v>
      </c>
      <c r="E803" t="s">
        <v>54</v>
      </c>
      <c r="F803">
        <v>24</v>
      </c>
      <c r="G803" t="str">
        <f>VLOOKUP(YouTubeVideos[[#This Row],[category_id]],VideoCategories[],2,FALSE)</f>
        <v>Entertainment</v>
      </c>
      <c r="H803" t="s">
        <v>2760</v>
      </c>
      <c r="I803">
        <v>856874</v>
      </c>
      <c r="J803">
        <v>13695</v>
      </c>
      <c r="K803">
        <v>1005</v>
      </c>
      <c r="L803">
        <v>1791</v>
      </c>
      <c r="M803" t="b">
        <v>0</v>
      </c>
      <c r="N803" t="b">
        <v>0</v>
      </c>
      <c r="O803" t="b">
        <v>0</v>
      </c>
    </row>
    <row r="804" spans="1:15">
      <c r="A804" t="s">
        <v>1829</v>
      </c>
      <c r="B804" s="1">
        <v>43065</v>
      </c>
      <c r="C804" s="1">
        <v>43061.437511574077</v>
      </c>
      <c r="D804" t="s">
        <v>1830</v>
      </c>
      <c r="E804" t="s">
        <v>963</v>
      </c>
      <c r="F804">
        <v>23</v>
      </c>
      <c r="G804" t="str">
        <f>VLOOKUP(YouTubeVideos[[#This Row],[category_id]],VideoCategories[],2,FALSE)</f>
        <v>Comedy</v>
      </c>
      <c r="H804" t="s">
        <v>1831</v>
      </c>
      <c r="I804">
        <v>2366705</v>
      </c>
      <c r="J804">
        <v>50495</v>
      </c>
      <c r="K804">
        <v>3313</v>
      </c>
      <c r="L804">
        <v>5179</v>
      </c>
      <c r="M804" t="b">
        <v>0</v>
      </c>
      <c r="N804" t="b">
        <v>0</v>
      </c>
      <c r="O804" t="b">
        <v>0</v>
      </c>
    </row>
    <row r="805" spans="1:15">
      <c r="A805" t="s">
        <v>2158</v>
      </c>
      <c r="B805" s="1">
        <v>43067</v>
      </c>
      <c r="C805" s="1">
        <v>43058.72378472222</v>
      </c>
      <c r="D805" t="s">
        <v>2159</v>
      </c>
      <c r="E805" t="s">
        <v>2160</v>
      </c>
      <c r="F805">
        <v>1</v>
      </c>
      <c r="G805" t="str">
        <f>VLOOKUP(YouTubeVideos[[#This Row],[category_id]],VideoCategories[],2,FALSE)</f>
        <v>Film &amp; Animation</v>
      </c>
      <c r="H805" t="s">
        <v>2161</v>
      </c>
      <c r="I805">
        <v>2358051</v>
      </c>
      <c r="J805">
        <v>24368</v>
      </c>
      <c r="K805">
        <v>5513</v>
      </c>
      <c r="L805">
        <v>5622</v>
      </c>
      <c r="M805" t="b">
        <v>0</v>
      </c>
      <c r="N805" t="b">
        <v>0</v>
      </c>
      <c r="O805" t="b">
        <v>0</v>
      </c>
    </row>
    <row r="806" spans="1:15">
      <c r="A806" t="s">
        <v>19475</v>
      </c>
      <c r="B806" s="1">
        <v>43265</v>
      </c>
      <c r="C806" s="1">
        <v>43248.125393518516</v>
      </c>
      <c r="D806" t="s">
        <v>19476</v>
      </c>
      <c r="E806" t="s">
        <v>1647</v>
      </c>
      <c r="F806">
        <v>26</v>
      </c>
      <c r="G806" t="str">
        <f>VLOOKUP(YouTubeVideos[[#This Row],[category_id]],VideoCategories[],2,FALSE)</f>
        <v>Howto &amp; Style</v>
      </c>
      <c r="H806" t="s">
        <v>20791</v>
      </c>
      <c r="I806">
        <v>2351845</v>
      </c>
      <c r="J806">
        <v>194878</v>
      </c>
      <c r="K806">
        <v>1234</v>
      </c>
      <c r="L806">
        <v>14131</v>
      </c>
      <c r="M806" t="b">
        <v>0</v>
      </c>
      <c r="N806" t="b">
        <v>0</v>
      </c>
      <c r="O806" t="b">
        <v>0</v>
      </c>
    </row>
    <row r="807" spans="1:15">
      <c r="A807" t="s">
        <v>17049</v>
      </c>
      <c r="B807" s="1">
        <v>43220</v>
      </c>
      <c r="C807" s="1">
        <v>43202.258310185185</v>
      </c>
      <c r="D807" t="s">
        <v>17050</v>
      </c>
      <c r="E807" t="s">
        <v>17051</v>
      </c>
      <c r="F807">
        <v>25</v>
      </c>
      <c r="G807" t="str">
        <f>VLOOKUP(YouTubeVideos[[#This Row],[category_id]],VideoCategories[],2,FALSE)</f>
        <v>News &amp; Politics</v>
      </c>
      <c r="H807" t="s">
        <v>17052</v>
      </c>
      <c r="I807">
        <v>2340514</v>
      </c>
      <c r="J807">
        <v>17381</v>
      </c>
      <c r="K807">
        <v>513</v>
      </c>
      <c r="L807">
        <v>2023</v>
      </c>
      <c r="M807" t="b">
        <v>0</v>
      </c>
      <c r="N807" t="b">
        <v>0</v>
      </c>
      <c r="O807" t="b">
        <v>0</v>
      </c>
    </row>
    <row r="808" spans="1:15">
      <c r="A808" t="s">
        <v>4433</v>
      </c>
      <c r="B808" s="1">
        <v>43082</v>
      </c>
      <c r="C808" s="1">
        <v>43074.464722222219</v>
      </c>
      <c r="D808" t="s">
        <v>4434</v>
      </c>
      <c r="E808" t="s">
        <v>4435</v>
      </c>
      <c r="F808">
        <v>1</v>
      </c>
      <c r="G808" t="str">
        <f>VLOOKUP(YouTubeVideos[[#This Row],[category_id]],VideoCategories[],2,FALSE)</f>
        <v>Film &amp; Animation</v>
      </c>
      <c r="H808" t="s">
        <v>4436</v>
      </c>
      <c r="I808">
        <v>2339940</v>
      </c>
      <c r="J808">
        <v>82038</v>
      </c>
      <c r="K808">
        <v>1925</v>
      </c>
      <c r="L808">
        <v>7852</v>
      </c>
      <c r="M808" t="b">
        <v>0</v>
      </c>
      <c r="N808" t="b">
        <v>0</v>
      </c>
      <c r="O808" t="b">
        <v>0</v>
      </c>
    </row>
    <row r="809" spans="1:15">
      <c r="A809" t="s">
        <v>5336</v>
      </c>
      <c r="B809" s="1">
        <v>43089</v>
      </c>
      <c r="C809" s="1">
        <v>43086.70784722222</v>
      </c>
      <c r="D809" t="s">
        <v>5337</v>
      </c>
      <c r="E809" t="s">
        <v>16</v>
      </c>
      <c r="F809">
        <v>17</v>
      </c>
      <c r="G809" t="str">
        <f>VLOOKUP(YouTubeVideos[[#This Row],[category_id]],VideoCategories[],2,FALSE)</f>
        <v>Sports</v>
      </c>
      <c r="H809" t="s">
        <v>5338</v>
      </c>
      <c r="I809">
        <v>2336544</v>
      </c>
      <c r="J809">
        <v>19462</v>
      </c>
      <c r="K809">
        <v>4484</v>
      </c>
      <c r="L809">
        <v>15699</v>
      </c>
      <c r="M809" t="b">
        <v>0</v>
      </c>
      <c r="N809" t="b">
        <v>0</v>
      </c>
      <c r="O809" t="b">
        <v>0</v>
      </c>
    </row>
    <row r="810" spans="1:15">
      <c r="A810" t="s">
        <v>17096</v>
      </c>
      <c r="B810" s="1">
        <v>43221</v>
      </c>
      <c r="C810" s="1">
        <v>43205.530763888892</v>
      </c>
      <c r="D810" t="s">
        <v>17097</v>
      </c>
      <c r="E810" t="s">
        <v>5899</v>
      </c>
      <c r="F810">
        <v>26</v>
      </c>
      <c r="G810" t="str">
        <f>VLOOKUP(YouTubeVideos[[#This Row],[category_id]],VideoCategories[],2,FALSE)</f>
        <v>Howto &amp; Style</v>
      </c>
      <c r="H810" t="s">
        <v>17098</v>
      </c>
      <c r="I810">
        <v>2334865</v>
      </c>
      <c r="J810">
        <v>152228</v>
      </c>
      <c r="K810">
        <v>1763</v>
      </c>
      <c r="L810">
        <v>8703</v>
      </c>
      <c r="M810" t="b">
        <v>0</v>
      </c>
      <c r="N810" t="b">
        <v>0</v>
      </c>
      <c r="O810" t="b">
        <v>0</v>
      </c>
    </row>
    <row r="811" spans="1:15">
      <c r="A811" t="s">
        <v>10130</v>
      </c>
      <c r="B811" s="1">
        <v>43130</v>
      </c>
      <c r="C811" s="1">
        <v>43123.761284722219</v>
      </c>
      <c r="D811" t="s">
        <v>10131</v>
      </c>
      <c r="E811" t="s">
        <v>10132</v>
      </c>
      <c r="F811">
        <v>23</v>
      </c>
      <c r="G811" t="str">
        <f>VLOOKUP(YouTubeVideos[[#This Row],[category_id]],VideoCategories[],2,FALSE)</f>
        <v>Comedy</v>
      </c>
      <c r="H811" t="s">
        <v>10133</v>
      </c>
      <c r="I811">
        <v>2326176</v>
      </c>
      <c r="J811">
        <v>172597</v>
      </c>
      <c r="K811">
        <v>1286</v>
      </c>
      <c r="L811">
        <v>47828</v>
      </c>
      <c r="M811" t="b">
        <v>0</v>
      </c>
      <c r="N811" t="b">
        <v>0</v>
      </c>
      <c r="O811" t="b">
        <v>0</v>
      </c>
    </row>
    <row r="812" spans="1:15">
      <c r="A812" t="s">
        <v>9401</v>
      </c>
      <c r="B812" s="1">
        <v>43125</v>
      </c>
      <c r="C812" s="1">
        <v>43121.789155092592</v>
      </c>
      <c r="D812" t="s">
        <v>9402</v>
      </c>
      <c r="E812" t="s">
        <v>16</v>
      </c>
      <c r="F812">
        <v>17</v>
      </c>
      <c r="G812" t="str">
        <f>VLOOKUP(YouTubeVideos[[#This Row],[category_id]],VideoCategories[],2,FALSE)</f>
        <v>Sports</v>
      </c>
      <c r="H812" t="s">
        <v>9403</v>
      </c>
      <c r="I812">
        <v>2321144</v>
      </c>
      <c r="J812">
        <v>17363</v>
      </c>
      <c r="K812">
        <v>1281</v>
      </c>
      <c r="L812">
        <v>7954</v>
      </c>
      <c r="M812" t="b">
        <v>0</v>
      </c>
      <c r="N812" t="b">
        <v>0</v>
      </c>
      <c r="O812" t="b">
        <v>0</v>
      </c>
    </row>
    <row r="813" spans="1:15">
      <c r="A813" t="s">
        <v>12638</v>
      </c>
      <c r="B813" s="1">
        <v>43151</v>
      </c>
      <c r="C813" s="1">
        <v>43141.708368055559</v>
      </c>
      <c r="D813" t="s">
        <v>12639</v>
      </c>
      <c r="E813" t="s">
        <v>2637</v>
      </c>
      <c r="F813">
        <v>22</v>
      </c>
      <c r="G813" t="str">
        <f>VLOOKUP(YouTubeVideos[[#This Row],[category_id]],VideoCategories[],2,FALSE)</f>
        <v>People &amp; Blogs</v>
      </c>
      <c r="H813" t="s">
        <v>12640</v>
      </c>
      <c r="I813">
        <v>2317727</v>
      </c>
      <c r="J813">
        <v>44807</v>
      </c>
      <c r="K813">
        <v>2932</v>
      </c>
      <c r="L813">
        <v>4892</v>
      </c>
      <c r="M813" t="b">
        <v>0</v>
      </c>
      <c r="N813" t="b">
        <v>0</v>
      </c>
      <c r="O813" t="b">
        <v>0</v>
      </c>
    </row>
    <row r="814" spans="1:15">
      <c r="A814" t="s">
        <v>6293</v>
      </c>
      <c r="B814" s="1">
        <v>43099</v>
      </c>
      <c r="C814" s="1">
        <v>43088.695891203701</v>
      </c>
      <c r="D814" t="s">
        <v>6294</v>
      </c>
      <c r="E814" t="s">
        <v>345</v>
      </c>
      <c r="F814">
        <v>28</v>
      </c>
      <c r="G814" t="str">
        <f>VLOOKUP(YouTubeVideos[[#This Row],[category_id]],VideoCategories[],2,FALSE)</f>
        <v>Science &amp; Technology</v>
      </c>
      <c r="H814" t="s">
        <v>6295</v>
      </c>
      <c r="I814">
        <v>2309633</v>
      </c>
      <c r="J814">
        <v>115443</v>
      </c>
      <c r="K814">
        <v>3940</v>
      </c>
      <c r="L814">
        <v>17047</v>
      </c>
      <c r="M814" t="b">
        <v>0</v>
      </c>
      <c r="N814" t="b">
        <v>0</v>
      </c>
      <c r="O814" t="b">
        <v>0</v>
      </c>
    </row>
    <row r="815" spans="1:15">
      <c r="A815" t="s">
        <v>14047</v>
      </c>
      <c r="B815" s="1">
        <v>43166</v>
      </c>
      <c r="C815" s="1">
        <v>43152.465057870373</v>
      </c>
      <c r="D815" t="s">
        <v>14048</v>
      </c>
      <c r="E815" t="s">
        <v>10410</v>
      </c>
      <c r="F815">
        <v>26</v>
      </c>
      <c r="G815" t="str">
        <f>VLOOKUP(YouTubeVideos[[#This Row],[category_id]],VideoCategories[],2,FALSE)</f>
        <v>Howto &amp; Style</v>
      </c>
      <c r="H815" t="s">
        <v>14049</v>
      </c>
      <c r="I815">
        <v>2309169</v>
      </c>
      <c r="J815">
        <v>152236</v>
      </c>
      <c r="K815">
        <v>1883</v>
      </c>
      <c r="L815">
        <v>203884</v>
      </c>
      <c r="M815" t="b">
        <v>0</v>
      </c>
      <c r="N815" t="b">
        <v>0</v>
      </c>
      <c r="O815" t="b">
        <v>0</v>
      </c>
    </row>
    <row r="816" spans="1:15">
      <c r="A816" t="s">
        <v>8631</v>
      </c>
      <c r="B816" s="1">
        <v>43118</v>
      </c>
      <c r="C816" s="1">
        <v>43111.576747685183</v>
      </c>
      <c r="D816" t="s">
        <v>8632</v>
      </c>
      <c r="E816" t="s">
        <v>1023</v>
      </c>
      <c r="F816">
        <v>28</v>
      </c>
      <c r="G816" t="str">
        <f>VLOOKUP(YouTubeVideos[[#This Row],[category_id]],VideoCategories[],2,FALSE)</f>
        <v>Science &amp; Technology</v>
      </c>
      <c r="H816" t="s">
        <v>8633</v>
      </c>
      <c r="I816">
        <v>2305543</v>
      </c>
      <c r="J816">
        <v>43982</v>
      </c>
      <c r="K816">
        <v>3606</v>
      </c>
      <c r="L816">
        <v>4275</v>
      </c>
      <c r="M816" t="b">
        <v>0</v>
      </c>
      <c r="N816" t="b">
        <v>0</v>
      </c>
      <c r="O816" t="b">
        <v>0</v>
      </c>
    </row>
    <row r="817" spans="1:15">
      <c r="A817" t="s">
        <v>14453</v>
      </c>
      <c r="B817" s="1">
        <v>43173</v>
      </c>
      <c r="C817" s="1">
        <v>43157.458356481482</v>
      </c>
      <c r="D817" t="s">
        <v>14454</v>
      </c>
      <c r="E817" t="s">
        <v>1539</v>
      </c>
      <c r="F817">
        <v>23</v>
      </c>
      <c r="G817" t="str">
        <f>VLOOKUP(YouTubeVideos[[#This Row],[category_id]],VideoCategories[],2,FALSE)</f>
        <v>Comedy</v>
      </c>
      <c r="H817" t="s">
        <v>14455</v>
      </c>
      <c r="I817">
        <v>2305537</v>
      </c>
      <c r="J817">
        <v>225422</v>
      </c>
      <c r="K817">
        <v>8704</v>
      </c>
      <c r="L817">
        <v>41490</v>
      </c>
      <c r="M817" t="b">
        <v>0</v>
      </c>
      <c r="N817" t="b">
        <v>0</v>
      </c>
      <c r="O817" t="b">
        <v>0</v>
      </c>
    </row>
    <row r="818" spans="1:15">
      <c r="A818" t="s">
        <v>2802</v>
      </c>
      <c r="B818" s="1">
        <v>43071</v>
      </c>
      <c r="C818" s="1">
        <v>43064.8127662037</v>
      </c>
      <c r="D818" t="s">
        <v>2803</v>
      </c>
      <c r="E818" t="s">
        <v>2804</v>
      </c>
      <c r="F818">
        <v>10</v>
      </c>
      <c r="G818" t="str">
        <f>VLOOKUP(YouTubeVideos[[#This Row],[category_id]],VideoCategories[],2,FALSE)</f>
        <v>Music</v>
      </c>
      <c r="H818" t="s">
        <v>2805</v>
      </c>
      <c r="I818">
        <v>980944</v>
      </c>
      <c r="J818">
        <v>8335</v>
      </c>
      <c r="K818">
        <v>2517</v>
      </c>
      <c r="L818">
        <v>5304</v>
      </c>
      <c r="M818" t="b">
        <v>0</v>
      </c>
      <c r="N818" t="b">
        <v>0</v>
      </c>
      <c r="O818" t="b">
        <v>0</v>
      </c>
    </row>
    <row r="819" spans="1:15">
      <c r="A819" t="s">
        <v>3340</v>
      </c>
      <c r="B819" s="1">
        <v>43075</v>
      </c>
      <c r="C819" s="1">
        <v>43066.262488425928</v>
      </c>
      <c r="D819" t="s">
        <v>3341</v>
      </c>
      <c r="E819" t="s">
        <v>3342</v>
      </c>
      <c r="F819">
        <v>25</v>
      </c>
      <c r="G819" t="str">
        <f>VLOOKUP(YouTubeVideos[[#This Row],[category_id]],VideoCategories[],2,FALSE)</f>
        <v>News &amp; Politics</v>
      </c>
      <c r="H819" t="s">
        <v>63</v>
      </c>
      <c r="I819">
        <v>2304379</v>
      </c>
      <c r="J819">
        <v>35108</v>
      </c>
      <c r="K819">
        <v>24731</v>
      </c>
      <c r="L819">
        <v>19012</v>
      </c>
      <c r="M819" t="b">
        <v>0</v>
      </c>
      <c r="N819" t="b">
        <v>0</v>
      </c>
      <c r="O819" t="b">
        <v>0</v>
      </c>
    </row>
    <row r="820" spans="1:15">
      <c r="A820" t="s">
        <v>2099</v>
      </c>
      <c r="B820" s="1">
        <v>43067</v>
      </c>
      <c r="C820" s="1">
        <v>43060.338495370372</v>
      </c>
      <c r="D820" t="s">
        <v>2100</v>
      </c>
      <c r="E820" t="s">
        <v>309</v>
      </c>
      <c r="F820">
        <v>1</v>
      </c>
      <c r="G820" t="str">
        <f>VLOOKUP(YouTubeVideos[[#This Row],[category_id]],VideoCategories[],2,FALSE)</f>
        <v>Film &amp; Animation</v>
      </c>
      <c r="H820" t="s">
        <v>2101</v>
      </c>
      <c r="I820">
        <v>2303131</v>
      </c>
      <c r="J820">
        <v>42395</v>
      </c>
      <c r="K820">
        <v>2237</v>
      </c>
      <c r="L820">
        <v>6802</v>
      </c>
      <c r="M820" t="b">
        <v>0</v>
      </c>
      <c r="N820" t="b">
        <v>0</v>
      </c>
      <c r="O820" t="b">
        <v>0</v>
      </c>
    </row>
    <row r="821" spans="1:15">
      <c r="A821" t="s">
        <v>13120</v>
      </c>
      <c r="B821" s="1">
        <v>43156</v>
      </c>
      <c r="C821" s="1">
        <v>43149.312511574077</v>
      </c>
      <c r="D821" t="s">
        <v>13121</v>
      </c>
      <c r="E821" t="s">
        <v>7087</v>
      </c>
      <c r="F821">
        <v>17</v>
      </c>
      <c r="G821" t="str">
        <f>VLOOKUP(YouTubeVideos[[#This Row],[category_id]],VideoCategories[],2,FALSE)</f>
        <v>Sports</v>
      </c>
      <c r="H821" t="s">
        <v>13122</v>
      </c>
      <c r="I821">
        <v>2300863</v>
      </c>
      <c r="J821">
        <v>21014</v>
      </c>
      <c r="K821">
        <v>7880</v>
      </c>
      <c r="L821">
        <v>4213</v>
      </c>
      <c r="M821" t="b">
        <v>0</v>
      </c>
      <c r="N821" t="b">
        <v>0</v>
      </c>
      <c r="O821" t="b">
        <v>0</v>
      </c>
    </row>
    <row r="822" spans="1:15">
      <c r="A822" t="s">
        <v>16167</v>
      </c>
      <c r="B822" s="1">
        <v>43204</v>
      </c>
      <c r="C822" s="1">
        <v>43186.3750462963</v>
      </c>
      <c r="D822" t="s">
        <v>16168</v>
      </c>
      <c r="E822" t="s">
        <v>1566</v>
      </c>
      <c r="F822">
        <v>20</v>
      </c>
      <c r="G822" t="str">
        <f>VLOOKUP(YouTubeVideos[[#This Row],[category_id]],VideoCategories[],2,FALSE)</f>
        <v>Gaming</v>
      </c>
      <c r="H822" t="s">
        <v>16169</v>
      </c>
      <c r="I822">
        <v>2296556</v>
      </c>
      <c r="J822">
        <v>56795</v>
      </c>
      <c r="K822">
        <v>1234</v>
      </c>
      <c r="L822">
        <v>23354</v>
      </c>
      <c r="M822" t="b">
        <v>0</v>
      </c>
      <c r="N822" t="b">
        <v>0</v>
      </c>
      <c r="O822" t="b">
        <v>0</v>
      </c>
    </row>
    <row r="823" spans="1:15">
      <c r="A823" t="s">
        <v>19357</v>
      </c>
      <c r="B823" s="1">
        <v>43265</v>
      </c>
      <c r="C823" s="1">
        <v>43252.552777777775</v>
      </c>
      <c r="D823" t="s">
        <v>19358</v>
      </c>
      <c r="E823" t="s">
        <v>9083</v>
      </c>
      <c r="F823">
        <v>23</v>
      </c>
      <c r="G823" t="str">
        <f>VLOOKUP(YouTubeVideos[[#This Row],[category_id]],VideoCategories[],2,FALSE)</f>
        <v>Comedy</v>
      </c>
      <c r="H823" t="s">
        <v>19359</v>
      </c>
      <c r="I823">
        <v>2295275</v>
      </c>
      <c r="J823">
        <v>32895</v>
      </c>
      <c r="K823">
        <v>2255</v>
      </c>
      <c r="L823">
        <v>4576</v>
      </c>
      <c r="M823" t="b">
        <v>0</v>
      </c>
      <c r="N823" t="b">
        <v>0</v>
      </c>
      <c r="O823" t="b">
        <v>0</v>
      </c>
    </row>
    <row r="824" spans="1:15">
      <c r="A824" t="s">
        <v>11560</v>
      </c>
      <c r="B824" s="1">
        <v>43140</v>
      </c>
      <c r="C824" s="1">
        <v>43135.698125000003</v>
      </c>
      <c r="D824" t="s">
        <v>11561</v>
      </c>
      <c r="E824" t="s">
        <v>11562</v>
      </c>
      <c r="F824">
        <v>2</v>
      </c>
      <c r="G824" t="str">
        <f>VLOOKUP(YouTubeVideos[[#This Row],[category_id]],VideoCategories[],2,FALSE)</f>
        <v>Autos &amp; Vehicles</v>
      </c>
      <c r="H824" t="s">
        <v>11563</v>
      </c>
      <c r="I824">
        <v>2294097</v>
      </c>
      <c r="J824">
        <v>5503</v>
      </c>
      <c r="K824">
        <v>12290</v>
      </c>
      <c r="L824">
        <v>2595</v>
      </c>
      <c r="M824" t="b">
        <v>0</v>
      </c>
      <c r="N824" t="b">
        <v>0</v>
      </c>
      <c r="O824" t="b">
        <v>0</v>
      </c>
    </row>
    <row r="825" spans="1:15">
      <c r="A825" t="s">
        <v>629</v>
      </c>
      <c r="B825" s="1">
        <v>43055</v>
      </c>
      <c r="C825" s="1">
        <v>43048.44222222222</v>
      </c>
      <c r="D825" t="s">
        <v>630</v>
      </c>
      <c r="E825" t="s">
        <v>631</v>
      </c>
      <c r="F825">
        <v>26</v>
      </c>
      <c r="G825" t="str">
        <f>VLOOKUP(YouTubeVideos[[#This Row],[category_id]],VideoCategories[],2,FALSE)</f>
        <v>Howto &amp; Style</v>
      </c>
      <c r="H825" t="s">
        <v>632</v>
      </c>
      <c r="I825">
        <v>2291077</v>
      </c>
      <c r="J825">
        <v>102726</v>
      </c>
      <c r="K825">
        <v>12794</v>
      </c>
      <c r="L825">
        <v>11941</v>
      </c>
      <c r="M825" t="b">
        <v>0</v>
      </c>
      <c r="N825" t="b">
        <v>0</v>
      </c>
      <c r="O825" t="b">
        <v>0</v>
      </c>
    </row>
    <row r="826" spans="1:15">
      <c r="A826" t="s">
        <v>2832</v>
      </c>
      <c r="B826" s="1">
        <v>43071</v>
      </c>
      <c r="C826" s="1">
        <v>43064.799305555556</v>
      </c>
      <c r="D826" t="s">
        <v>2833</v>
      </c>
      <c r="E826" t="s">
        <v>2834</v>
      </c>
      <c r="F826">
        <v>24</v>
      </c>
      <c r="G826" t="str">
        <f>VLOOKUP(YouTubeVideos[[#This Row],[category_id]],VideoCategories[],2,FALSE)</f>
        <v>Entertainment</v>
      </c>
      <c r="H826" t="s">
        <v>2835</v>
      </c>
      <c r="I826">
        <v>737415</v>
      </c>
      <c r="J826">
        <v>4136</v>
      </c>
      <c r="K826">
        <v>393</v>
      </c>
      <c r="L826">
        <v>1314</v>
      </c>
      <c r="M826" t="b">
        <v>0</v>
      </c>
      <c r="N826" t="b">
        <v>0</v>
      </c>
      <c r="O826" t="b">
        <v>0</v>
      </c>
    </row>
    <row r="827" spans="1:15">
      <c r="A827" t="s">
        <v>9122</v>
      </c>
      <c r="B827" s="1">
        <v>43122</v>
      </c>
      <c r="C827" s="1">
        <v>43114.731377314813</v>
      </c>
      <c r="D827" t="s">
        <v>9123</v>
      </c>
      <c r="E827" t="s">
        <v>9124</v>
      </c>
      <c r="F827">
        <v>17</v>
      </c>
      <c r="G827" t="str">
        <f>VLOOKUP(YouTubeVideos[[#This Row],[category_id]],VideoCategories[],2,FALSE)</f>
        <v>Sports</v>
      </c>
      <c r="H827" t="s">
        <v>9125</v>
      </c>
      <c r="I827">
        <v>2288090</v>
      </c>
      <c r="J827">
        <v>32769</v>
      </c>
      <c r="K827">
        <v>2517</v>
      </c>
      <c r="L827">
        <v>4393</v>
      </c>
      <c r="M827" t="b">
        <v>0</v>
      </c>
      <c r="N827" t="b">
        <v>0</v>
      </c>
      <c r="O827" t="b">
        <v>0</v>
      </c>
    </row>
    <row r="828" spans="1:15">
      <c r="A828" t="s">
        <v>16125</v>
      </c>
      <c r="B828" s="1">
        <v>43197</v>
      </c>
      <c r="C828" s="1">
        <v>43181.5627662037</v>
      </c>
      <c r="D828" t="s">
        <v>16126</v>
      </c>
      <c r="E828" t="s">
        <v>5899</v>
      </c>
      <c r="F828">
        <v>26</v>
      </c>
      <c r="G828" t="str">
        <f>VLOOKUP(YouTubeVideos[[#This Row],[category_id]],VideoCategories[],2,FALSE)</f>
        <v>Howto &amp; Style</v>
      </c>
      <c r="H828" t="s">
        <v>16127</v>
      </c>
      <c r="I828">
        <v>2284631</v>
      </c>
      <c r="J828">
        <v>105374</v>
      </c>
      <c r="K828">
        <v>3229</v>
      </c>
      <c r="L828">
        <v>7155</v>
      </c>
      <c r="M828" t="b">
        <v>0</v>
      </c>
      <c r="N828" t="b">
        <v>0</v>
      </c>
      <c r="O828" t="b">
        <v>0</v>
      </c>
    </row>
    <row r="829" spans="1:15">
      <c r="A829" t="s">
        <v>17134</v>
      </c>
      <c r="B829" s="1">
        <v>43222</v>
      </c>
      <c r="C829" s="1">
        <v>43211.903101851851</v>
      </c>
      <c r="D829" t="s">
        <v>17135</v>
      </c>
      <c r="E829" t="s">
        <v>4170</v>
      </c>
      <c r="F829">
        <v>17</v>
      </c>
      <c r="G829" t="str">
        <f>VLOOKUP(YouTubeVideos[[#This Row],[category_id]],VideoCategories[],2,FALSE)</f>
        <v>Sports</v>
      </c>
      <c r="H829" t="s">
        <v>17136</v>
      </c>
      <c r="I829">
        <v>2283685</v>
      </c>
      <c r="J829">
        <v>8470</v>
      </c>
      <c r="K829">
        <v>691</v>
      </c>
      <c r="L829">
        <v>2437</v>
      </c>
      <c r="M829" t="b">
        <v>0</v>
      </c>
      <c r="N829" t="b">
        <v>0</v>
      </c>
      <c r="O829" t="b">
        <v>0</v>
      </c>
    </row>
    <row r="830" spans="1:15">
      <c r="A830" t="s">
        <v>9198</v>
      </c>
      <c r="B830" s="1">
        <v>43123</v>
      </c>
      <c r="C830" s="1">
        <v>43116.374537037038</v>
      </c>
      <c r="D830" t="s">
        <v>9199</v>
      </c>
      <c r="E830" t="s">
        <v>2924</v>
      </c>
      <c r="F830">
        <v>28</v>
      </c>
      <c r="G830" t="str">
        <f>VLOOKUP(YouTubeVideos[[#This Row],[category_id]],VideoCategories[],2,FALSE)</f>
        <v>Science &amp; Technology</v>
      </c>
      <c r="H830" t="s">
        <v>9200</v>
      </c>
      <c r="I830">
        <v>2277907</v>
      </c>
      <c r="J830">
        <v>165214</v>
      </c>
      <c r="K830">
        <v>2945</v>
      </c>
      <c r="L830">
        <v>13292</v>
      </c>
      <c r="M830" t="b">
        <v>0</v>
      </c>
      <c r="N830" t="b">
        <v>0</v>
      </c>
      <c r="O830" t="b">
        <v>0</v>
      </c>
    </row>
    <row r="831" spans="1:15">
      <c r="A831" t="s">
        <v>4320</v>
      </c>
      <c r="B831" s="1">
        <v>43082</v>
      </c>
      <c r="C831" s="1">
        <v>43075.916678240741</v>
      </c>
      <c r="D831" t="s">
        <v>4321</v>
      </c>
      <c r="E831" t="s">
        <v>2205</v>
      </c>
      <c r="F831">
        <v>23</v>
      </c>
      <c r="G831" t="str">
        <f>VLOOKUP(YouTubeVideos[[#This Row],[category_id]],VideoCategories[],2,FALSE)</f>
        <v>Comedy</v>
      </c>
      <c r="H831" t="s">
        <v>4322</v>
      </c>
      <c r="I831">
        <v>2277409</v>
      </c>
      <c r="J831">
        <v>82882</v>
      </c>
      <c r="K831">
        <v>1226</v>
      </c>
      <c r="L831">
        <v>4774</v>
      </c>
      <c r="M831" t="b">
        <v>0</v>
      </c>
      <c r="N831" t="b">
        <v>0</v>
      </c>
      <c r="O831" t="b">
        <v>0</v>
      </c>
    </row>
    <row r="832" spans="1:15">
      <c r="A832" t="s">
        <v>18803</v>
      </c>
      <c r="B832" s="1">
        <v>43257</v>
      </c>
      <c r="C832" s="1">
        <v>43229.790208333332</v>
      </c>
      <c r="D832" t="s">
        <v>20750</v>
      </c>
      <c r="E832" t="s">
        <v>428</v>
      </c>
      <c r="F832">
        <v>23</v>
      </c>
      <c r="G832" t="str">
        <f>VLOOKUP(YouTubeVideos[[#This Row],[category_id]],VideoCategories[],2,FALSE)</f>
        <v>Comedy</v>
      </c>
      <c r="H832" t="s">
        <v>18804</v>
      </c>
      <c r="I832">
        <v>2275999</v>
      </c>
      <c r="J832">
        <v>66030</v>
      </c>
      <c r="K832">
        <v>1009</v>
      </c>
      <c r="L832">
        <v>928</v>
      </c>
      <c r="M832" t="b">
        <v>0</v>
      </c>
      <c r="N832" t="b">
        <v>0</v>
      </c>
      <c r="O832" t="b">
        <v>0</v>
      </c>
    </row>
    <row r="833" spans="1:15">
      <c r="A833" t="s">
        <v>2856</v>
      </c>
      <c r="B833" s="1">
        <v>43072</v>
      </c>
      <c r="C833" s="1">
        <v>43071.020844907405</v>
      </c>
      <c r="D833" t="s">
        <v>2857</v>
      </c>
      <c r="E833" t="s">
        <v>54</v>
      </c>
      <c r="F833">
        <v>24</v>
      </c>
      <c r="G833" t="str">
        <f>VLOOKUP(YouTubeVideos[[#This Row],[category_id]],VideoCategories[],2,FALSE)</f>
        <v>Entertainment</v>
      </c>
      <c r="H833" t="s">
        <v>2858</v>
      </c>
      <c r="I833">
        <v>264632</v>
      </c>
      <c r="J833">
        <v>4901</v>
      </c>
      <c r="K833">
        <v>81</v>
      </c>
      <c r="L833">
        <v>487</v>
      </c>
      <c r="M833" t="b">
        <v>0</v>
      </c>
      <c r="N833" t="b">
        <v>0</v>
      </c>
      <c r="O833" t="b">
        <v>0</v>
      </c>
    </row>
    <row r="834" spans="1:15">
      <c r="A834" t="s">
        <v>2859</v>
      </c>
      <c r="B834" s="1">
        <v>43072</v>
      </c>
      <c r="C834" s="1">
        <v>43070.250034722223</v>
      </c>
      <c r="D834" t="s">
        <v>2860</v>
      </c>
      <c r="E834" t="s">
        <v>78</v>
      </c>
      <c r="F834">
        <v>24</v>
      </c>
      <c r="G834" t="str">
        <f>VLOOKUP(YouTubeVideos[[#This Row],[category_id]],VideoCategories[],2,FALSE)</f>
        <v>Entertainment</v>
      </c>
      <c r="H834" t="s">
        <v>2861</v>
      </c>
      <c r="I834">
        <v>413615</v>
      </c>
      <c r="J834">
        <v>6413</v>
      </c>
      <c r="K834">
        <v>104</v>
      </c>
      <c r="L834">
        <v>586</v>
      </c>
      <c r="M834" t="b">
        <v>0</v>
      </c>
      <c r="N834" t="b">
        <v>0</v>
      </c>
      <c r="O834" t="b">
        <v>0</v>
      </c>
    </row>
    <row r="835" spans="1:15">
      <c r="A835" t="s">
        <v>11144</v>
      </c>
      <c r="B835" s="1">
        <v>43137</v>
      </c>
      <c r="C835" s="1">
        <v>43132.873113425929</v>
      </c>
      <c r="D835" t="s">
        <v>11145</v>
      </c>
      <c r="E835" t="s">
        <v>54</v>
      </c>
      <c r="F835">
        <v>23</v>
      </c>
      <c r="G835" t="str">
        <f>VLOOKUP(YouTubeVideos[[#This Row],[category_id]],VideoCategories[],2,FALSE)</f>
        <v>Comedy</v>
      </c>
      <c r="H835" t="s">
        <v>11146</v>
      </c>
      <c r="I835">
        <v>2275306</v>
      </c>
      <c r="J835">
        <v>20115</v>
      </c>
      <c r="K835">
        <v>1135</v>
      </c>
      <c r="L835">
        <v>967</v>
      </c>
      <c r="M835" t="b">
        <v>0</v>
      </c>
      <c r="N835" t="b">
        <v>0</v>
      </c>
      <c r="O835" t="b">
        <v>0</v>
      </c>
    </row>
    <row r="836" spans="1:15">
      <c r="A836" t="s">
        <v>16424</v>
      </c>
      <c r="B836" s="1">
        <v>43209</v>
      </c>
      <c r="C836" s="1">
        <v>43190.422696759262</v>
      </c>
      <c r="D836" t="s">
        <v>16425</v>
      </c>
      <c r="E836" t="s">
        <v>562</v>
      </c>
      <c r="F836">
        <v>26</v>
      </c>
      <c r="G836" t="str">
        <f>VLOOKUP(YouTubeVideos[[#This Row],[category_id]],VideoCategories[],2,FALSE)</f>
        <v>Howto &amp; Style</v>
      </c>
      <c r="H836" t="s">
        <v>16426</v>
      </c>
      <c r="I836">
        <v>2272385</v>
      </c>
      <c r="J836">
        <v>87005</v>
      </c>
      <c r="K836">
        <v>4820</v>
      </c>
      <c r="L836">
        <v>7804</v>
      </c>
      <c r="M836" t="b">
        <v>0</v>
      </c>
      <c r="N836" t="b">
        <v>0</v>
      </c>
      <c r="O836" t="b">
        <v>0</v>
      </c>
    </row>
    <row r="837" spans="1:15">
      <c r="A837" t="s">
        <v>2868</v>
      </c>
      <c r="B837" s="1">
        <v>43072</v>
      </c>
      <c r="C837" s="1">
        <v>43067.50708333333</v>
      </c>
      <c r="D837" t="s">
        <v>2869</v>
      </c>
      <c r="E837" t="s">
        <v>19864</v>
      </c>
      <c r="F837">
        <v>10</v>
      </c>
      <c r="G837" t="str">
        <f>VLOOKUP(YouTubeVideos[[#This Row],[category_id]],VideoCategories[],2,FALSE)</f>
        <v>Music</v>
      </c>
      <c r="H837" t="s">
        <v>2870</v>
      </c>
      <c r="I837">
        <v>3411</v>
      </c>
      <c r="J837">
        <v>41</v>
      </c>
      <c r="K837">
        <v>0</v>
      </c>
      <c r="L837">
        <v>8</v>
      </c>
      <c r="M837" t="b">
        <v>0</v>
      </c>
      <c r="N837" t="b">
        <v>0</v>
      </c>
      <c r="O837" t="b">
        <v>0</v>
      </c>
    </row>
    <row r="838" spans="1:15">
      <c r="A838" t="s">
        <v>2871</v>
      </c>
      <c r="B838" s="1">
        <v>43072</v>
      </c>
      <c r="C838" s="1">
        <v>43066.498078703706</v>
      </c>
      <c r="D838" t="s">
        <v>2872</v>
      </c>
      <c r="E838" t="s">
        <v>1686</v>
      </c>
      <c r="F838">
        <v>10</v>
      </c>
      <c r="G838" t="str">
        <f>VLOOKUP(YouTubeVideos[[#This Row],[category_id]],VideoCategories[],2,FALSE)</f>
        <v>Music</v>
      </c>
      <c r="H838" t="s">
        <v>2873</v>
      </c>
      <c r="I838">
        <v>657286</v>
      </c>
      <c r="J838">
        <v>30831</v>
      </c>
      <c r="K838">
        <v>354</v>
      </c>
      <c r="L838">
        <v>1679</v>
      </c>
      <c r="M838" t="b">
        <v>0</v>
      </c>
      <c r="N838" t="b">
        <v>0</v>
      </c>
      <c r="O838" t="b">
        <v>0</v>
      </c>
    </row>
    <row r="839" spans="1:15">
      <c r="A839" t="s">
        <v>2874</v>
      </c>
      <c r="B839" s="1">
        <v>43072</v>
      </c>
      <c r="C839" s="1">
        <v>43066.343217592592</v>
      </c>
      <c r="D839" t="s">
        <v>2875</v>
      </c>
      <c r="E839" t="s">
        <v>1959</v>
      </c>
      <c r="F839">
        <v>24</v>
      </c>
      <c r="G839" t="str">
        <f>VLOOKUP(YouTubeVideos[[#This Row],[category_id]],VideoCategories[],2,FALSE)</f>
        <v>Entertainment</v>
      </c>
      <c r="H839" t="s">
        <v>2876</v>
      </c>
      <c r="I839">
        <v>502681</v>
      </c>
      <c r="J839">
        <v>2699</v>
      </c>
      <c r="K839">
        <v>1854</v>
      </c>
      <c r="L839">
        <v>2193</v>
      </c>
      <c r="M839" t="b">
        <v>0</v>
      </c>
      <c r="N839" t="b">
        <v>0</v>
      </c>
      <c r="O839" t="b">
        <v>0</v>
      </c>
    </row>
    <row r="840" spans="1:15">
      <c r="A840" t="s">
        <v>2877</v>
      </c>
      <c r="B840" s="1">
        <v>43072</v>
      </c>
      <c r="C840" s="1">
        <v>43066.403287037036</v>
      </c>
      <c r="D840" t="s">
        <v>19865</v>
      </c>
      <c r="E840" t="s">
        <v>1750</v>
      </c>
      <c r="F840">
        <v>24</v>
      </c>
      <c r="G840" t="str">
        <f>VLOOKUP(YouTubeVideos[[#This Row],[category_id]],VideoCategories[],2,FALSE)</f>
        <v>Entertainment</v>
      </c>
      <c r="H840" t="s">
        <v>1751</v>
      </c>
      <c r="I840">
        <v>249973</v>
      </c>
      <c r="J840">
        <v>4414</v>
      </c>
      <c r="K840">
        <v>180</v>
      </c>
      <c r="L840">
        <v>491</v>
      </c>
      <c r="M840" t="b">
        <v>0</v>
      </c>
      <c r="N840" t="b">
        <v>0</v>
      </c>
      <c r="O840" t="b">
        <v>0</v>
      </c>
    </row>
    <row r="841" spans="1:15">
      <c r="A841" t="s">
        <v>2082</v>
      </c>
      <c r="B841" s="1">
        <v>43067</v>
      </c>
      <c r="C841" s="1">
        <v>43062.542349537034</v>
      </c>
      <c r="D841" t="s">
        <v>2083</v>
      </c>
      <c r="E841" t="s">
        <v>649</v>
      </c>
      <c r="F841">
        <v>23</v>
      </c>
      <c r="G841" t="str">
        <f>VLOOKUP(YouTubeVideos[[#This Row],[category_id]],VideoCategories[],2,FALSE)</f>
        <v>Comedy</v>
      </c>
      <c r="H841" t="s">
        <v>19813</v>
      </c>
      <c r="I841">
        <v>2263186</v>
      </c>
      <c r="J841">
        <v>144938</v>
      </c>
      <c r="K841">
        <v>1736</v>
      </c>
      <c r="L841">
        <v>11631</v>
      </c>
      <c r="M841" t="b">
        <v>0</v>
      </c>
      <c r="N841" t="b">
        <v>0</v>
      </c>
      <c r="O841" t="b">
        <v>0</v>
      </c>
    </row>
    <row r="842" spans="1:15">
      <c r="A842" t="s">
        <v>17128</v>
      </c>
      <c r="B842" s="1">
        <v>43222</v>
      </c>
      <c r="C842" s="1">
        <v>43216.437731481485</v>
      </c>
      <c r="D842" t="s">
        <v>17129</v>
      </c>
      <c r="E842" t="s">
        <v>577</v>
      </c>
      <c r="F842">
        <v>22</v>
      </c>
      <c r="G842" t="str">
        <f>VLOOKUP(YouTubeVideos[[#This Row],[category_id]],VideoCategories[],2,FALSE)</f>
        <v>People &amp; Blogs</v>
      </c>
      <c r="H842" t="s">
        <v>17130</v>
      </c>
      <c r="I842">
        <v>2254717</v>
      </c>
      <c r="J842">
        <v>131084</v>
      </c>
      <c r="K842">
        <v>628</v>
      </c>
      <c r="L842">
        <v>6487</v>
      </c>
      <c r="M842" t="b">
        <v>0</v>
      </c>
      <c r="N842" t="b">
        <v>0</v>
      </c>
      <c r="O842" t="b">
        <v>0</v>
      </c>
    </row>
    <row r="843" spans="1:15">
      <c r="A843" t="s">
        <v>19590</v>
      </c>
      <c r="B843" s="1">
        <v>43265</v>
      </c>
      <c r="C843" s="1">
        <v>43242.347870370373</v>
      </c>
      <c r="D843" t="s">
        <v>20797</v>
      </c>
      <c r="E843" t="s">
        <v>19591</v>
      </c>
      <c r="F843">
        <v>27</v>
      </c>
      <c r="G843" t="str">
        <f>VLOOKUP(YouTubeVideos[[#This Row],[category_id]],VideoCategories[],2,FALSE)</f>
        <v>Education</v>
      </c>
      <c r="H843" t="s">
        <v>19592</v>
      </c>
      <c r="I843">
        <v>2252933</v>
      </c>
      <c r="J843">
        <v>129865</v>
      </c>
      <c r="K843">
        <v>1550</v>
      </c>
      <c r="L843">
        <v>6673</v>
      </c>
      <c r="M843" t="b">
        <v>0</v>
      </c>
      <c r="N843" t="b">
        <v>0</v>
      </c>
      <c r="O843" t="b">
        <v>0</v>
      </c>
    </row>
    <row r="844" spans="1:15">
      <c r="A844" t="s">
        <v>2889</v>
      </c>
      <c r="B844" s="1">
        <v>43072</v>
      </c>
      <c r="C844" s="1">
        <v>43066.919050925928</v>
      </c>
      <c r="D844" t="s">
        <v>2890</v>
      </c>
      <c r="E844" t="s">
        <v>2891</v>
      </c>
      <c r="F844">
        <v>24</v>
      </c>
      <c r="G844" t="str">
        <f>VLOOKUP(YouTubeVideos[[#This Row],[category_id]],VideoCategories[],2,FALSE)</f>
        <v>Entertainment</v>
      </c>
      <c r="H844" t="s">
        <v>2892</v>
      </c>
      <c r="I844">
        <v>54208</v>
      </c>
      <c r="J844">
        <v>462</v>
      </c>
      <c r="K844">
        <v>98</v>
      </c>
      <c r="L844">
        <v>70</v>
      </c>
      <c r="M844" t="b">
        <v>0</v>
      </c>
      <c r="N844" t="b">
        <v>0</v>
      </c>
      <c r="O844" t="b">
        <v>0</v>
      </c>
    </row>
    <row r="845" spans="1:15">
      <c r="A845" t="s">
        <v>2893</v>
      </c>
      <c r="B845" s="1">
        <v>43072</v>
      </c>
      <c r="C845" s="1">
        <v>43067.375069444446</v>
      </c>
      <c r="D845" t="s">
        <v>19866</v>
      </c>
      <c r="E845" t="s">
        <v>2894</v>
      </c>
      <c r="F845">
        <v>10</v>
      </c>
      <c r="G845" t="str">
        <f>VLOOKUP(YouTubeVideos[[#This Row],[category_id]],VideoCategories[],2,FALSE)</f>
        <v>Music</v>
      </c>
      <c r="H845" t="s">
        <v>19867</v>
      </c>
      <c r="I845">
        <v>71849</v>
      </c>
      <c r="J845">
        <v>7625</v>
      </c>
      <c r="K845">
        <v>25</v>
      </c>
      <c r="L845">
        <v>1480</v>
      </c>
      <c r="M845" t="b">
        <v>0</v>
      </c>
      <c r="N845" t="b">
        <v>0</v>
      </c>
      <c r="O845" t="b">
        <v>0</v>
      </c>
    </row>
    <row r="846" spans="1:15">
      <c r="A846" t="s">
        <v>6779</v>
      </c>
      <c r="B846" s="1">
        <v>43104</v>
      </c>
      <c r="C846" s="1">
        <v>43092.250011574077</v>
      </c>
      <c r="D846" t="s">
        <v>6780</v>
      </c>
      <c r="E846" t="s">
        <v>6781</v>
      </c>
      <c r="F846">
        <v>23</v>
      </c>
      <c r="G846" t="str">
        <f>VLOOKUP(YouTubeVideos[[#This Row],[category_id]],VideoCategories[],2,FALSE)</f>
        <v>Comedy</v>
      </c>
      <c r="H846" t="s">
        <v>6782</v>
      </c>
      <c r="I846">
        <v>2251104</v>
      </c>
      <c r="J846">
        <v>27656</v>
      </c>
      <c r="K846">
        <v>3257</v>
      </c>
      <c r="L846">
        <v>1249</v>
      </c>
      <c r="M846" t="b">
        <v>0</v>
      </c>
      <c r="N846" t="b">
        <v>0</v>
      </c>
      <c r="O846" t="b">
        <v>0</v>
      </c>
    </row>
    <row r="847" spans="1:15">
      <c r="A847" t="s">
        <v>15778</v>
      </c>
      <c r="B847" s="1">
        <v>43196</v>
      </c>
      <c r="C847" s="1">
        <v>43193.582476851851</v>
      </c>
      <c r="D847" t="s">
        <v>15779</v>
      </c>
      <c r="E847" t="s">
        <v>252</v>
      </c>
      <c r="F847">
        <v>17</v>
      </c>
      <c r="G847" t="str">
        <f>VLOOKUP(YouTubeVideos[[#This Row],[category_id]],VideoCategories[],2,FALSE)</f>
        <v>Sports</v>
      </c>
      <c r="H847" t="s">
        <v>15780</v>
      </c>
      <c r="I847">
        <v>2248120</v>
      </c>
      <c r="J847">
        <v>31981</v>
      </c>
      <c r="K847">
        <v>685</v>
      </c>
      <c r="L847">
        <v>1980</v>
      </c>
      <c r="M847" t="b">
        <v>0</v>
      </c>
      <c r="N847" t="b">
        <v>0</v>
      </c>
      <c r="O847" t="b">
        <v>0</v>
      </c>
    </row>
    <row r="848" spans="1:15">
      <c r="A848" t="s">
        <v>2902</v>
      </c>
      <c r="B848" s="1">
        <v>43072</v>
      </c>
      <c r="C848" s="1">
        <v>43066.903344907405</v>
      </c>
      <c r="D848" t="s">
        <v>2903</v>
      </c>
      <c r="E848" t="s">
        <v>2904</v>
      </c>
      <c r="F848">
        <v>10</v>
      </c>
      <c r="G848" t="str">
        <f>VLOOKUP(YouTubeVideos[[#This Row],[category_id]],VideoCategories[],2,FALSE)</f>
        <v>Music</v>
      </c>
      <c r="H848" t="s">
        <v>2905</v>
      </c>
      <c r="I848">
        <v>23082</v>
      </c>
      <c r="J848">
        <v>556</v>
      </c>
      <c r="K848">
        <v>3</v>
      </c>
      <c r="L848">
        <v>72</v>
      </c>
      <c r="M848" t="b">
        <v>0</v>
      </c>
      <c r="N848" t="b">
        <v>0</v>
      </c>
      <c r="O848" t="b">
        <v>0</v>
      </c>
    </row>
    <row r="849" spans="1:15">
      <c r="A849" t="s">
        <v>9018</v>
      </c>
      <c r="B849" s="1">
        <v>43121</v>
      </c>
      <c r="C849" s="1">
        <v>43113.932199074072</v>
      </c>
      <c r="D849" t="s">
        <v>9019</v>
      </c>
      <c r="E849" t="s">
        <v>9020</v>
      </c>
      <c r="F849">
        <v>23</v>
      </c>
      <c r="G849" t="str">
        <f>VLOOKUP(YouTubeVideos[[#This Row],[category_id]],VideoCategories[],2,FALSE)</f>
        <v>Comedy</v>
      </c>
      <c r="H849" t="s">
        <v>9021</v>
      </c>
      <c r="I849">
        <v>2242992</v>
      </c>
      <c r="J849">
        <v>64942</v>
      </c>
      <c r="K849">
        <v>7903</v>
      </c>
      <c r="L849">
        <v>15515</v>
      </c>
      <c r="M849" t="b">
        <v>0</v>
      </c>
      <c r="N849" t="b">
        <v>0</v>
      </c>
      <c r="O849" t="b">
        <v>0</v>
      </c>
    </row>
    <row r="850" spans="1:15">
      <c r="A850" t="s">
        <v>2909</v>
      </c>
      <c r="B850" s="1">
        <v>43072</v>
      </c>
      <c r="C850" s="1">
        <v>43065.791909722226</v>
      </c>
      <c r="D850" t="s">
        <v>2910</v>
      </c>
      <c r="E850" t="s">
        <v>1833</v>
      </c>
      <c r="F850">
        <v>24</v>
      </c>
      <c r="G850" t="str">
        <f>VLOOKUP(YouTubeVideos[[#This Row],[category_id]],VideoCategories[],2,FALSE)</f>
        <v>Entertainment</v>
      </c>
      <c r="H850" t="s">
        <v>2911</v>
      </c>
      <c r="I850">
        <v>4046720</v>
      </c>
      <c r="J850">
        <v>68563</v>
      </c>
      <c r="K850">
        <v>3222</v>
      </c>
      <c r="L850">
        <v>3700</v>
      </c>
      <c r="M850" t="b">
        <v>0</v>
      </c>
      <c r="N850" t="b">
        <v>0</v>
      </c>
      <c r="O850" t="b">
        <v>0</v>
      </c>
    </row>
    <row r="851" spans="1:15">
      <c r="A851" t="s">
        <v>18445</v>
      </c>
      <c r="B851" s="1">
        <v>43247</v>
      </c>
      <c r="C851" s="1">
        <v>43228.453206018516</v>
      </c>
      <c r="D851" t="s">
        <v>20721</v>
      </c>
      <c r="E851" t="s">
        <v>1031</v>
      </c>
      <c r="F851">
        <v>25</v>
      </c>
      <c r="G851" t="str">
        <f>VLOOKUP(YouTubeVideos[[#This Row],[category_id]],VideoCategories[],2,FALSE)</f>
        <v>News &amp; Politics</v>
      </c>
      <c r="H851" t="s">
        <v>18446</v>
      </c>
      <c r="I851">
        <v>2238723</v>
      </c>
      <c r="J851">
        <v>22055</v>
      </c>
      <c r="K851">
        <v>7332</v>
      </c>
      <c r="L851">
        <v>3525</v>
      </c>
      <c r="M851" t="b">
        <v>0</v>
      </c>
      <c r="N851" t="b">
        <v>0</v>
      </c>
      <c r="O851" t="b">
        <v>0</v>
      </c>
    </row>
    <row r="852" spans="1:15">
      <c r="A852" t="s">
        <v>2915</v>
      </c>
      <c r="B852" s="1">
        <v>43072</v>
      </c>
      <c r="C852" s="1">
        <v>43067.8127662037</v>
      </c>
      <c r="D852" t="s">
        <v>2916</v>
      </c>
      <c r="E852" t="s">
        <v>2917</v>
      </c>
      <c r="F852">
        <v>24</v>
      </c>
      <c r="G852" t="str">
        <f>VLOOKUP(YouTubeVideos[[#This Row],[category_id]],VideoCategories[],2,FALSE)</f>
        <v>Entertainment</v>
      </c>
      <c r="H852" t="s">
        <v>2918</v>
      </c>
      <c r="I852">
        <v>7436</v>
      </c>
      <c r="J852">
        <v>170</v>
      </c>
      <c r="K852">
        <v>8</v>
      </c>
      <c r="L852">
        <v>59</v>
      </c>
      <c r="M852" t="b">
        <v>0</v>
      </c>
      <c r="N852" t="b">
        <v>0</v>
      </c>
      <c r="O852" t="b">
        <v>0</v>
      </c>
    </row>
    <row r="853" spans="1:15">
      <c r="A853" t="s">
        <v>16912</v>
      </c>
      <c r="B853" s="1">
        <v>43219</v>
      </c>
      <c r="C853" s="1">
        <v>43215.685798611114</v>
      </c>
      <c r="D853" t="s">
        <v>16913</v>
      </c>
      <c r="E853" t="s">
        <v>1539</v>
      </c>
      <c r="F853">
        <v>23</v>
      </c>
      <c r="G853" t="str">
        <f>VLOOKUP(YouTubeVideos[[#This Row],[category_id]],VideoCategories[],2,FALSE)</f>
        <v>Comedy</v>
      </c>
      <c r="H853" t="s">
        <v>16914</v>
      </c>
      <c r="I853">
        <v>2237519</v>
      </c>
      <c r="J853">
        <v>124746</v>
      </c>
      <c r="K853">
        <v>2892</v>
      </c>
      <c r="L853">
        <v>28489</v>
      </c>
      <c r="M853" t="b">
        <v>0</v>
      </c>
      <c r="N853" t="b">
        <v>0</v>
      </c>
      <c r="O853" t="b">
        <v>0</v>
      </c>
    </row>
    <row r="854" spans="1:15">
      <c r="A854" t="s">
        <v>16404</v>
      </c>
      <c r="B854" s="1">
        <v>43209</v>
      </c>
      <c r="C854" s="1">
        <v>43203.541932870372</v>
      </c>
      <c r="D854" t="s">
        <v>16405</v>
      </c>
      <c r="E854" t="s">
        <v>1772</v>
      </c>
      <c r="F854">
        <v>22</v>
      </c>
      <c r="G854" t="str">
        <f>VLOOKUP(YouTubeVideos[[#This Row],[category_id]],VideoCategories[],2,FALSE)</f>
        <v>People &amp; Blogs</v>
      </c>
      <c r="H854" t="s">
        <v>16406</v>
      </c>
      <c r="I854">
        <v>2236472</v>
      </c>
      <c r="J854">
        <v>58137</v>
      </c>
      <c r="K854">
        <v>1070</v>
      </c>
      <c r="L854">
        <v>2644</v>
      </c>
      <c r="M854" t="b">
        <v>0</v>
      </c>
      <c r="N854" t="b">
        <v>0</v>
      </c>
      <c r="O854" t="b">
        <v>0</v>
      </c>
    </row>
    <row r="855" spans="1:15">
      <c r="A855" t="s">
        <v>2926</v>
      </c>
      <c r="B855" s="1">
        <v>43072</v>
      </c>
      <c r="C855" s="1">
        <v>43067.140011574076</v>
      </c>
      <c r="D855" t="s">
        <v>2927</v>
      </c>
      <c r="E855" t="s">
        <v>2928</v>
      </c>
      <c r="F855">
        <v>10</v>
      </c>
      <c r="G855" t="str">
        <f>VLOOKUP(YouTubeVideos[[#This Row],[category_id]],VideoCategories[],2,FALSE)</f>
        <v>Music</v>
      </c>
      <c r="H855" t="s">
        <v>2929</v>
      </c>
      <c r="I855">
        <v>186722</v>
      </c>
      <c r="J855">
        <v>9773</v>
      </c>
      <c r="K855">
        <v>41</v>
      </c>
      <c r="L855">
        <v>422</v>
      </c>
      <c r="M855" t="b">
        <v>0</v>
      </c>
      <c r="N855" t="b">
        <v>0</v>
      </c>
      <c r="O855" t="b">
        <v>0</v>
      </c>
    </row>
    <row r="856" spans="1:15">
      <c r="A856" t="s">
        <v>2930</v>
      </c>
      <c r="B856" s="1">
        <v>43072</v>
      </c>
      <c r="C856" s="1">
        <v>43067.365717592591</v>
      </c>
      <c r="D856" t="s">
        <v>2931</v>
      </c>
      <c r="E856" t="s">
        <v>2932</v>
      </c>
      <c r="F856">
        <v>10</v>
      </c>
      <c r="G856" t="str">
        <f>VLOOKUP(YouTubeVideos[[#This Row],[category_id]],VideoCategories[],2,FALSE)</f>
        <v>Music</v>
      </c>
      <c r="H856" t="s">
        <v>2933</v>
      </c>
      <c r="I856">
        <v>24491</v>
      </c>
      <c r="J856">
        <v>734</v>
      </c>
      <c r="K856">
        <v>24</v>
      </c>
      <c r="L856">
        <v>300</v>
      </c>
      <c r="M856" t="b">
        <v>0</v>
      </c>
      <c r="N856" t="b">
        <v>0</v>
      </c>
      <c r="O856" t="b">
        <v>0</v>
      </c>
    </row>
    <row r="857" spans="1:15">
      <c r="A857" t="s">
        <v>2934</v>
      </c>
      <c r="B857" s="1">
        <v>43072</v>
      </c>
      <c r="C857" s="1">
        <v>43067.458344907405</v>
      </c>
      <c r="D857" t="s">
        <v>2935</v>
      </c>
      <c r="E857" t="s">
        <v>2936</v>
      </c>
      <c r="F857">
        <v>10</v>
      </c>
      <c r="G857" t="str">
        <f>VLOOKUP(YouTubeVideos[[#This Row],[category_id]],VideoCategories[],2,FALSE)</f>
        <v>Music</v>
      </c>
      <c r="H857" t="s">
        <v>2937</v>
      </c>
      <c r="I857">
        <v>7746</v>
      </c>
      <c r="J857">
        <v>203</v>
      </c>
      <c r="K857">
        <v>20</v>
      </c>
      <c r="L857">
        <v>27</v>
      </c>
      <c r="M857" t="b">
        <v>0</v>
      </c>
      <c r="N857" t="b">
        <v>0</v>
      </c>
      <c r="O857" t="b">
        <v>0</v>
      </c>
    </row>
    <row r="858" spans="1:15">
      <c r="A858" t="s">
        <v>19477</v>
      </c>
      <c r="B858" s="1">
        <v>43265</v>
      </c>
      <c r="C858" s="1">
        <v>43248.625</v>
      </c>
      <c r="D858" t="s">
        <v>19478</v>
      </c>
      <c r="E858" t="s">
        <v>2598</v>
      </c>
      <c r="F858">
        <v>26</v>
      </c>
      <c r="G858" t="str">
        <f>VLOOKUP(YouTubeVideos[[#This Row],[category_id]],VideoCategories[],2,FALSE)</f>
        <v>Howto &amp; Style</v>
      </c>
      <c r="H858" t="s">
        <v>19479</v>
      </c>
      <c r="I858">
        <v>2235021</v>
      </c>
      <c r="J858">
        <v>68238</v>
      </c>
      <c r="K858">
        <v>5188</v>
      </c>
      <c r="L858">
        <v>6455</v>
      </c>
      <c r="M858" t="b">
        <v>0</v>
      </c>
      <c r="N858" t="b">
        <v>0</v>
      </c>
      <c r="O858" t="b">
        <v>0</v>
      </c>
    </row>
    <row r="859" spans="1:15">
      <c r="A859" t="s">
        <v>15503</v>
      </c>
      <c r="B859" s="1">
        <v>43190</v>
      </c>
      <c r="C859" s="1">
        <v>43174.53261574074</v>
      </c>
      <c r="D859" t="s">
        <v>15504</v>
      </c>
      <c r="E859" t="s">
        <v>2372</v>
      </c>
      <c r="F859">
        <v>26</v>
      </c>
      <c r="G859" t="str">
        <f>VLOOKUP(YouTubeVideos[[#This Row],[category_id]],VideoCategories[],2,FALSE)</f>
        <v>Howto &amp; Style</v>
      </c>
      <c r="H859" t="s">
        <v>15505</v>
      </c>
      <c r="I859">
        <v>2234419</v>
      </c>
      <c r="J859">
        <v>32438</v>
      </c>
      <c r="K859">
        <v>1599</v>
      </c>
      <c r="L859">
        <v>3365</v>
      </c>
      <c r="M859" t="b">
        <v>0</v>
      </c>
      <c r="N859" t="b">
        <v>0</v>
      </c>
      <c r="O859" t="b">
        <v>0</v>
      </c>
    </row>
    <row r="860" spans="1:15">
      <c r="A860" t="s">
        <v>18460</v>
      </c>
      <c r="B860" s="1">
        <v>43248</v>
      </c>
      <c r="C860" s="1">
        <v>43243.59443287037</v>
      </c>
      <c r="D860" t="s">
        <v>18461</v>
      </c>
      <c r="E860" t="s">
        <v>1974</v>
      </c>
      <c r="F860">
        <v>25</v>
      </c>
      <c r="G860" t="str">
        <f>VLOOKUP(YouTubeVideos[[#This Row],[category_id]],VideoCategories[],2,FALSE)</f>
        <v>News &amp; Politics</v>
      </c>
      <c r="H860" t="s">
        <v>18462</v>
      </c>
      <c r="I860">
        <v>2232908</v>
      </c>
      <c r="J860">
        <v>7101</v>
      </c>
      <c r="K860">
        <v>6865</v>
      </c>
      <c r="L860">
        <v>24228</v>
      </c>
      <c r="M860" t="b">
        <v>0</v>
      </c>
      <c r="N860" t="b">
        <v>0</v>
      </c>
      <c r="O860" t="b">
        <v>0</v>
      </c>
    </row>
    <row r="861" spans="1:15">
      <c r="A861" t="s">
        <v>2947</v>
      </c>
      <c r="B861" s="1">
        <v>43072</v>
      </c>
      <c r="C861" s="1">
        <v>43067.286550925928</v>
      </c>
      <c r="D861" t="s">
        <v>2948</v>
      </c>
      <c r="E861" t="s">
        <v>2949</v>
      </c>
      <c r="F861">
        <v>10</v>
      </c>
      <c r="G861" t="str">
        <f>VLOOKUP(YouTubeVideos[[#This Row],[category_id]],VideoCategories[],2,FALSE)</f>
        <v>Music</v>
      </c>
      <c r="H861" t="s">
        <v>2950</v>
      </c>
      <c r="I861">
        <v>4010</v>
      </c>
      <c r="J861">
        <v>83</v>
      </c>
      <c r="K861">
        <v>13</v>
      </c>
      <c r="L861">
        <v>94</v>
      </c>
      <c r="M861" t="b">
        <v>0</v>
      </c>
      <c r="N861" t="b">
        <v>0</v>
      </c>
      <c r="O861" t="b">
        <v>0</v>
      </c>
    </row>
    <row r="862" spans="1:15">
      <c r="A862" t="s">
        <v>16497</v>
      </c>
      <c r="B862" s="1">
        <v>43210</v>
      </c>
      <c r="C862" s="1">
        <v>43190.679976851854</v>
      </c>
      <c r="D862" t="s">
        <v>16498</v>
      </c>
      <c r="E862" t="s">
        <v>16499</v>
      </c>
      <c r="F862">
        <v>25</v>
      </c>
      <c r="G862" t="str">
        <f>VLOOKUP(YouTubeVideos[[#This Row],[category_id]],VideoCategories[],2,FALSE)</f>
        <v>News &amp; Politics</v>
      </c>
      <c r="H862" t="s">
        <v>16500</v>
      </c>
      <c r="I862">
        <v>2231688</v>
      </c>
      <c r="J862">
        <v>163338</v>
      </c>
      <c r="K862">
        <v>874</v>
      </c>
      <c r="L862">
        <v>7195</v>
      </c>
      <c r="M862" t="b">
        <v>0</v>
      </c>
      <c r="N862" t="b">
        <v>0</v>
      </c>
      <c r="O862" t="b">
        <v>0</v>
      </c>
    </row>
    <row r="863" spans="1:15">
      <c r="A863" t="s">
        <v>2955</v>
      </c>
      <c r="B863" s="1">
        <v>43072</v>
      </c>
      <c r="C863" s="1">
        <v>43065.549432870372</v>
      </c>
      <c r="D863" t="s">
        <v>2956</v>
      </c>
      <c r="E863" t="s">
        <v>2957</v>
      </c>
      <c r="F863">
        <v>24</v>
      </c>
      <c r="G863" t="str">
        <f>VLOOKUP(YouTubeVideos[[#This Row],[category_id]],VideoCategories[],2,FALSE)</f>
        <v>Entertainment</v>
      </c>
      <c r="H863" t="s">
        <v>2958</v>
      </c>
      <c r="I863">
        <v>1201905</v>
      </c>
      <c r="J863">
        <v>32974</v>
      </c>
      <c r="K863">
        <v>273</v>
      </c>
      <c r="L863">
        <v>0</v>
      </c>
      <c r="M863" t="b">
        <v>1</v>
      </c>
      <c r="N863" t="b">
        <v>0</v>
      </c>
      <c r="O863" t="b">
        <v>0</v>
      </c>
    </row>
    <row r="864" spans="1:15">
      <c r="A864" t="s">
        <v>15080</v>
      </c>
      <c r="B864" s="1">
        <v>43184</v>
      </c>
      <c r="C864" s="1">
        <v>43180.375138888892</v>
      </c>
      <c r="D864" t="s">
        <v>20548</v>
      </c>
      <c r="E864" t="s">
        <v>2637</v>
      </c>
      <c r="F864">
        <v>22</v>
      </c>
      <c r="G864" t="str">
        <f>VLOOKUP(YouTubeVideos[[#This Row],[category_id]],VideoCategories[],2,FALSE)</f>
        <v>People &amp; Blogs</v>
      </c>
      <c r="H864" t="s">
        <v>15081</v>
      </c>
      <c r="I864">
        <v>2228287</v>
      </c>
      <c r="J864">
        <v>54340</v>
      </c>
      <c r="K864">
        <v>1272</v>
      </c>
      <c r="L864">
        <v>3712</v>
      </c>
      <c r="M864" t="b">
        <v>0</v>
      </c>
      <c r="N864" t="b">
        <v>0</v>
      </c>
      <c r="O864" t="b">
        <v>0</v>
      </c>
    </row>
    <row r="865" spans="1:15">
      <c r="A865" t="s">
        <v>2961</v>
      </c>
      <c r="B865" s="1">
        <v>43072</v>
      </c>
      <c r="C865" s="1">
        <v>43065.829976851855</v>
      </c>
      <c r="D865" t="s">
        <v>2962</v>
      </c>
      <c r="E865" t="s">
        <v>2963</v>
      </c>
      <c r="F865">
        <v>24</v>
      </c>
      <c r="G865" t="str">
        <f>VLOOKUP(YouTubeVideos[[#This Row],[category_id]],VideoCategories[],2,FALSE)</f>
        <v>Entertainment</v>
      </c>
      <c r="H865" t="s">
        <v>2964</v>
      </c>
      <c r="I865">
        <v>38600</v>
      </c>
      <c r="J865">
        <v>140</v>
      </c>
      <c r="K865">
        <v>90</v>
      </c>
      <c r="L865">
        <v>519</v>
      </c>
      <c r="M865" t="b">
        <v>0</v>
      </c>
      <c r="N865" t="b">
        <v>0</v>
      </c>
      <c r="O865" t="b">
        <v>0</v>
      </c>
    </row>
    <row r="866" spans="1:15">
      <c r="A866" t="s">
        <v>1617</v>
      </c>
      <c r="B866" s="1">
        <v>43061</v>
      </c>
      <c r="C866" s="1">
        <v>43053.168622685182</v>
      </c>
      <c r="D866" t="s">
        <v>1618</v>
      </c>
      <c r="E866" t="s">
        <v>1619</v>
      </c>
      <c r="F866">
        <v>28</v>
      </c>
      <c r="G866" t="str">
        <f>VLOOKUP(YouTubeVideos[[#This Row],[category_id]],VideoCategories[],2,FALSE)</f>
        <v>Science &amp; Technology</v>
      </c>
      <c r="H866" t="s">
        <v>1620</v>
      </c>
      <c r="I866">
        <v>2227708</v>
      </c>
      <c r="J866">
        <v>11817</v>
      </c>
      <c r="K866">
        <v>6285</v>
      </c>
      <c r="L866">
        <v>3769</v>
      </c>
      <c r="M866" t="b">
        <v>0</v>
      </c>
      <c r="N866" t="b">
        <v>0</v>
      </c>
      <c r="O866" t="b">
        <v>0</v>
      </c>
    </row>
    <row r="867" spans="1:15">
      <c r="A867" t="s">
        <v>2968</v>
      </c>
      <c r="B867" s="1">
        <v>43073</v>
      </c>
      <c r="C867" s="1">
        <v>43071.907268518517</v>
      </c>
      <c r="D867" t="s">
        <v>2969</v>
      </c>
      <c r="E867" t="s">
        <v>861</v>
      </c>
      <c r="F867">
        <v>24</v>
      </c>
      <c r="G867" t="str">
        <f>VLOOKUP(YouTubeVideos[[#This Row],[category_id]],VideoCategories[],2,FALSE)</f>
        <v>Entertainment</v>
      </c>
      <c r="H867" t="s">
        <v>2970</v>
      </c>
      <c r="I867">
        <v>2798497</v>
      </c>
      <c r="J867">
        <v>33819</v>
      </c>
      <c r="K867">
        <v>6632</v>
      </c>
      <c r="L867">
        <v>6687</v>
      </c>
      <c r="M867" t="b">
        <v>0</v>
      </c>
      <c r="N867" t="b">
        <v>0</v>
      </c>
      <c r="O867" t="b">
        <v>0</v>
      </c>
    </row>
    <row r="868" spans="1:15">
      <c r="A868" t="s">
        <v>2971</v>
      </c>
      <c r="B868" s="1">
        <v>43073</v>
      </c>
      <c r="C868" s="1">
        <v>43070.208333333336</v>
      </c>
      <c r="D868" t="s">
        <v>2972</v>
      </c>
      <c r="E868" t="s">
        <v>2973</v>
      </c>
      <c r="F868">
        <v>10</v>
      </c>
      <c r="G868" t="str">
        <f>VLOOKUP(YouTubeVideos[[#This Row],[category_id]],VideoCategories[],2,FALSE)</f>
        <v>Music</v>
      </c>
      <c r="H868" t="s">
        <v>2974</v>
      </c>
      <c r="I868">
        <v>691515</v>
      </c>
      <c r="J868">
        <v>11187</v>
      </c>
      <c r="K868">
        <v>5868</v>
      </c>
      <c r="L868">
        <v>3069</v>
      </c>
      <c r="M868" t="b">
        <v>0</v>
      </c>
      <c r="N868" t="b">
        <v>0</v>
      </c>
      <c r="O868" t="b">
        <v>0</v>
      </c>
    </row>
    <row r="869" spans="1:15">
      <c r="A869" t="s">
        <v>19871</v>
      </c>
      <c r="B869" s="1">
        <v>43073</v>
      </c>
      <c r="C869" s="1">
        <v>43071.403437499997</v>
      </c>
      <c r="D869" t="s">
        <v>2975</v>
      </c>
      <c r="E869" t="s">
        <v>2976</v>
      </c>
      <c r="F869">
        <v>24</v>
      </c>
      <c r="G869" t="str">
        <f>VLOOKUP(YouTubeVideos[[#This Row],[category_id]],VideoCategories[],2,FALSE)</f>
        <v>Entertainment</v>
      </c>
      <c r="H869" t="s">
        <v>2977</v>
      </c>
      <c r="I869">
        <v>430232</v>
      </c>
      <c r="J869">
        <v>15929</v>
      </c>
      <c r="K869">
        <v>198</v>
      </c>
      <c r="L869">
        <v>1128</v>
      </c>
      <c r="M869" t="b">
        <v>0</v>
      </c>
      <c r="N869" t="b">
        <v>0</v>
      </c>
      <c r="O869" t="b">
        <v>0</v>
      </c>
    </row>
    <row r="870" spans="1:15">
      <c r="A870" t="s">
        <v>12275</v>
      </c>
      <c r="B870" s="1">
        <v>43147</v>
      </c>
      <c r="C870" s="1">
        <v>43138.333564814813</v>
      </c>
      <c r="D870" t="s">
        <v>12276</v>
      </c>
      <c r="E870" t="s">
        <v>1772</v>
      </c>
      <c r="F870">
        <v>22</v>
      </c>
      <c r="G870" t="str">
        <f>VLOOKUP(YouTubeVideos[[#This Row],[category_id]],VideoCategories[],2,FALSE)</f>
        <v>People &amp; Blogs</v>
      </c>
      <c r="H870" t="s">
        <v>12277</v>
      </c>
      <c r="I870">
        <v>2226074</v>
      </c>
      <c r="J870">
        <v>104563</v>
      </c>
      <c r="K870">
        <v>2480</v>
      </c>
      <c r="L870">
        <v>5595</v>
      </c>
      <c r="M870" t="b">
        <v>0</v>
      </c>
      <c r="N870" t="b">
        <v>0</v>
      </c>
      <c r="O870" t="b">
        <v>0</v>
      </c>
    </row>
    <row r="871" spans="1:15">
      <c r="A871" t="s">
        <v>2981</v>
      </c>
      <c r="B871" s="1">
        <v>43073</v>
      </c>
      <c r="C871" s="1">
        <v>43070.250023148146</v>
      </c>
      <c r="D871" t="s">
        <v>19872</v>
      </c>
      <c r="E871" t="s">
        <v>47</v>
      </c>
      <c r="F871">
        <v>24</v>
      </c>
      <c r="G871" t="str">
        <f>VLOOKUP(YouTubeVideos[[#This Row],[category_id]],VideoCategories[],2,FALSE)</f>
        <v>Entertainment</v>
      </c>
      <c r="H871" t="s">
        <v>2982</v>
      </c>
      <c r="I871">
        <v>1388010</v>
      </c>
      <c r="J871">
        <v>31247</v>
      </c>
      <c r="K871">
        <v>540</v>
      </c>
      <c r="L871">
        <v>956</v>
      </c>
      <c r="M871" t="b">
        <v>0</v>
      </c>
      <c r="N871" t="b">
        <v>0</v>
      </c>
      <c r="O871" t="b">
        <v>0</v>
      </c>
    </row>
    <row r="872" spans="1:15">
      <c r="A872" t="s">
        <v>2983</v>
      </c>
      <c r="B872" s="1">
        <v>43073</v>
      </c>
      <c r="C872" s="1">
        <v>43071.413113425922</v>
      </c>
      <c r="D872" t="s">
        <v>2984</v>
      </c>
      <c r="E872" t="s">
        <v>619</v>
      </c>
      <c r="F872">
        <v>24</v>
      </c>
      <c r="G872" t="str">
        <f>VLOOKUP(YouTubeVideos[[#This Row],[category_id]],VideoCategories[],2,FALSE)</f>
        <v>Entertainment</v>
      </c>
      <c r="H872" t="s">
        <v>2985</v>
      </c>
      <c r="I872">
        <v>30469</v>
      </c>
      <c r="J872">
        <v>1024</v>
      </c>
      <c r="K872">
        <v>69</v>
      </c>
      <c r="L872">
        <v>586</v>
      </c>
      <c r="M872" t="b">
        <v>0</v>
      </c>
      <c r="N872" t="b">
        <v>0</v>
      </c>
      <c r="O872" t="b">
        <v>0</v>
      </c>
    </row>
    <row r="873" spans="1:15">
      <c r="A873" t="s">
        <v>8520</v>
      </c>
      <c r="B873" s="1">
        <v>43117</v>
      </c>
      <c r="C873" s="1">
        <v>43109.521180555559</v>
      </c>
      <c r="D873" t="s">
        <v>20156</v>
      </c>
      <c r="E873" t="s">
        <v>4821</v>
      </c>
      <c r="F873">
        <v>23</v>
      </c>
      <c r="G873" t="str">
        <f>VLOOKUP(YouTubeVideos[[#This Row],[category_id]],VideoCategories[],2,FALSE)</f>
        <v>Comedy</v>
      </c>
      <c r="H873" t="s">
        <v>8521</v>
      </c>
      <c r="I873">
        <v>2224831</v>
      </c>
      <c r="J873">
        <v>62168</v>
      </c>
      <c r="K873">
        <v>6804</v>
      </c>
      <c r="L873">
        <v>8194</v>
      </c>
      <c r="M873" t="b">
        <v>0</v>
      </c>
      <c r="N873" t="b">
        <v>0</v>
      </c>
      <c r="O873" t="b">
        <v>0</v>
      </c>
    </row>
    <row r="874" spans="1:15">
      <c r="A874" t="s">
        <v>461</v>
      </c>
      <c r="B874" s="1">
        <v>43055</v>
      </c>
      <c r="C874" s="1">
        <v>43052.871805555558</v>
      </c>
      <c r="D874" t="s">
        <v>462</v>
      </c>
      <c r="E874" t="s">
        <v>463</v>
      </c>
      <c r="F874">
        <v>23</v>
      </c>
      <c r="G874" t="str">
        <f>VLOOKUP(YouTubeVideos[[#This Row],[category_id]],VideoCategories[],2,FALSE)</f>
        <v>Comedy</v>
      </c>
      <c r="H874" t="s">
        <v>464</v>
      </c>
      <c r="I874">
        <v>2223948</v>
      </c>
      <c r="J874">
        <v>76806</v>
      </c>
      <c r="K874">
        <v>1169</v>
      </c>
      <c r="L874">
        <v>4176</v>
      </c>
      <c r="M874" t="b">
        <v>0</v>
      </c>
      <c r="N874" t="b">
        <v>0</v>
      </c>
      <c r="O874" t="b">
        <v>0</v>
      </c>
    </row>
    <row r="875" spans="1:15">
      <c r="A875" t="s">
        <v>2992</v>
      </c>
      <c r="B875" s="1">
        <v>43073</v>
      </c>
      <c r="C875" s="1">
        <v>43069.876203703701</v>
      </c>
      <c r="D875" t="s">
        <v>2993</v>
      </c>
      <c r="E875" t="s">
        <v>2994</v>
      </c>
      <c r="F875">
        <v>10</v>
      </c>
      <c r="G875" t="str">
        <f>VLOOKUP(YouTubeVideos[[#This Row],[category_id]],VideoCategories[],2,FALSE)</f>
        <v>Music</v>
      </c>
      <c r="H875" t="s">
        <v>2995</v>
      </c>
      <c r="I875">
        <v>132872</v>
      </c>
      <c r="J875">
        <v>6937</v>
      </c>
      <c r="K875">
        <v>246</v>
      </c>
      <c r="L875">
        <v>789</v>
      </c>
      <c r="M875" t="b">
        <v>0</v>
      </c>
      <c r="N875" t="b">
        <v>0</v>
      </c>
      <c r="O875" t="b">
        <v>0</v>
      </c>
    </row>
    <row r="876" spans="1:15">
      <c r="A876" t="s">
        <v>6807</v>
      </c>
      <c r="B876" s="1">
        <v>43104</v>
      </c>
      <c r="C876" s="1">
        <v>43091.751782407409</v>
      </c>
      <c r="D876" t="s">
        <v>6808</v>
      </c>
      <c r="E876" t="s">
        <v>6809</v>
      </c>
      <c r="F876">
        <v>28</v>
      </c>
      <c r="G876" t="str">
        <f>VLOOKUP(YouTubeVideos[[#This Row],[category_id]],VideoCategories[],2,FALSE)</f>
        <v>Science &amp; Technology</v>
      </c>
      <c r="H876" t="s">
        <v>63</v>
      </c>
      <c r="I876">
        <v>2214150</v>
      </c>
      <c r="J876">
        <v>25197</v>
      </c>
      <c r="K876">
        <v>1786</v>
      </c>
      <c r="L876">
        <v>0</v>
      </c>
      <c r="M876" t="b">
        <v>1</v>
      </c>
      <c r="N876" t="b">
        <v>0</v>
      </c>
      <c r="O876" t="b">
        <v>0</v>
      </c>
    </row>
    <row r="877" spans="1:15">
      <c r="A877" t="s">
        <v>5567</v>
      </c>
      <c r="B877" s="1">
        <v>43090</v>
      </c>
      <c r="C877" s="1">
        <v>43083.5002662037</v>
      </c>
      <c r="D877" t="s">
        <v>5568</v>
      </c>
      <c r="E877" t="s">
        <v>5569</v>
      </c>
      <c r="F877">
        <v>1</v>
      </c>
      <c r="G877" t="str">
        <f>VLOOKUP(YouTubeVideos[[#This Row],[category_id]],VideoCategories[],2,FALSE)</f>
        <v>Film &amp; Animation</v>
      </c>
      <c r="H877" t="s">
        <v>5570</v>
      </c>
      <c r="I877">
        <v>2210090</v>
      </c>
      <c r="J877">
        <v>6435</v>
      </c>
      <c r="K877">
        <v>847</v>
      </c>
      <c r="L877">
        <v>1214</v>
      </c>
      <c r="M877" t="b">
        <v>0</v>
      </c>
      <c r="N877" t="b">
        <v>0</v>
      </c>
      <c r="O877" t="b">
        <v>0</v>
      </c>
    </row>
    <row r="878" spans="1:15">
      <c r="A878" t="s">
        <v>3002</v>
      </c>
      <c r="B878" s="1">
        <v>43073</v>
      </c>
      <c r="C878" s="1">
        <v>43068.577511574076</v>
      </c>
      <c r="D878" t="s">
        <v>3003</v>
      </c>
      <c r="E878" t="s">
        <v>531</v>
      </c>
      <c r="F878">
        <v>24</v>
      </c>
      <c r="G878" t="str">
        <f>VLOOKUP(YouTubeVideos[[#This Row],[category_id]],VideoCategories[],2,FALSE)</f>
        <v>Entertainment</v>
      </c>
      <c r="H878" t="s">
        <v>3004</v>
      </c>
      <c r="I878">
        <v>1790918</v>
      </c>
      <c r="J878">
        <v>90425</v>
      </c>
      <c r="K878">
        <v>768</v>
      </c>
      <c r="L878">
        <v>9000</v>
      </c>
      <c r="M878" t="b">
        <v>0</v>
      </c>
      <c r="N878" t="b">
        <v>0</v>
      </c>
      <c r="O878" t="b">
        <v>0</v>
      </c>
    </row>
    <row r="879" spans="1:15">
      <c r="A879" t="s">
        <v>18116</v>
      </c>
      <c r="B879" s="1">
        <v>43240</v>
      </c>
      <c r="C879" s="1">
        <v>43223.083356481482</v>
      </c>
      <c r="D879" t="s">
        <v>18117</v>
      </c>
      <c r="E879" t="s">
        <v>39</v>
      </c>
      <c r="F879">
        <v>23</v>
      </c>
      <c r="G879" t="str">
        <f>VLOOKUP(YouTubeVideos[[#This Row],[category_id]],VideoCategories[],2,FALSE)</f>
        <v>Comedy</v>
      </c>
      <c r="H879" t="s">
        <v>18118</v>
      </c>
      <c r="I879">
        <v>2207257</v>
      </c>
      <c r="J879">
        <v>26807</v>
      </c>
      <c r="K879">
        <v>1769</v>
      </c>
      <c r="L879">
        <v>3138</v>
      </c>
      <c r="M879" t="b">
        <v>0</v>
      </c>
      <c r="N879" t="b">
        <v>0</v>
      </c>
      <c r="O879" t="b">
        <v>0</v>
      </c>
    </row>
    <row r="880" spans="1:15">
      <c r="A880" t="s">
        <v>6587</v>
      </c>
      <c r="B880" s="1">
        <v>43103</v>
      </c>
      <c r="C880" s="1">
        <v>43090.750011574077</v>
      </c>
      <c r="D880" t="s">
        <v>6588</v>
      </c>
      <c r="E880" t="s">
        <v>39</v>
      </c>
      <c r="F880">
        <v>23</v>
      </c>
      <c r="G880" t="str">
        <f>VLOOKUP(YouTubeVideos[[#This Row],[category_id]],VideoCategories[],2,FALSE)</f>
        <v>Comedy</v>
      </c>
      <c r="H880" t="s">
        <v>6589</v>
      </c>
      <c r="I880">
        <v>2206241</v>
      </c>
      <c r="J880">
        <v>22393</v>
      </c>
      <c r="K880">
        <v>2848</v>
      </c>
      <c r="L880">
        <v>5237</v>
      </c>
      <c r="M880" t="b">
        <v>0</v>
      </c>
      <c r="N880" t="b">
        <v>0</v>
      </c>
      <c r="O880" t="b">
        <v>0</v>
      </c>
    </row>
    <row r="881" spans="1:15">
      <c r="A881" t="s">
        <v>3011</v>
      </c>
      <c r="B881" s="1">
        <v>43073</v>
      </c>
      <c r="C881" s="1">
        <v>43067.221122685187</v>
      </c>
      <c r="D881" t="s">
        <v>3012</v>
      </c>
      <c r="E881" t="s">
        <v>3013</v>
      </c>
      <c r="F881">
        <v>24</v>
      </c>
      <c r="G881" t="str">
        <f>VLOOKUP(YouTubeVideos[[#This Row],[category_id]],VideoCategories[],2,FALSE)</f>
        <v>Entertainment</v>
      </c>
      <c r="H881" t="s">
        <v>3014</v>
      </c>
      <c r="I881">
        <v>406960</v>
      </c>
      <c r="J881">
        <v>27175</v>
      </c>
      <c r="K881">
        <v>150</v>
      </c>
      <c r="L881">
        <v>2350</v>
      </c>
      <c r="M881" t="b">
        <v>0</v>
      </c>
      <c r="N881" t="b">
        <v>0</v>
      </c>
      <c r="O881" t="b">
        <v>0</v>
      </c>
    </row>
    <row r="882" spans="1:15">
      <c r="A882" t="s">
        <v>3015</v>
      </c>
      <c r="B882" s="1">
        <v>43073</v>
      </c>
      <c r="C882" s="1">
        <v>43066.874976851854</v>
      </c>
      <c r="D882" t="s">
        <v>19874</v>
      </c>
      <c r="E882" t="s">
        <v>818</v>
      </c>
      <c r="F882">
        <v>24</v>
      </c>
      <c r="G882" t="str">
        <f>VLOOKUP(YouTubeVideos[[#This Row],[category_id]],VideoCategories[],2,FALSE)</f>
        <v>Entertainment</v>
      </c>
      <c r="H882" t="s">
        <v>19875</v>
      </c>
      <c r="I882">
        <v>114696</v>
      </c>
      <c r="J882">
        <v>731</v>
      </c>
      <c r="K882">
        <v>130</v>
      </c>
      <c r="L882">
        <v>162</v>
      </c>
      <c r="M882" t="b">
        <v>0</v>
      </c>
      <c r="N882" t="b">
        <v>0</v>
      </c>
      <c r="O882" t="b">
        <v>0</v>
      </c>
    </row>
    <row r="883" spans="1:15">
      <c r="A883" t="s">
        <v>19312</v>
      </c>
      <c r="B883" s="1">
        <v>43265</v>
      </c>
      <c r="C883" s="1">
        <v>43255.250023148146</v>
      </c>
      <c r="D883" t="s">
        <v>19313</v>
      </c>
      <c r="E883" t="s">
        <v>6254</v>
      </c>
      <c r="F883">
        <v>1</v>
      </c>
      <c r="G883" t="str">
        <f>VLOOKUP(YouTubeVideos[[#This Row],[category_id]],VideoCategories[],2,FALSE)</f>
        <v>Film &amp; Animation</v>
      </c>
      <c r="H883" t="s">
        <v>19314</v>
      </c>
      <c r="I883">
        <v>2199149</v>
      </c>
      <c r="J883">
        <v>15097</v>
      </c>
      <c r="K883">
        <v>1393</v>
      </c>
      <c r="L883">
        <v>1912</v>
      </c>
      <c r="M883" t="b">
        <v>0</v>
      </c>
      <c r="N883" t="b">
        <v>0</v>
      </c>
      <c r="O883" t="b">
        <v>0</v>
      </c>
    </row>
    <row r="884" spans="1:15">
      <c r="A884" t="s">
        <v>3020</v>
      </c>
      <c r="B884" s="1">
        <v>43073</v>
      </c>
      <c r="C884" s="1">
        <v>43068.5000462963</v>
      </c>
      <c r="D884" t="s">
        <v>3021</v>
      </c>
      <c r="E884" t="s">
        <v>2164</v>
      </c>
      <c r="F884">
        <v>24</v>
      </c>
      <c r="G884" t="str">
        <f>VLOOKUP(YouTubeVideos[[#This Row],[category_id]],VideoCategories[],2,FALSE)</f>
        <v>Entertainment</v>
      </c>
      <c r="H884" t="s">
        <v>3022</v>
      </c>
      <c r="I884">
        <v>11661</v>
      </c>
      <c r="J884">
        <v>477</v>
      </c>
      <c r="K884">
        <v>11</v>
      </c>
      <c r="L884">
        <v>109</v>
      </c>
      <c r="M884" t="b">
        <v>0</v>
      </c>
      <c r="N884" t="b">
        <v>0</v>
      </c>
      <c r="O884" t="b">
        <v>0</v>
      </c>
    </row>
    <row r="885" spans="1:15">
      <c r="A885" t="s">
        <v>12173</v>
      </c>
      <c r="B885" s="1">
        <v>43146</v>
      </c>
      <c r="C885" s="1">
        <v>43137.769467592596</v>
      </c>
      <c r="D885" t="s">
        <v>12174</v>
      </c>
      <c r="E885" t="s">
        <v>12175</v>
      </c>
      <c r="F885">
        <v>22</v>
      </c>
      <c r="G885" t="str">
        <f>VLOOKUP(YouTubeVideos[[#This Row],[category_id]],VideoCategories[],2,FALSE)</f>
        <v>People &amp; Blogs</v>
      </c>
      <c r="H885" t="s">
        <v>12176</v>
      </c>
      <c r="I885">
        <v>2197295</v>
      </c>
      <c r="J885">
        <v>35502</v>
      </c>
      <c r="K885">
        <v>601</v>
      </c>
      <c r="L885">
        <v>3627</v>
      </c>
      <c r="M885" t="b">
        <v>0</v>
      </c>
      <c r="N885" t="b">
        <v>0</v>
      </c>
      <c r="O885" t="b">
        <v>0</v>
      </c>
    </row>
    <row r="886" spans="1:15">
      <c r="A886" t="s">
        <v>14799</v>
      </c>
      <c r="B886" s="1">
        <v>43179</v>
      </c>
      <c r="C886" s="1">
        <v>43171.778495370374</v>
      </c>
      <c r="D886" t="s">
        <v>14800</v>
      </c>
      <c r="E886" t="s">
        <v>306</v>
      </c>
      <c r="F886">
        <v>17</v>
      </c>
      <c r="G886" t="str">
        <f>VLOOKUP(YouTubeVideos[[#This Row],[category_id]],VideoCategories[],2,FALSE)</f>
        <v>Sports</v>
      </c>
      <c r="H886" t="s">
        <v>20526</v>
      </c>
      <c r="I886">
        <v>2192738</v>
      </c>
      <c r="J886">
        <v>29338</v>
      </c>
      <c r="K886">
        <v>3852</v>
      </c>
      <c r="L886">
        <v>4411</v>
      </c>
      <c r="M886" t="b">
        <v>0</v>
      </c>
      <c r="N886" t="b">
        <v>0</v>
      </c>
      <c r="O886" t="b">
        <v>0</v>
      </c>
    </row>
    <row r="887" spans="1:15">
      <c r="A887" t="s">
        <v>15883</v>
      </c>
      <c r="B887" s="1">
        <v>43197</v>
      </c>
      <c r="C887" s="1">
        <v>43191.455081018517</v>
      </c>
      <c r="D887" t="s">
        <v>15884</v>
      </c>
      <c r="E887" t="s">
        <v>1023</v>
      </c>
      <c r="F887">
        <v>28</v>
      </c>
      <c r="G887" t="str">
        <f>VLOOKUP(YouTubeVideos[[#This Row],[category_id]],VideoCategories[],2,FALSE)</f>
        <v>Science &amp; Technology</v>
      </c>
      <c r="H887" t="s">
        <v>15885</v>
      </c>
      <c r="I887">
        <v>2186003</v>
      </c>
      <c r="J887">
        <v>27560</v>
      </c>
      <c r="K887">
        <v>2174</v>
      </c>
      <c r="L887">
        <v>3700</v>
      </c>
      <c r="M887" t="b">
        <v>0</v>
      </c>
      <c r="N887" t="b">
        <v>0</v>
      </c>
      <c r="O887" t="b">
        <v>0</v>
      </c>
    </row>
    <row r="888" spans="1:15">
      <c r="A888" t="s">
        <v>15382</v>
      </c>
      <c r="B888" s="1">
        <v>43188</v>
      </c>
      <c r="C888" s="1">
        <v>43173.416689814818</v>
      </c>
      <c r="D888" t="s">
        <v>15383</v>
      </c>
      <c r="E888" t="s">
        <v>516</v>
      </c>
      <c r="F888">
        <v>15</v>
      </c>
      <c r="G888" t="str">
        <f>VLOOKUP(YouTubeVideos[[#This Row],[category_id]],VideoCategories[],2,FALSE)</f>
        <v>Pets &amp; Animals</v>
      </c>
      <c r="H888" t="s">
        <v>63</v>
      </c>
      <c r="I888">
        <v>2184856</v>
      </c>
      <c r="J888">
        <v>24494</v>
      </c>
      <c r="K888">
        <v>2499</v>
      </c>
      <c r="L888">
        <v>3238</v>
      </c>
      <c r="M888" t="b">
        <v>0</v>
      </c>
      <c r="N888" t="b">
        <v>0</v>
      </c>
      <c r="O888" t="b">
        <v>0</v>
      </c>
    </row>
    <row r="889" spans="1:15">
      <c r="A889" t="s">
        <v>3035</v>
      </c>
      <c r="B889" s="1">
        <v>43073</v>
      </c>
      <c r="C889" s="1">
        <v>43067.375034722223</v>
      </c>
      <c r="D889" t="s">
        <v>3036</v>
      </c>
      <c r="E889" t="s">
        <v>1479</v>
      </c>
      <c r="F889">
        <v>24</v>
      </c>
      <c r="G889" t="str">
        <f>VLOOKUP(YouTubeVideos[[#This Row],[category_id]],VideoCategories[],2,FALSE)</f>
        <v>Entertainment</v>
      </c>
      <c r="H889" t="s">
        <v>3037</v>
      </c>
      <c r="I889">
        <v>110360</v>
      </c>
      <c r="J889">
        <v>2054</v>
      </c>
      <c r="K889">
        <v>94</v>
      </c>
      <c r="L889">
        <v>198</v>
      </c>
      <c r="M889" t="b">
        <v>0</v>
      </c>
      <c r="N889" t="b">
        <v>0</v>
      </c>
      <c r="O889" t="b">
        <v>0</v>
      </c>
    </row>
    <row r="890" spans="1:15">
      <c r="A890" t="s">
        <v>3038</v>
      </c>
      <c r="B890" s="1">
        <v>43073</v>
      </c>
      <c r="C890" s="1">
        <v>43065.875</v>
      </c>
      <c r="D890" t="s">
        <v>3039</v>
      </c>
      <c r="E890" t="s">
        <v>1740</v>
      </c>
      <c r="F890">
        <v>10</v>
      </c>
      <c r="G890" t="str">
        <f>VLOOKUP(YouTubeVideos[[#This Row],[category_id]],VideoCategories[],2,FALSE)</f>
        <v>Music</v>
      </c>
      <c r="H890" t="s">
        <v>3040</v>
      </c>
      <c r="I890">
        <v>955104</v>
      </c>
      <c r="J890">
        <v>32845</v>
      </c>
      <c r="K890">
        <v>425</v>
      </c>
      <c r="L890">
        <v>1728</v>
      </c>
      <c r="M890" t="b">
        <v>0</v>
      </c>
      <c r="N890" t="b">
        <v>0</v>
      </c>
      <c r="O890" t="b">
        <v>0</v>
      </c>
    </row>
    <row r="891" spans="1:15">
      <c r="A891" t="s">
        <v>3041</v>
      </c>
      <c r="B891" s="1">
        <v>43073</v>
      </c>
      <c r="C891" s="1">
        <v>43067.433032407411</v>
      </c>
      <c r="D891" t="s">
        <v>3042</v>
      </c>
      <c r="E891" t="s">
        <v>490</v>
      </c>
      <c r="F891">
        <v>24</v>
      </c>
      <c r="G891" t="str">
        <f>VLOOKUP(YouTubeVideos[[#This Row],[category_id]],VideoCategories[],2,FALSE)</f>
        <v>Entertainment</v>
      </c>
      <c r="H891" t="s">
        <v>3043</v>
      </c>
      <c r="I891">
        <v>76956</v>
      </c>
      <c r="J891">
        <v>2269</v>
      </c>
      <c r="K891">
        <v>108</v>
      </c>
      <c r="L891">
        <v>736</v>
      </c>
      <c r="M891" t="b">
        <v>0</v>
      </c>
      <c r="N891" t="b">
        <v>0</v>
      </c>
      <c r="O891" t="b">
        <v>0</v>
      </c>
    </row>
    <row r="892" spans="1:15">
      <c r="A892" t="s">
        <v>19074</v>
      </c>
      <c r="B892" s="1">
        <v>43265</v>
      </c>
      <c r="C892" s="1">
        <v>43263.852430555555</v>
      </c>
      <c r="D892" t="s">
        <v>19075</v>
      </c>
      <c r="E892" t="s">
        <v>17081</v>
      </c>
      <c r="F892">
        <v>20</v>
      </c>
      <c r="G892" t="str">
        <f>VLOOKUP(YouTubeVideos[[#This Row],[category_id]],VideoCategories[],2,FALSE)</f>
        <v>Gaming</v>
      </c>
      <c r="H892" t="s">
        <v>17082</v>
      </c>
      <c r="I892">
        <v>2183462</v>
      </c>
      <c r="J892">
        <v>79677</v>
      </c>
      <c r="K892">
        <v>2034</v>
      </c>
      <c r="L892">
        <v>3464</v>
      </c>
      <c r="M892" t="b">
        <v>0</v>
      </c>
      <c r="N892" t="b">
        <v>0</v>
      </c>
      <c r="O892" t="b">
        <v>0</v>
      </c>
    </row>
    <row r="893" spans="1:15">
      <c r="A893" t="s">
        <v>1721</v>
      </c>
      <c r="B893" s="1">
        <v>43063</v>
      </c>
      <c r="C893" s="1">
        <v>43055.935833333337</v>
      </c>
      <c r="D893" t="s">
        <v>1722</v>
      </c>
      <c r="E893" t="s">
        <v>956</v>
      </c>
      <c r="F893">
        <v>28</v>
      </c>
      <c r="G893" t="str">
        <f>VLOOKUP(YouTubeVideos[[#This Row],[category_id]],VideoCategories[],2,FALSE)</f>
        <v>Science &amp; Technology</v>
      </c>
      <c r="H893" t="s">
        <v>1723</v>
      </c>
      <c r="I893">
        <v>2175978</v>
      </c>
      <c r="J893">
        <v>37009</v>
      </c>
      <c r="K893">
        <v>915</v>
      </c>
      <c r="L893">
        <v>5657</v>
      </c>
      <c r="M893" t="b">
        <v>0</v>
      </c>
      <c r="N893" t="b">
        <v>0</v>
      </c>
      <c r="O893" t="b">
        <v>0</v>
      </c>
    </row>
    <row r="894" spans="1:15">
      <c r="A894" t="s">
        <v>3052</v>
      </c>
      <c r="B894" s="1">
        <v>43073</v>
      </c>
      <c r="C894" s="1">
        <v>43066.625023148146</v>
      </c>
      <c r="D894" t="s">
        <v>3053</v>
      </c>
      <c r="E894" t="s">
        <v>3054</v>
      </c>
      <c r="F894">
        <v>24</v>
      </c>
      <c r="G894" t="str">
        <f>VLOOKUP(YouTubeVideos[[#This Row],[category_id]],VideoCategories[],2,FALSE)</f>
        <v>Entertainment</v>
      </c>
      <c r="H894" t="s">
        <v>3055</v>
      </c>
      <c r="I894">
        <v>478259</v>
      </c>
      <c r="J894">
        <v>27027</v>
      </c>
      <c r="K894">
        <v>531</v>
      </c>
      <c r="L894">
        <v>10424</v>
      </c>
      <c r="M894" t="b">
        <v>0</v>
      </c>
      <c r="N894" t="b">
        <v>0</v>
      </c>
      <c r="O894" t="b">
        <v>0</v>
      </c>
    </row>
    <row r="895" spans="1:15">
      <c r="A895" t="s">
        <v>16353</v>
      </c>
      <c r="B895" s="1">
        <v>43208</v>
      </c>
      <c r="C895" s="1">
        <v>43200.416678240741</v>
      </c>
      <c r="D895" t="s">
        <v>16354</v>
      </c>
      <c r="E895" t="s">
        <v>20</v>
      </c>
      <c r="F895">
        <v>1</v>
      </c>
      <c r="G895" t="str">
        <f>VLOOKUP(YouTubeVideos[[#This Row],[category_id]],VideoCategories[],2,FALSE)</f>
        <v>Film &amp; Animation</v>
      </c>
      <c r="H895" t="s">
        <v>16355</v>
      </c>
      <c r="I895">
        <v>2174369</v>
      </c>
      <c r="J895">
        <v>60161</v>
      </c>
      <c r="K895">
        <v>2431</v>
      </c>
      <c r="L895">
        <v>6288</v>
      </c>
      <c r="M895" t="b">
        <v>0</v>
      </c>
      <c r="N895" t="b">
        <v>0</v>
      </c>
      <c r="O895" t="b">
        <v>0</v>
      </c>
    </row>
    <row r="896" spans="1:15">
      <c r="A896" t="s">
        <v>11836</v>
      </c>
      <c r="B896" s="1">
        <v>43144</v>
      </c>
      <c r="C896" s="1">
        <v>43138.253252314818</v>
      </c>
      <c r="D896" t="s">
        <v>11837</v>
      </c>
      <c r="E896" t="s">
        <v>956</v>
      </c>
      <c r="F896">
        <v>28</v>
      </c>
      <c r="G896" t="str">
        <f>VLOOKUP(YouTubeVideos[[#This Row],[category_id]],VideoCategories[],2,FALSE)</f>
        <v>Science &amp; Technology</v>
      </c>
      <c r="H896" t="s">
        <v>11838</v>
      </c>
      <c r="I896">
        <v>2168569</v>
      </c>
      <c r="J896">
        <v>58994</v>
      </c>
      <c r="K896">
        <v>1714</v>
      </c>
      <c r="L896">
        <v>5005</v>
      </c>
      <c r="M896" t="b">
        <v>0</v>
      </c>
      <c r="N896" t="b">
        <v>0</v>
      </c>
      <c r="O896" t="b">
        <v>0</v>
      </c>
    </row>
    <row r="897" spans="1:15">
      <c r="A897" t="s">
        <v>14283</v>
      </c>
      <c r="B897" s="1">
        <v>43170</v>
      </c>
      <c r="C897" s="1">
        <v>43157.416203703702</v>
      </c>
      <c r="D897" t="s">
        <v>14284</v>
      </c>
      <c r="E897" t="s">
        <v>1082</v>
      </c>
      <c r="F897">
        <v>1</v>
      </c>
      <c r="G897" t="str">
        <f>VLOOKUP(YouTubeVideos[[#This Row],[category_id]],VideoCategories[],2,FALSE)</f>
        <v>Film &amp; Animation</v>
      </c>
      <c r="H897" t="s">
        <v>14285</v>
      </c>
      <c r="I897">
        <v>2167517</v>
      </c>
      <c r="J897">
        <v>32657</v>
      </c>
      <c r="K897">
        <v>2501</v>
      </c>
      <c r="L897">
        <v>7025</v>
      </c>
      <c r="M897" t="b">
        <v>0</v>
      </c>
      <c r="N897" t="b">
        <v>0</v>
      </c>
      <c r="O897" t="b">
        <v>0</v>
      </c>
    </row>
    <row r="898" spans="1:15">
      <c r="A898" t="s">
        <v>6891</v>
      </c>
      <c r="B898" s="1">
        <v>43105</v>
      </c>
      <c r="C898" s="1">
        <v>43095.430358796293</v>
      </c>
      <c r="D898" t="s">
        <v>6892</v>
      </c>
      <c r="E898" t="s">
        <v>6893</v>
      </c>
      <c r="F898">
        <v>1</v>
      </c>
      <c r="G898" t="str">
        <f>VLOOKUP(YouTubeVideos[[#This Row],[category_id]],VideoCategories[],2,FALSE)</f>
        <v>Film &amp; Animation</v>
      </c>
      <c r="H898" t="s">
        <v>6894</v>
      </c>
      <c r="I898">
        <v>2163062</v>
      </c>
      <c r="J898">
        <v>38633</v>
      </c>
      <c r="K898">
        <v>1770</v>
      </c>
      <c r="L898">
        <v>6416</v>
      </c>
      <c r="M898" t="b">
        <v>0</v>
      </c>
      <c r="N898" t="b">
        <v>0</v>
      </c>
      <c r="O898" t="b">
        <v>0</v>
      </c>
    </row>
    <row r="899" spans="1:15">
      <c r="A899" t="s">
        <v>3067</v>
      </c>
      <c r="B899" s="1">
        <v>43073</v>
      </c>
      <c r="C899" s="1">
        <v>43067.501597222225</v>
      </c>
      <c r="D899" t="s">
        <v>3068</v>
      </c>
      <c r="E899" t="s">
        <v>3069</v>
      </c>
      <c r="F899">
        <v>10</v>
      </c>
      <c r="G899" t="str">
        <f>VLOOKUP(YouTubeVideos[[#This Row],[category_id]],VideoCategories[],2,FALSE)</f>
        <v>Music</v>
      </c>
      <c r="H899" t="s">
        <v>3070</v>
      </c>
      <c r="I899">
        <v>96082</v>
      </c>
      <c r="J899">
        <v>5724</v>
      </c>
      <c r="K899">
        <v>42</v>
      </c>
      <c r="L899">
        <v>3117</v>
      </c>
      <c r="M899" t="b">
        <v>0</v>
      </c>
      <c r="N899" t="b">
        <v>0</v>
      </c>
      <c r="O899" t="b">
        <v>0</v>
      </c>
    </row>
    <row r="900" spans="1:15">
      <c r="A900" t="s">
        <v>3071</v>
      </c>
      <c r="B900" s="1">
        <v>43073</v>
      </c>
      <c r="C900" s="1">
        <v>43067.375335648147</v>
      </c>
      <c r="D900" t="s">
        <v>19880</v>
      </c>
      <c r="E900" t="s">
        <v>3072</v>
      </c>
      <c r="F900">
        <v>24</v>
      </c>
      <c r="G900" t="str">
        <f>VLOOKUP(YouTubeVideos[[#This Row],[category_id]],VideoCategories[],2,FALSE)</f>
        <v>Entertainment</v>
      </c>
      <c r="H900" t="s">
        <v>3073</v>
      </c>
      <c r="I900">
        <v>54141</v>
      </c>
      <c r="J900">
        <v>491</v>
      </c>
      <c r="K900">
        <v>49</v>
      </c>
      <c r="L900">
        <v>79</v>
      </c>
      <c r="M900" t="b">
        <v>0</v>
      </c>
      <c r="N900" t="b">
        <v>0</v>
      </c>
      <c r="O900" t="b">
        <v>0</v>
      </c>
    </row>
    <row r="901" spans="1:15">
      <c r="A901" t="s">
        <v>3074</v>
      </c>
      <c r="B901" s="1">
        <v>43073</v>
      </c>
      <c r="C901" s="1">
        <v>43066.957812499997</v>
      </c>
      <c r="D901" t="s">
        <v>3075</v>
      </c>
      <c r="E901" t="s">
        <v>348</v>
      </c>
      <c r="F901">
        <v>24</v>
      </c>
      <c r="G901" t="str">
        <f>VLOOKUP(YouTubeVideos[[#This Row],[category_id]],VideoCategories[],2,FALSE)</f>
        <v>Entertainment</v>
      </c>
      <c r="H901" t="s">
        <v>3076</v>
      </c>
      <c r="I901">
        <v>534291</v>
      </c>
      <c r="J901">
        <v>4993</v>
      </c>
      <c r="K901">
        <v>181</v>
      </c>
      <c r="L901">
        <v>0</v>
      </c>
      <c r="M901" t="b">
        <v>1</v>
      </c>
      <c r="N901" t="b">
        <v>0</v>
      </c>
      <c r="O901" t="b">
        <v>0</v>
      </c>
    </row>
    <row r="902" spans="1:15">
      <c r="A902" t="s">
        <v>6283</v>
      </c>
      <c r="B902" s="1">
        <v>43099</v>
      </c>
      <c r="C902" s="1">
        <v>43089.250659722224</v>
      </c>
      <c r="D902" t="s">
        <v>6284</v>
      </c>
      <c r="E902" t="s">
        <v>6285</v>
      </c>
      <c r="F902">
        <v>19</v>
      </c>
      <c r="G902" t="str">
        <f>VLOOKUP(YouTubeVideos[[#This Row],[category_id]],VideoCategories[],2,FALSE)</f>
        <v>Travel &amp; Events</v>
      </c>
      <c r="H902" t="s">
        <v>6286</v>
      </c>
      <c r="I902">
        <v>2160639</v>
      </c>
      <c r="J902">
        <v>1218</v>
      </c>
      <c r="K902">
        <v>63</v>
      </c>
      <c r="L902">
        <v>118</v>
      </c>
      <c r="M902" t="b">
        <v>0</v>
      </c>
      <c r="N902" t="b">
        <v>0</v>
      </c>
      <c r="O902" t="b">
        <v>0</v>
      </c>
    </row>
    <row r="903" spans="1:15">
      <c r="A903" t="s">
        <v>3080</v>
      </c>
      <c r="B903" s="1">
        <v>43074</v>
      </c>
      <c r="C903" s="1">
        <v>43072.1250462963</v>
      </c>
      <c r="D903" t="s">
        <v>3081</v>
      </c>
      <c r="E903" t="s">
        <v>78</v>
      </c>
      <c r="F903">
        <v>24</v>
      </c>
      <c r="G903" t="str">
        <f>VLOOKUP(YouTubeVideos[[#This Row],[category_id]],VideoCategories[],2,FALSE)</f>
        <v>Entertainment</v>
      </c>
      <c r="H903" t="s">
        <v>3082</v>
      </c>
      <c r="I903">
        <v>433758</v>
      </c>
      <c r="J903">
        <v>5407</v>
      </c>
      <c r="K903">
        <v>108</v>
      </c>
      <c r="L903">
        <v>724</v>
      </c>
      <c r="M903" t="b">
        <v>0</v>
      </c>
      <c r="N903" t="b">
        <v>0</v>
      </c>
      <c r="O903" t="b">
        <v>0</v>
      </c>
    </row>
    <row r="904" spans="1:15">
      <c r="A904" t="s">
        <v>18442</v>
      </c>
      <c r="B904" s="1">
        <v>43247</v>
      </c>
      <c r="C904" s="1">
        <v>43229.754560185182</v>
      </c>
      <c r="D904" t="s">
        <v>18443</v>
      </c>
      <c r="E904" t="s">
        <v>345</v>
      </c>
      <c r="F904">
        <v>28</v>
      </c>
      <c r="G904" t="str">
        <f>VLOOKUP(YouTubeVideos[[#This Row],[category_id]],VideoCategories[],2,FALSE)</f>
        <v>Science &amp; Technology</v>
      </c>
      <c r="H904" t="s">
        <v>18444</v>
      </c>
      <c r="I904">
        <v>2153307</v>
      </c>
      <c r="J904">
        <v>93585</v>
      </c>
      <c r="K904">
        <v>1584</v>
      </c>
      <c r="L904">
        <v>14599</v>
      </c>
      <c r="M904" t="b">
        <v>0</v>
      </c>
      <c r="N904" t="b">
        <v>0</v>
      </c>
      <c r="O904" t="b">
        <v>0</v>
      </c>
    </row>
    <row r="905" spans="1:15">
      <c r="A905" t="s">
        <v>3086</v>
      </c>
      <c r="B905" s="1">
        <v>43074</v>
      </c>
      <c r="C905" s="1">
        <v>43073.302175925928</v>
      </c>
      <c r="D905" t="s">
        <v>3087</v>
      </c>
      <c r="E905" t="s">
        <v>47</v>
      </c>
      <c r="F905">
        <v>24</v>
      </c>
      <c r="G905" t="str">
        <f>VLOOKUP(YouTubeVideos[[#This Row],[category_id]],VideoCategories[],2,FALSE)</f>
        <v>Entertainment</v>
      </c>
      <c r="H905" t="s">
        <v>3088</v>
      </c>
      <c r="I905">
        <v>174569</v>
      </c>
      <c r="J905">
        <v>5616</v>
      </c>
      <c r="K905">
        <v>74</v>
      </c>
      <c r="L905">
        <v>497</v>
      </c>
      <c r="M905" t="b">
        <v>0</v>
      </c>
      <c r="N905" t="b">
        <v>0</v>
      </c>
      <c r="O905" t="b">
        <v>0</v>
      </c>
    </row>
    <row r="906" spans="1:15">
      <c r="A906" t="s">
        <v>17376</v>
      </c>
      <c r="B906" s="1">
        <v>43231</v>
      </c>
      <c r="C906" s="1">
        <v>43214.312974537039</v>
      </c>
      <c r="D906" t="s">
        <v>17377</v>
      </c>
      <c r="E906" t="s">
        <v>16633</v>
      </c>
      <c r="F906">
        <v>22</v>
      </c>
      <c r="G906" t="str">
        <f>VLOOKUP(YouTubeVideos[[#This Row],[category_id]],VideoCategories[],2,FALSE)</f>
        <v>People &amp; Blogs</v>
      </c>
      <c r="H906" t="s">
        <v>17378</v>
      </c>
      <c r="I906">
        <v>2149621</v>
      </c>
      <c r="J906">
        <v>16996</v>
      </c>
      <c r="K906">
        <v>1574</v>
      </c>
      <c r="L906">
        <v>1957</v>
      </c>
      <c r="M906" t="b">
        <v>0</v>
      </c>
      <c r="N906" t="b">
        <v>0</v>
      </c>
      <c r="O906" t="b">
        <v>0</v>
      </c>
    </row>
    <row r="907" spans="1:15">
      <c r="A907" t="s">
        <v>3092</v>
      </c>
      <c r="B907" s="1">
        <v>43074</v>
      </c>
      <c r="C907" s="1">
        <v>43071.020833333336</v>
      </c>
      <c r="D907" t="s">
        <v>3093</v>
      </c>
      <c r="E907" t="s">
        <v>54</v>
      </c>
      <c r="F907">
        <v>24</v>
      </c>
      <c r="G907" t="str">
        <f>VLOOKUP(YouTubeVideos[[#This Row],[category_id]],VideoCategories[],2,FALSE)</f>
        <v>Entertainment</v>
      </c>
      <c r="H907" t="s">
        <v>3094</v>
      </c>
      <c r="I907">
        <v>1127924</v>
      </c>
      <c r="J907">
        <v>18949</v>
      </c>
      <c r="K907">
        <v>437</v>
      </c>
      <c r="L907">
        <v>1648</v>
      </c>
      <c r="M907" t="b">
        <v>0</v>
      </c>
      <c r="N907" t="b">
        <v>0</v>
      </c>
      <c r="O907" t="b">
        <v>0</v>
      </c>
    </row>
    <row r="908" spans="1:15">
      <c r="A908" t="s">
        <v>18853</v>
      </c>
      <c r="B908" s="1">
        <v>43259</v>
      </c>
      <c r="C908" s="1">
        <v>43243.291678240741</v>
      </c>
      <c r="D908" t="s">
        <v>18854</v>
      </c>
      <c r="E908" t="s">
        <v>6576</v>
      </c>
      <c r="F908">
        <v>1</v>
      </c>
      <c r="G908" t="str">
        <f>VLOOKUP(YouTubeVideos[[#This Row],[category_id]],VideoCategories[],2,FALSE)</f>
        <v>Film &amp; Animation</v>
      </c>
      <c r="H908" t="s">
        <v>18855</v>
      </c>
      <c r="I908">
        <v>2146016</v>
      </c>
      <c r="J908">
        <v>3642</v>
      </c>
      <c r="K908">
        <v>80</v>
      </c>
      <c r="L908">
        <v>162</v>
      </c>
      <c r="M908" t="b">
        <v>0</v>
      </c>
      <c r="N908" t="b">
        <v>0</v>
      </c>
      <c r="O908" t="b">
        <v>0</v>
      </c>
    </row>
    <row r="909" spans="1:15">
      <c r="A909" t="s">
        <v>1969</v>
      </c>
      <c r="B909" s="1">
        <v>43066</v>
      </c>
      <c r="C909" s="1">
        <v>43058.416018518517</v>
      </c>
      <c r="D909" t="s">
        <v>1970</v>
      </c>
      <c r="E909" t="s">
        <v>1082</v>
      </c>
      <c r="F909">
        <v>1</v>
      </c>
      <c r="G909" t="str">
        <f>VLOOKUP(YouTubeVideos[[#This Row],[category_id]],VideoCategories[],2,FALSE)</f>
        <v>Film &amp; Animation</v>
      </c>
      <c r="H909" t="s">
        <v>1971</v>
      </c>
      <c r="I909">
        <v>2143706</v>
      </c>
      <c r="J909">
        <v>27662</v>
      </c>
      <c r="K909">
        <v>2086</v>
      </c>
      <c r="L909">
        <v>2934</v>
      </c>
      <c r="M909" t="b">
        <v>0</v>
      </c>
      <c r="N909" t="b">
        <v>0</v>
      </c>
      <c r="O909" t="b">
        <v>0</v>
      </c>
    </row>
    <row r="910" spans="1:15">
      <c r="A910" t="s">
        <v>3101</v>
      </c>
      <c r="B910" s="1">
        <v>43074</v>
      </c>
      <c r="C910" s="1">
        <v>43070.024305555555</v>
      </c>
      <c r="D910" t="s">
        <v>3102</v>
      </c>
      <c r="E910" t="s">
        <v>379</v>
      </c>
      <c r="F910">
        <v>24</v>
      </c>
      <c r="G910" t="str">
        <f>VLOOKUP(YouTubeVideos[[#This Row],[category_id]],VideoCategories[],2,FALSE)</f>
        <v>Entertainment</v>
      </c>
      <c r="H910" t="s">
        <v>380</v>
      </c>
      <c r="I910">
        <v>1778470</v>
      </c>
      <c r="J910">
        <v>18940</v>
      </c>
      <c r="K910">
        <v>7048</v>
      </c>
      <c r="L910">
        <v>4306</v>
      </c>
      <c r="M910" t="b">
        <v>0</v>
      </c>
      <c r="N910" t="b">
        <v>0</v>
      </c>
      <c r="O910" t="b">
        <v>0</v>
      </c>
    </row>
    <row r="911" spans="1:15">
      <c r="A911" t="s">
        <v>3103</v>
      </c>
      <c r="B911" s="1">
        <v>43074</v>
      </c>
      <c r="C911" s="1">
        <v>43070.285868055558</v>
      </c>
      <c r="D911" t="s">
        <v>3104</v>
      </c>
      <c r="E911" t="s">
        <v>3105</v>
      </c>
      <c r="F911">
        <v>24</v>
      </c>
      <c r="G911" t="str">
        <f>VLOOKUP(YouTubeVideos[[#This Row],[category_id]],VideoCategories[],2,FALSE)</f>
        <v>Entertainment</v>
      </c>
      <c r="H911" t="s">
        <v>19881</v>
      </c>
      <c r="I911">
        <v>3747210</v>
      </c>
      <c r="J911">
        <v>244559</v>
      </c>
      <c r="K911">
        <v>5835</v>
      </c>
      <c r="L911">
        <v>13636</v>
      </c>
      <c r="M911" t="b">
        <v>0</v>
      </c>
      <c r="N911" t="b">
        <v>0</v>
      </c>
      <c r="O911" t="b">
        <v>0</v>
      </c>
    </row>
    <row r="912" spans="1:15">
      <c r="A912" t="s">
        <v>19088</v>
      </c>
      <c r="B912" s="1">
        <v>43265</v>
      </c>
      <c r="C912" s="1">
        <v>43263.464988425927</v>
      </c>
      <c r="D912" t="s">
        <v>19089</v>
      </c>
      <c r="E912" t="s">
        <v>4435</v>
      </c>
      <c r="F912">
        <v>1</v>
      </c>
      <c r="G912" t="str">
        <f>VLOOKUP(YouTubeVideos[[#This Row],[category_id]],VideoCategories[],2,FALSE)</f>
        <v>Film &amp; Animation</v>
      </c>
      <c r="H912" t="s">
        <v>19090</v>
      </c>
      <c r="I912">
        <v>2142891</v>
      </c>
      <c r="J912">
        <v>72620</v>
      </c>
      <c r="K912">
        <v>1985</v>
      </c>
      <c r="L912">
        <v>11349</v>
      </c>
      <c r="M912" t="b">
        <v>0</v>
      </c>
      <c r="N912" t="b">
        <v>0</v>
      </c>
      <c r="O912" t="b">
        <v>0</v>
      </c>
    </row>
    <row r="913" spans="1:15">
      <c r="A913" t="s">
        <v>15250</v>
      </c>
      <c r="B913" s="1">
        <v>43186</v>
      </c>
      <c r="C913" s="1">
        <v>43171.375</v>
      </c>
      <c r="D913" t="s">
        <v>15251</v>
      </c>
      <c r="E913" t="s">
        <v>1947</v>
      </c>
      <c r="F913">
        <v>23</v>
      </c>
      <c r="G913" t="str">
        <f>VLOOKUP(YouTubeVideos[[#This Row],[category_id]],VideoCategories[],2,FALSE)</f>
        <v>Comedy</v>
      </c>
      <c r="H913" t="s">
        <v>15252</v>
      </c>
      <c r="I913">
        <v>2141439</v>
      </c>
      <c r="J913">
        <v>53450</v>
      </c>
      <c r="K913">
        <v>3854</v>
      </c>
      <c r="L913">
        <v>4276</v>
      </c>
      <c r="M913" t="b">
        <v>0</v>
      </c>
      <c r="N913" t="b">
        <v>0</v>
      </c>
      <c r="O913" t="b">
        <v>0</v>
      </c>
    </row>
    <row r="914" spans="1:15">
      <c r="A914" t="s">
        <v>14543</v>
      </c>
      <c r="B914" s="1">
        <v>43174</v>
      </c>
      <c r="C914" s="1">
        <v>43159.72761574074</v>
      </c>
      <c r="D914" t="s">
        <v>14544</v>
      </c>
      <c r="E914" t="s">
        <v>10132</v>
      </c>
      <c r="F914">
        <v>23</v>
      </c>
      <c r="G914" t="str">
        <f>VLOOKUP(YouTubeVideos[[#This Row],[category_id]],VideoCategories[],2,FALSE)</f>
        <v>Comedy</v>
      </c>
      <c r="H914" t="s">
        <v>14545</v>
      </c>
      <c r="I914">
        <v>2138878</v>
      </c>
      <c r="J914">
        <v>138044</v>
      </c>
      <c r="K914">
        <v>1193</v>
      </c>
      <c r="L914">
        <v>11859</v>
      </c>
      <c r="M914" t="b">
        <v>0</v>
      </c>
      <c r="N914" t="b">
        <v>0</v>
      </c>
      <c r="O914" t="b">
        <v>0</v>
      </c>
    </row>
    <row r="915" spans="1:15">
      <c r="A915" t="s">
        <v>14861</v>
      </c>
      <c r="B915" s="1">
        <v>43180</v>
      </c>
      <c r="C915" s="1">
        <v>43173.782465277778</v>
      </c>
      <c r="D915" t="s">
        <v>14862</v>
      </c>
      <c r="E915" t="s">
        <v>39</v>
      </c>
      <c r="F915">
        <v>23</v>
      </c>
      <c r="G915" t="str">
        <f>VLOOKUP(YouTubeVideos[[#This Row],[category_id]],VideoCategories[],2,FALSE)</f>
        <v>Comedy</v>
      </c>
      <c r="H915" t="s">
        <v>14863</v>
      </c>
      <c r="I915">
        <v>2130602</v>
      </c>
      <c r="J915">
        <v>22327</v>
      </c>
      <c r="K915">
        <v>2699</v>
      </c>
      <c r="L915">
        <v>4378</v>
      </c>
      <c r="M915" t="b">
        <v>0</v>
      </c>
      <c r="N915" t="b">
        <v>0</v>
      </c>
      <c r="O915" t="b">
        <v>0</v>
      </c>
    </row>
    <row r="916" spans="1:15">
      <c r="A916" t="s">
        <v>2693</v>
      </c>
      <c r="B916" s="1">
        <v>43070</v>
      </c>
      <c r="C916" s="1">
        <v>43063.546412037038</v>
      </c>
      <c r="D916" t="s">
        <v>2694</v>
      </c>
      <c r="E916" t="s">
        <v>2695</v>
      </c>
      <c r="F916">
        <v>26</v>
      </c>
      <c r="G916" t="str">
        <f>VLOOKUP(YouTubeVideos[[#This Row],[category_id]],VideoCategories[],2,FALSE)</f>
        <v>Howto &amp; Style</v>
      </c>
      <c r="H916" t="s">
        <v>2696</v>
      </c>
      <c r="I916">
        <v>2127874</v>
      </c>
      <c r="J916">
        <v>286258</v>
      </c>
      <c r="K916">
        <v>1796</v>
      </c>
      <c r="L916">
        <v>44520</v>
      </c>
      <c r="M916" t="b">
        <v>0</v>
      </c>
      <c r="N916" t="b">
        <v>0</v>
      </c>
      <c r="O916" t="b">
        <v>0</v>
      </c>
    </row>
    <row r="917" spans="1:15">
      <c r="A917" t="s">
        <v>13859</v>
      </c>
      <c r="B917" s="1">
        <v>43164</v>
      </c>
      <c r="C917" s="1">
        <v>43150.196030092593</v>
      </c>
      <c r="D917" t="s">
        <v>20469</v>
      </c>
      <c r="E917" t="s">
        <v>20470</v>
      </c>
      <c r="F917">
        <v>15</v>
      </c>
      <c r="G917" t="str">
        <f>VLOOKUP(YouTubeVideos[[#This Row],[category_id]],VideoCategories[],2,FALSE)</f>
        <v>Pets &amp; Animals</v>
      </c>
      <c r="H917" t="s">
        <v>63</v>
      </c>
      <c r="I917">
        <v>2126462</v>
      </c>
      <c r="J917">
        <v>16939</v>
      </c>
      <c r="K917">
        <v>607</v>
      </c>
      <c r="L917">
        <v>1467</v>
      </c>
      <c r="M917" t="b">
        <v>0</v>
      </c>
      <c r="N917" t="b">
        <v>0</v>
      </c>
      <c r="O917" t="b">
        <v>0</v>
      </c>
    </row>
    <row r="918" spans="1:15">
      <c r="A918" t="s">
        <v>3125</v>
      </c>
      <c r="B918" s="1">
        <v>43074</v>
      </c>
      <c r="C918" s="1">
        <v>43067.757418981484</v>
      </c>
      <c r="D918" t="s">
        <v>3126</v>
      </c>
      <c r="E918" t="s">
        <v>2094</v>
      </c>
      <c r="F918">
        <v>24</v>
      </c>
      <c r="G918" t="str">
        <f>VLOOKUP(YouTubeVideos[[#This Row],[category_id]],VideoCategories[],2,FALSE)</f>
        <v>Entertainment</v>
      </c>
      <c r="H918" t="s">
        <v>3127</v>
      </c>
      <c r="I918">
        <v>1212650</v>
      </c>
      <c r="J918">
        <v>22522</v>
      </c>
      <c r="K918">
        <v>920</v>
      </c>
      <c r="L918">
        <v>1447</v>
      </c>
      <c r="M918" t="b">
        <v>0</v>
      </c>
      <c r="N918" t="b">
        <v>0</v>
      </c>
      <c r="O918" t="b">
        <v>0</v>
      </c>
    </row>
    <row r="919" spans="1:15">
      <c r="A919" t="s">
        <v>625</v>
      </c>
      <c r="B919" s="1">
        <v>43055</v>
      </c>
      <c r="C919" s="1">
        <v>43048.383009259262</v>
      </c>
      <c r="D919" t="s">
        <v>626</v>
      </c>
      <c r="E919" t="s">
        <v>627</v>
      </c>
      <c r="F919">
        <v>1</v>
      </c>
      <c r="G919" t="str">
        <f>VLOOKUP(YouTubeVideos[[#This Row],[category_id]],VideoCategories[],2,FALSE)</f>
        <v>Film &amp; Animation</v>
      </c>
      <c r="H919" t="s">
        <v>628</v>
      </c>
      <c r="I919">
        <v>2122489</v>
      </c>
      <c r="J919">
        <v>20085</v>
      </c>
      <c r="K919">
        <v>1104</v>
      </c>
      <c r="L919">
        <v>1321</v>
      </c>
      <c r="M919" t="b">
        <v>0</v>
      </c>
      <c r="N919" t="b">
        <v>0</v>
      </c>
      <c r="O919" t="b">
        <v>0</v>
      </c>
    </row>
    <row r="920" spans="1:15">
      <c r="A920" t="s">
        <v>3131</v>
      </c>
      <c r="B920" s="1">
        <v>43074</v>
      </c>
      <c r="C920" s="1">
        <v>43067.477048611108</v>
      </c>
      <c r="D920" t="s">
        <v>3132</v>
      </c>
      <c r="E920" t="s">
        <v>3133</v>
      </c>
      <c r="F920">
        <v>24</v>
      </c>
      <c r="G920" t="str">
        <f>VLOOKUP(YouTubeVideos[[#This Row],[category_id]],VideoCategories[],2,FALSE)</f>
        <v>Entertainment</v>
      </c>
      <c r="H920" t="s">
        <v>3134</v>
      </c>
      <c r="I920">
        <v>657337</v>
      </c>
      <c r="J920">
        <v>3014</v>
      </c>
      <c r="K920">
        <v>7706</v>
      </c>
      <c r="L920">
        <v>3313</v>
      </c>
      <c r="M920" t="b">
        <v>0</v>
      </c>
      <c r="N920" t="b">
        <v>0</v>
      </c>
      <c r="O920" t="b">
        <v>0</v>
      </c>
    </row>
    <row r="921" spans="1:15">
      <c r="A921" t="s">
        <v>3128</v>
      </c>
      <c r="B921" s="1">
        <v>43074</v>
      </c>
      <c r="C921" s="1">
        <v>43067.416689814818</v>
      </c>
      <c r="D921" t="s">
        <v>3129</v>
      </c>
      <c r="E921" t="s">
        <v>20</v>
      </c>
      <c r="F921">
        <v>1</v>
      </c>
      <c r="G921" t="str">
        <f>VLOOKUP(YouTubeVideos[[#This Row],[category_id]],VideoCategories[],2,FALSE)</f>
        <v>Film &amp; Animation</v>
      </c>
      <c r="H921" t="s">
        <v>3130</v>
      </c>
      <c r="I921">
        <v>2109158</v>
      </c>
      <c r="J921">
        <v>61175</v>
      </c>
      <c r="K921">
        <v>1042</v>
      </c>
      <c r="L921">
        <v>5289</v>
      </c>
      <c r="M921" t="b">
        <v>0</v>
      </c>
      <c r="N921" t="b">
        <v>0</v>
      </c>
      <c r="O921" t="b">
        <v>0</v>
      </c>
    </row>
    <row r="922" spans="1:15">
      <c r="A922" t="s">
        <v>19168</v>
      </c>
      <c r="B922" s="1">
        <v>43265</v>
      </c>
      <c r="C922" s="1">
        <v>43261.562893518516</v>
      </c>
      <c r="D922" t="s">
        <v>19169</v>
      </c>
      <c r="E922" t="s">
        <v>788</v>
      </c>
      <c r="F922">
        <v>20</v>
      </c>
      <c r="G922" t="str">
        <f>VLOOKUP(YouTubeVideos[[#This Row],[category_id]],VideoCategories[],2,FALSE)</f>
        <v>Gaming</v>
      </c>
      <c r="H922" t="s">
        <v>19170</v>
      </c>
      <c r="I922">
        <v>2102111</v>
      </c>
      <c r="J922">
        <v>50978</v>
      </c>
      <c r="K922">
        <v>1542</v>
      </c>
      <c r="L922">
        <v>8722</v>
      </c>
      <c r="M922" t="b">
        <v>0</v>
      </c>
      <c r="N922" t="b">
        <v>0</v>
      </c>
      <c r="O922" t="b">
        <v>0</v>
      </c>
    </row>
    <row r="923" spans="1:15">
      <c r="A923" t="s">
        <v>1340</v>
      </c>
      <c r="B923" s="1">
        <v>43060</v>
      </c>
      <c r="C923" s="1">
        <v>43053.375081018516</v>
      </c>
      <c r="D923" t="s">
        <v>1341</v>
      </c>
      <c r="E923" t="s">
        <v>309</v>
      </c>
      <c r="F923">
        <v>1</v>
      </c>
      <c r="G923" t="str">
        <f>VLOOKUP(YouTubeVideos[[#This Row],[category_id]],VideoCategories[],2,FALSE)</f>
        <v>Film &amp; Animation</v>
      </c>
      <c r="H923" t="s">
        <v>1342</v>
      </c>
      <c r="I923">
        <v>2098612</v>
      </c>
      <c r="J923">
        <v>52336</v>
      </c>
      <c r="K923">
        <v>2839</v>
      </c>
      <c r="L923">
        <v>10848</v>
      </c>
      <c r="M923" t="b">
        <v>0</v>
      </c>
      <c r="N923" t="b">
        <v>0</v>
      </c>
      <c r="O923" t="b">
        <v>0</v>
      </c>
    </row>
    <row r="924" spans="1:15">
      <c r="A924" t="s">
        <v>17945</v>
      </c>
      <c r="B924" s="1">
        <v>43236</v>
      </c>
      <c r="C924" s="1">
        <v>43220.2965625</v>
      </c>
      <c r="D924" t="s">
        <v>20701</v>
      </c>
      <c r="E924" t="s">
        <v>9678</v>
      </c>
      <c r="F924">
        <v>1</v>
      </c>
      <c r="G924" t="str">
        <f>VLOOKUP(YouTubeVideos[[#This Row],[category_id]],VideoCategories[],2,FALSE)</f>
        <v>Film &amp; Animation</v>
      </c>
      <c r="H924" t="s">
        <v>63</v>
      </c>
      <c r="I924">
        <v>2098175</v>
      </c>
      <c r="J924">
        <v>94916</v>
      </c>
      <c r="K924">
        <v>516</v>
      </c>
      <c r="L924">
        <v>6070</v>
      </c>
      <c r="M924" t="b">
        <v>0</v>
      </c>
      <c r="N924" t="b">
        <v>0</v>
      </c>
      <c r="O924" t="b">
        <v>0</v>
      </c>
    </row>
    <row r="925" spans="1:15">
      <c r="A925" t="s">
        <v>16210</v>
      </c>
      <c r="B925" s="1">
        <v>43205</v>
      </c>
      <c r="C925" s="1">
        <v>43199.843055555553</v>
      </c>
      <c r="D925" t="s">
        <v>16211</v>
      </c>
      <c r="E925" t="s">
        <v>306</v>
      </c>
      <c r="F925">
        <v>17</v>
      </c>
      <c r="G925" t="str">
        <f>VLOOKUP(YouTubeVideos[[#This Row],[category_id]],VideoCategories[],2,FALSE)</f>
        <v>Sports</v>
      </c>
      <c r="H925" t="s">
        <v>20605</v>
      </c>
      <c r="I925">
        <v>2097854</v>
      </c>
      <c r="J925">
        <v>41417</v>
      </c>
      <c r="K925">
        <v>1524</v>
      </c>
      <c r="L925">
        <v>9812</v>
      </c>
      <c r="M925" t="b">
        <v>0</v>
      </c>
      <c r="N925" t="b">
        <v>0</v>
      </c>
      <c r="O925" t="b">
        <v>0</v>
      </c>
    </row>
    <row r="926" spans="1:15">
      <c r="A926" t="s">
        <v>15179</v>
      </c>
      <c r="B926" s="1">
        <v>43185</v>
      </c>
      <c r="C926" s="1">
        <v>43170.624837962961</v>
      </c>
      <c r="D926" t="s">
        <v>15180</v>
      </c>
      <c r="E926" t="s">
        <v>15181</v>
      </c>
      <c r="F926">
        <v>1</v>
      </c>
      <c r="G926" t="str">
        <f>VLOOKUP(YouTubeVideos[[#This Row],[category_id]],VideoCategories[],2,FALSE)</f>
        <v>Film &amp; Animation</v>
      </c>
      <c r="H926" t="s">
        <v>15182</v>
      </c>
      <c r="I926">
        <v>2095289</v>
      </c>
      <c r="J926">
        <v>8415</v>
      </c>
      <c r="K926">
        <v>294</v>
      </c>
      <c r="L926">
        <v>615</v>
      </c>
      <c r="M926" t="b">
        <v>0</v>
      </c>
      <c r="N926" t="b">
        <v>0</v>
      </c>
      <c r="O926" t="b">
        <v>0</v>
      </c>
    </row>
    <row r="927" spans="1:15">
      <c r="A927" t="s">
        <v>13293</v>
      </c>
      <c r="B927" s="1">
        <v>43158</v>
      </c>
      <c r="C927" s="1">
        <v>43149.333344907405</v>
      </c>
      <c r="D927" t="s">
        <v>13294</v>
      </c>
      <c r="E927" t="s">
        <v>7223</v>
      </c>
      <c r="F927">
        <v>19</v>
      </c>
      <c r="G927" t="str">
        <f>VLOOKUP(YouTubeVideos[[#This Row],[category_id]],VideoCategories[],2,FALSE)</f>
        <v>Travel &amp; Events</v>
      </c>
      <c r="H927" t="s">
        <v>13295</v>
      </c>
      <c r="I927">
        <v>2093619</v>
      </c>
      <c r="J927">
        <v>38187</v>
      </c>
      <c r="K927">
        <v>1960</v>
      </c>
      <c r="L927">
        <v>5490</v>
      </c>
      <c r="M927" t="b">
        <v>0</v>
      </c>
      <c r="N927" t="b">
        <v>0</v>
      </c>
      <c r="O927" t="b">
        <v>0</v>
      </c>
    </row>
    <row r="928" spans="1:15">
      <c r="A928" t="s">
        <v>10137</v>
      </c>
      <c r="B928" s="1">
        <v>43130</v>
      </c>
      <c r="C928" s="1">
        <v>43123.416689814818</v>
      </c>
      <c r="D928" t="s">
        <v>10138</v>
      </c>
      <c r="E928" t="s">
        <v>20</v>
      </c>
      <c r="F928">
        <v>1</v>
      </c>
      <c r="G928" t="str">
        <f>VLOOKUP(YouTubeVideos[[#This Row],[category_id]],VideoCategories[],2,FALSE)</f>
        <v>Film &amp; Animation</v>
      </c>
      <c r="H928" t="s">
        <v>10139</v>
      </c>
      <c r="I928">
        <v>2091534</v>
      </c>
      <c r="J928">
        <v>58896</v>
      </c>
      <c r="K928">
        <v>2246</v>
      </c>
      <c r="L928">
        <v>6315</v>
      </c>
      <c r="M928" t="b">
        <v>0</v>
      </c>
      <c r="N928" t="b">
        <v>0</v>
      </c>
      <c r="O928" t="b">
        <v>0</v>
      </c>
    </row>
    <row r="929" spans="1:15">
      <c r="A929" t="s">
        <v>15860</v>
      </c>
      <c r="B929" s="1">
        <v>43197</v>
      </c>
      <c r="C929" s="1">
        <v>43193.416770833333</v>
      </c>
      <c r="D929" t="s">
        <v>15861</v>
      </c>
      <c r="E929" t="s">
        <v>20</v>
      </c>
      <c r="F929">
        <v>1</v>
      </c>
      <c r="G929" t="str">
        <f>VLOOKUP(YouTubeVideos[[#This Row],[category_id]],VideoCategories[],2,FALSE)</f>
        <v>Film &amp; Animation</v>
      </c>
      <c r="H929" t="s">
        <v>15862</v>
      </c>
      <c r="I929">
        <v>2091513</v>
      </c>
      <c r="J929">
        <v>57593</v>
      </c>
      <c r="K929">
        <v>1157</v>
      </c>
      <c r="L929">
        <v>5176</v>
      </c>
      <c r="M929" t="b">
        <v>0</v>
      </c>
      <c r="N929" t="b">
        <v>0</v>
      </c>
      <c r="O929" t="b">
        <v>0</v>
      </c>
    </row>
    <row r="930" spans="1:15">
      <c r="A930" t="s">
        <v>3113</v>
      </c>
      <c r="B930" s="1">
        <v>43074</v>
      </c>
      <c r="C930" s="1">
        <v>43069.558206018519</v>
      </c>
      <c r="D930" t="s">
        <v>3114</v>
      </c>
      <c r="E930" t="s">
        <v>649</v>
      </c>
      <c r="F930">
        <v>23</v>
      </c>
      <c r="G930" t="str">
        <f>VLOOKUP(YouTubeVideos[[#This Row],[category_id]],VideoCategories[],2,FALSE)</f>
        <v>Comedy</v>
      </c>
      <c r="H930" t="s">
        <v>19882</v>
      </c>
      <c r="I930">
        <v>2089947</v>
      </c>
      <c r="J930">
        <v>167197</v>
      </c>
      <c r="K930">
        <v>1432</v>
      </c>
      <c r="L930">
        <v>8576</v>
      </c>
      <c r="M930" t="b">
        <v>0</v>
      </c>
      <c r="N930" t="b">
        <v>0</v>
      </c>
      <c r="O930" t="b">
        <v>0</v>
      </c>
    </row>
    <row r="931" spans="1:15">
      <c r="A931" t="s">
        <v>17553</v>
      </c>
      <c r="B931" s="1">
        <v>43234</v>
      </c>
      <c r="C931" s="1">
        <v>43219.375034722223</v>
      </c>
      <c r="D931" t="s">
        <v>17554</v>
      </c>
      <c r="E931" t="s">
        <v>14055</v>
      </c>
      <c r="F931">
        <v>26</v>
      </c>
      <c r="G931" t="str">
        <f>VLOOKUP(YouTubeVideos[[#This Row],[category_id]],VideoCategories[],2,FALSE)</f>
        <v>Howto &amp; Style</v>
      </c>
      <c r="H931" t="s">
        <v>17555</v>
      </c>
      <c r="I931">
        <v>2087376</v>
      </c>
      <c r="J931">
        <v>92367</v>
      </c>
      <c r="K931">
        <v>1077</v>
      </c>
      <c r="L931">
        <v>8381</v>
      </c>
      <c r="M931" t="b">
        <v>0</v>
      </c>
      <c r="N931" t="b">
        <v>0</v>
      </c>
      <c r="O931" t="b">
        <v>0</v>
      </c>
    </row>
    <row r="932" spans="1:15">
      <c r="A932" t="s">
        <v>14662</v>
      </c>
      <c r="B932" s="1">
        <v>43176</v>
      </c>
      <c r="C932" s="1">
        <v>43162.674664351849</v>
      </c>
      <c r="D932" t="s">
        <v>14663</v>
      </c>
      <c r="E932" t="s">
        <v>14664</v>
      </c>
      <c r="F932">
        <v>23</v>
      </c>
      <c r="G932" t="str">
        <f>VLOOKUP(YouTubeVideos[[#This Row],[category_id]],VideoCategories[],2,FALSE)</f>
        <v>Comedy</v>
      </c>
      <c r="H932" t="s">
        <v>14665</v>
      </c>
      <c r="I932">
        <v>2085977</v>
      </c>
      <c r="J932">
        <v>20609</v>
      </c>
      <c r="K932">
        <v>4302</v>
      </c>
      <c r="L932">
        <v>3114</v>
      </c>
      <c r="M932" t="b">
        <v>0</v>
      </c>
      <c r="N932" t="b">
        <v>0</v>
      </c>
      <c r="O932" t="b">
        <v>0</v>
      </c>
    </row>
    <row r="933" spans="1:15">
      <c r="A933" t="s">
        <v>11111</v>
      </c>
      <c r="B933" s="1">
        <v>43136</v>
      </c>
      <c r="C933" s="1">
        <v>43130.3750462963</v>
      </c>
      <c r="D933" t="s">
        <v>11112</v>
      </c>
      <c r="E933" t="s">
        <v>1636</v>
      </c>
      <c r="F933">
        <v>22</v>
      </c>
      <c r="G933" t="str">
        <f>VLOOKUP(YouTubeVideos[[#This Row],[category_id]],VideoCategories[],2,FALSE)</f>
        <v>People &amp; Blogs</v>
      </c>
      <c r="H933" t="s">
        <v>11113</v>
      </c>
      <c r="I933">
        <v>2084134</v>
      </c>
      <c r="J933">
        <v>81078</v>
      </c>
      <c r="K933">
        <v>971</v>
      </c>
      <c r="L933">
        <v>3819</v>
      </c>
      <c r="M933" t="b">
        <v>0</v>
      </c>
      <c r="N933" t="b">
        <v>0</v>
      </c>
      <c r="O933" t="b">
        <v>0</v>
      </c>
    </row>
    <row r="934" spans="1:15">
      <c r="A934" t="s">
        <v>14887</v>
      </c>
      <c r="B934" s="1">
        <v>43180</v>
      </c>
      <c r="C934" s="1">
        <v>43166.375023148146</v>
      </c>
      <c r="D934" t="s">
        <v>14888</v>
      </c>
      <c r="E934" t="s">
        <v>1636</v>
      </c>
      <c r="F934">
        <v>22</v>
      </c>
      <c r="G934" t="str">
        <f>VLOOKUP(YouTubeVideos[[#This Row],[category_id]],VideoCategories[],2,FALSE)</f>
        <v>People &amp; Blogs</v>
      </c>
      <c r="H934" t="s">
        <v>14889</v>
      </c>
      <c r="I934">
        <v>2082799</v>
      </c>
      <c r="J934">
        <v>53925</v>
      </c>
      <c r="K934">
        <v>2529</v>
      </c>
      <c r="L934">
        <v>4426</v>
      </c>
      <c r="M934" t="b">
        <v>0</v>
      </c>
      <c r="N934" t="b">
        <v>0</v>
      </c>
      <c r="O934" t="b">
        <v>0</v>
      </c>
    </row>
    <row r="935" spans="1:15">
      <c r="A935" t="s">
        <v>3182</v>
      </c>
      <c r="B935" s="1">
        <v>43074</v>
      </c>
      <c r="C935" s="1">
        <v>40910.654351851852</v>
      </c>
      <c r="D935" t="s">
        <v>3183</v>
      </c>
      <c r="E935" t="s">
        <v>3184</v>
      </c>
      <c r="F935">
        <v>24</v>
      </c>
      <c r="G935" t="str">
        <f>VLOOKUP(YouTubeVideos[[#This Row],[category_id]],VideoCategories[],2,FALSE)</f>
        <v>Entertainment</v>
      </c>
      <c r="H935" t="s">
        <v>19883</v>
      </c>
      <c r="I935">
        <v>52164</v>
      </c>
      <c r="J935">
        <v>218</v>
      </c>
      <c r="K935">
        <v>8</v>
      </c>
      <c r="L935">
        <v>31</v>
      </c>
      <c r="M935" t="b">
        <v>0</v>
      </c>
      <c r="N935" t="b">
        <v>0</v>
      </c>
      <c r="O935" t="b">
        <v>0</v>
      </c>
    </row>
    <row r="936" spans="1:15">
      <c r="A936" t="s">
        <v>14415</v>
      </c>
      <c r="B936" s="1">
        <v>43173</v>
      </c>
      <c r="C936" s="1">
        <v>43158.541678240741</v>
      </c>
      <c r="D936" t="s">
        <v>14416</v>
      </c>
      <c r="E936" t="s">
        <v>9083</v>
      </c>
      <c r="F936">
        <v>23</v>
      </c>
      <c r="G936" t="str">
        <f>VLOOKUP(YouTubeVideos[[#This Row],[category_id]],VideoCategories[],2,FALSE)</f>
        <v>Comedy</v>
      </c>
      <c r="H936" t="s">
        <v>14417</v>
      </c>
      <c r="I936">
        <v>2066897</v>
      </c>
      <c r="J936">
        <v>31111</v>
      </c>
      <c r="K936">
        <v>910</v>
      </c>
      <c r="L936">
        <v>6296</v>
      </c>
      <c r="M936" t="b">
        <v>0</v>
      </c>
      <c r="N936" t="b">
        <v>0</v>
      </c>
      <c r="O936" t="b">
        <v>0</v>
      </c>
    </row>
    <row r="937" spans="1:15">
      <c r="A937" t="s">
        <v>17062</v>
      </c>
      <c r="B937" s="1">
        <v>43221</v>
      </c>
      <c r="C937" s="1">
        <v>43217.020856481482</v>
      </c>
      <c r="D937" t="s">
        <v>17063</v>
      </c>
      <c r="E937" t="s">
        <v>54</v>
      </c>
      <c r="F937">
        <v>23</v>
      </c>
      <c r="G937" t="str">
        <f>VLOOKUP(YouTubeVideos[[#This Row],[category_id]],VideoCategories[],2,FALSE)</f>
        <v>Comedy</v>
      </c>
      <c r="H937" t="s">
        <v>17064</v>
      </c>
      <c r="I937">
        <v>2058516</v>
      </c>
      <c r="J937">
        <v>41248</v>
      </c>
      <c r="K937">
        <v>580</v>
      </c>
      <c r="L937">
        <v>1484</v>
      </c>
      <c r="M937" t="b">
        <v>0</v>
      </c>
      <c r="N937" t="b">
        <v>0</v>
      </c>
      <c r="O937" t="b">
        <v>0</v>
      </c>
    </row>
    <row r="938" spans="1:15">
      <c r="A938" t="s">
        <v>3192</v>
      </c>
      <c r="B938" s="1">
        <v>43074</v>
      </c>
      <c r="C938" s="1">
        <v>43067.315347222226</v>
      </c>
      <c r="D938" t="s">
        <v>3193</v>
      </c>
      <c r="E938" t="s">
        <v>3194</v>
      </c>
      <c r="F938">
        <v>24</v>
      </c>
      <c r="G938" t="str">
        <f>VLOOKUP(YouTubeVideos[[#This Row],[category_id]],VideoCategories[],2,FALSE)</f>
        <v>Entertainment</v>
      </c>
      <c r="H938" t="s">
        <v>3195</v>
      </c>
      <c r="I938">
        <v>423039</v>
      </c>
      <c r="J938">
        <v>6332</v>
      </c>
      <c r="K938">
        <v>244</v>
      </c>
      <c r="L938">
        <v>1321</v>
      </c>
      <c r="M938" t="b">
        <v>0</v>
      </c>
      <c r="N938" t="b">
        <v>0</v>
      </c>
      <c r="O938" t="b">
        <v>0</v>
      </c>
    </row>
    <row r="939" spans="1:15">
      <c r="A939" t="s">
        <v>6590</v>
      </c>
      <c r="B939" s="1">
        <v>43103</v>
      </c>
      <c r="C939" s="1">
        <v>43090.397569444445</v>
      </c>
      <c r="D939" t="s">
        <v>6591</v>
      </c>
      <c r="E939" t="s">
        <v>6592</v>
      </c>
      <c r="F939">
        <v>1</v>
      </c>
      <c r="G939" t="str">
        <f>VLOOKUP(YouTubeVideos[[#This Row],[category_id]],VideoCategories[],2,FALSE)</f>
        <v>Film &amp; Animation</v>
      </c>
      <c r="H939" t="s">
        <v>6593</v>
      </c>
      <c r="I939">
        <v>2058270</v>
      </c>
      <c r="J939">
        <v>14160</v>
      </c>
      <c r="K939">
        <v>5689</v>
      </c>
      <c r="L939">
        <v>3347</v>
      </c>
      <c r="M939" t="b">
        <v>0</v>
      </c>
      <c r="N939" t="b">
        <v>0</v>
      </c>
      <c r="O939" t="b">
        <v>0</v>
      </c>
    </row>
    <row r="940" spans="1:15">
      <c r="A940" t="s">
        <v>18005</v>
      </c>
      <c r="B940" s="1">
        <v>43238</v>
      </c>
      <c r="C940" s="1">
        <v>43228.545381944445</v>
      </c>
      <c r="D940" t="s">
        <v>18006</v>
      </c>
      <c r="E940" t="s">
        <v>4435</v>
      </c>
      <c r="F940">
        <v>1</v>
      </c>
      <c r="G940" t="str">
        <f>VLOOKUP(YouTubeVideos[[#This Row],[category_id]],VideoCategories[],2,FALSE)</f>
        <v>Film &amp; Animation</v>
      </c>
      <c r="H940" t="s">
        <v>18007</v>
      </c>
      <c r="I940">
        <v>2052405</v>
      </c>
      <c r="J940">
        <v>85151</v>
      </c>
      <c r="K940">
        <v>2794</v>
      </c>
      <c r="L940">
        <v>8238</v>
      </c>
      <c r="M940" t="b">
        <v>0</v>
      </c>
      <c r="N940" t="b">
        <v>0</v>
      </c>
      <c r="O940" t="b">
        <v>0</v>
      </c>
    </row>
    <row r="941" spans="1:15">
      <c r="A941" t="s">
        <v>18995</v>
      </c>
      <c r="B941" s="1">
        <v>43263</v>
      </c>
      <c r="C941" s="1">
        <v>43257.908726851849</v>
      </c>
      <c r="D941" t="s">
        <v>18996</v>
      </c>
      <c r="E941" t="s">
        <v>54</v>
      </c>
      <c r="F941">
        <v>23</v>
      </c>
      <c r="G941" t="str">
        <f>VLOOKUP(YouTubeVideos[[#This Row],[category_id]],VideoCategories[],2,FALSE)</f>
        <v>Comedy</v>
      </c>
      <c r="H941" t="s">
        <v>18997</v>
      </c>
      <c r="I941">
        <v>2047272</v>
      </c>
      <c r="J941">
        <v>43554</v>
      </c>
      <c r="K941">
        <v>1002</v>
      </c>
      <c r="L941">
        <v>3130</v>
      </c>
      <c r="M941" t="b">
        <v>0</v>
      </c>
      <c r="N941" t="b">
        <v>0</v>
      </c>
      <c r="O941" t="b">
        <v>0</v>
      </c>
    </row>
    <row r="942" spans="1:15">
      <c r="A942" t="s">
        <v>3206</v>
      </c>
      <c r="B942" s="1">
        <v>43074</v>
      </c>
      <c r="C942" s="1">
        <v>43067.292337962965</v>
      </c>
      <c r="D942" t="s">
        <v>3207</v>
      </c>
      <c r="E942" t="s">
        <v>3208</v>
      </c>
      <c r="F942">
        <v>10</v>
      </c>
      <c r="G942" t="str">
        <f>VLOOKUP(YouTubeVideos[[#This Row],[category_id]],VideoCategories[],2,FALSE)</f>
        <v>Music</v>
      </c>
      <c r="H942" t="s">
        <v>3209</v>
      </c>
      <c r="I942">
        <v>380031</v>
      </c>
      <c r="J942">
        <v>17639</v>
      </c>
      <c r="K942">
        <v>274</v>
      </c>
      <c r="L942">
        <v>927</v>
      </c>
      <c r="M942" t="b">
        <v>0</v>
      </c>
      <c r="N942" t="b">
        <v>0</v>
      </c>
      <c r="O942" t="b">
        <v>0</v>
      </c>
    </row>
    <row r="943" spans="1:15">
      <c r="A943" t="s">
        <v>3210</v>
      </c>
      <c r="B943" s="1">
        <v>43074</v>
      </c>
      <c r="C943" s="1">
        <v>43067.442743055559</v>
      </c>
      <c r="D943" t="s">
        <v>3211</v>
      </c>
      <c r="E943" t="s">
        <v>2140</v>
      </c>
      <c r="F943">
        <v>24</v>
      </c>
      <c r="G943" t="str">
        <f>VLOOKUP(YouTubeVideos[[#This Row],[category_id]],VideoCategories[],2,FALSE)</f>
        <v>Entertainment</v>
      </c>
      <c r="H943" t="s">
        <v>3212</v>
      </c>
      <c r="I943">
        <v>64214</v>
      </c>
      <c r="J943">
        <v>1795</v>
      </c>
      <c r="K943">
        <v>46</v>
      </c>
      <c r="L943">
        <v>257</v>
      </c>
      <c r="M943" t="b">
        <v>0</v>
      </c>
      <c r="N943" t="b">
        <v>0</v>
      </c>
      <c r="O943" t="b">
        <v>0</v>
      </c>
    </row>
    <row r="944" spans="1:15">
      <c r="A944" t="s">
        <v>3213</v>
      </c>
      <c r="B944" s="1">
        <v>43074</v>
      </c>
      <c r="C944" s="1">
        <v>43066.292291666665</v>
      </c>
      <c r="D944" t="s">
        <v>3214</v>
      </c>
      <c r="E944" t="s">
        <v>1938</v>
      </c>
      <c r="F944">
        <v>10</v>
      </c>
      <c r="G944" t="str">
        <f>VLOOKUP(YouTubeVideos[[#This Row],[category_id]],VideoCategories[],2,FALSE)</f>
        <v>Music</v>
      </c>
      <c r="H944" t="s">
        <v>1939</v>
      </c>
      <c r="I944">
        <v>3513086</v>
      </c>
      <c r="J944">
        <v>118784</v>
      </c>
      <c r="K944">
        <v>3594</v>
      </c>
      <c r="L944">
        <v>11060</v>
      </c>
      <c r="M944" t="b">
        <v>0</v>
      </c>
      <c r="N944" t="b">
        <v>0</v>
      </c>
      <c r="O944" t="b">
        <v>0</v>
      </c>
    </row>
    <row r="945" spans="1:15">
      <c r="A945" t="s">
        <v>3215</v>
      </c>
      <c r="B945" s="1">
        <v>43074</v>
      </c>
      <c r="C945" s="1">
        <v>43066.250497685185</v>
      </c>
      <c r="D945" t="s">
        <v>3216</v>
      </c>
      <c r="E945" t="s">
        <v>409</v>
      </c>
      <c r="F945">
        <v>10</v>
      </c>
      <c r="G945" t="str">
        <f>VLOOKUP(YouTubeVideos[[#This Row],[category_id]],VideoCategories[],2,FALSE)</f>
        <v>Music</v>
      </c>
      <c r="H945" t="s">
        <v>3217</v>
      </c>
      <c r="I945">
        <v>6877412</v>
      </c>
      <c r="J945">
        <v>208531</v>
      </c>
      <c r="K945">
        <v>11055</v>
      </c>
      <c r="L945">
        <v>14351</v>
      </c>
      <c r="M945" t="b">
        <v>0</v>
      </c>
      <c r="N945" t="b">
        <v>0</v>
      </c>
      <c r="O945" t="b">
        <v>0</v>
      </c>
    </row>
    <row r="946" spans="1:15">
      <c r="A946" t="s">
        <v>3944</v>
      </c>
      <c r="B946" s="1">
        <v>43080</v>
      </c>
      <c r="C946" s="1">
        <v>43073.763842592591</v>
      </c>
      <c r="D946" t="s">
        <v>3945</v>
      </c>
      <c r="E946" t="s">
        <v>3946</v>
      </c>
      <c r="F946">
        <v>26</v>
      </c>
      <c r="G946" t="str">
        <f>VLOOKUP(YouTubeVideos[[#This Row],[category_id]],VideoCategories[],2,FALSE)</f>
        <v>Howto &amp; Style</v>
      </c>
      <c r="H946" t="s">
        <v>3947</v>
      </c>
      <c r="I946">
        <v>2046312</v>
      </c>
      <c r="J946">
        <v>55218</v>
      </c>
      <c r="K946">
        <v>1503</v>
      </c>
      <c r="L946">
        <v>19222</v>
      </c>
      <c r="M946" t="b">
        <v>0</v>
      </c>
      <c r="N946" t="b">
        <v>0</v>
      </c>
      <c r="O946" t="b">
        <v>0</v>
      </c>
    </row>
    <row r="947" spans="1:15">
      <c r="A947" t="s">
        <v>16668</v>
      </c>
      <c r="B947" s="1">
        <v>43213</v>
      </c>
      <c r="C947" s="1">
        <v>43202.567800925928</v>
      </c>
      <c r="D947" t="s">
        <v>16669</v>
      </c>
      <c r="E947" t="s">
        <v>268</v>
      </c>
      <c r="F947">
        <v>28</v>
      </c>
      <c r="G947" t="str">
        <f>VLOOKUP(YouTubeVideos[[#This Row],[category_id]],VideoCategories[],2,FALSE)</f>
        <v>Science &amp; Technology</v>
      </c>
      <c r="H947" t="s">
        <v>16670</v>
      </c>
      <c r="I947">
        <v>2044300</v>
      </c>
      <c r="J947">
        <v>19749</v>
      </c>
      <c r="K947">
        <v>1182</v>
      </c>
      <c r="L947">
        <v>1694</v>
      </c>
      <c r="M947" t="b">
        <v>0</v>
      </c>
      <c r="N947" t="b">
        <v>0</v>
      </c>
      <c r="O947" t="b">
        <v>0</v>
      </c>
    </row>
    <row r="948" spans="1:15">
      <c r="A948" t="s">
        <v>3224</v>
      </c>
      <c r="B948" s="1">
        <v>43074</v>
      </c>
      <c r="C948" s="1">
        <v>43066.541678240741</v>
      </c>
      <c r="D948" t="s">
        <v>3225</v>
      </c>
      <c r="E948" t="s">
        <v>3226</v>
      </c>
      <c r="F948">
        <v>24</v>
      </c>
      <c r="G948" t="str">
        <f>VLOOKUP(YouTubeVideos[[#This Row],[category_id]],VideoCategories[],2,FALSE)</f>
        <v>Entertainment</v>
      </c>
      <c r="H948" t="s">
        <v>3227</v>
      </c>
      <c r="I948">
        <v>1275330</v>
      </c>
      <c r="J948">
        <v>168189</v>
      </c>
      <c r="K948">
        <v>3107</v>
      </c>
      <c r="L948">
        <v>22931</v>
      </c>
      <c r="M948" t="b">
        <v>0</v>
      </c>
      <c r="N948" t="b">
        <v>0</v>
      </c>
      <c r="O948" t="b">
        <v>0</v>
      </c>
    </row>
    <row r="949" spans="1:15">
      <c r="A949" t="s">
        <v>13036</v>
      </c>
      <c r="B949" s="1">
        <v>43155</v>
      </c>
      <c r="C949" s="1">
        <v>43152.868298611109</v>
      </c>
      <c r="D949" t="s">
        <v>13037</v>
      </c>
      <c r="E949" t="s">
        <v>1974</v>
      </c>
      <c r="F949">
        <v>25</v>
      </c>
      <c r="G949" t="str">
        <f>VLOOKUP(YouTubeVideos[[#This Row],[category_id]],VideoCategories[],2,FALSE)</f>
        <v>News &amp; Politics</v>
      </c>
      <c r="H949" t="s">
        <v>13038</v>
      </c>
      <c r="I949">
        <v>2036792</v>
      </c>
      <c r="J949">
        <v>29446</v>
      </c>
      <c r="K949">
        <v>14379</v>
      </c>
      <c r="L949">
        <v>38936</v>
      </c>
      <c r="M949" t="b">
        <v>0</v>
      </c>
      <c r="N949" t="b">
        <v>0</v>
      </c>
      <c r="O949" t="b">
        <v>0</v>
      </c>
    </row>
    <row r="950" spans="1:15">
      <c r="A950" t="s">
        <v>3231</v>
      </c>
      <c r="B950" s="1">
        <v>43075</v>
      </c>
      <c r="C950" s="1">
        <v>43074.024317129632</v>
      </c>
      <c r="D950" t="s">
        <v>3232</v>
      </c>
      <c r="E950" t="s">
        <v>379</v>
      </c>
      <c r="F950">
        <v>24</v>
      </c>
      <c r="G950" t="str">
        <f>VLOOKUP(YouTubeVideos[[#This Row],[category_id]],VideoCategories[],2,FALSE)</f>
        <v>Entertainment</v>
      </c>
      <c r="H950" t="s">
        <v>380</v>
      </c>
      <c r="I950">
        <v>990016</v>
      </c>
      <c r="J950">
        <v>14361</v>
      </c>
      <c r="K950">
        <v>2239</v>
      </c>
      <c r="L950">
        <v>4567</v>
      </c>
      <c r="M950" t="b">
        <v>0</v>
      </c>
      <c r="N950" t="b">
        <v>0</v>
      </c>
      <c r="O950" t="b">
        <v>0</v>
      </c>
    </row>
    <row r="951" spans="1:15">
      <c r="A951" t="s">
        <v>3233</v>
      </c>
      <c r="B951" s="1">
        <v>43075</v>
      </c>
      <c r="C951" s="1">
        <v>43074.271331018521</v>
      </c>
      <c r="D951" t="s">
        <v>3234</v>
      </c>
      <c r="E951" t="s">
        <v>78</v>
      </c>
      <c r="F951">
        <v>24</v>
      </c>
      <c r="G951" t="str">
        <f>VLOOKUP(YouTubeVideos[[#This Row],[category_id]],VideoCategories[],2,FALSE)</f>
        <v>Entertainment</v>
      </c>
      <c r="H951" t="s">
        <v>3235</v>
      </c>
      <c r="I951">
        <v>239087</v>
      </c>
      <c r="J951">
        <v>4299</v>
      </c>
      <c r="K951">
        <v>178</v>
      </c>
      <c r="L951">
        <v>990</v>
      </c>
      <c r="M951" t="b">
        <v>0</v>
      </c>
      <c r="N951" t="b">
        <v>0</v>
      </c>
      <c r="O951" t="b">
        <v>0</v>
      </c>
    </row>
    <row r="952" spans="1:15">
      <c r="A952" t="s">
        <v>1756</v>
      </c>
      <c r="B952" s="1">
        <v>43063</v>
      </c>
      <c r="C952" s="1">
        <v>43055.293032407404</v>
      </c>
      <c r="D952" t="s">
        <v>19795</v>
      </c>
      <c r="E952" t="s">
        <v>19796</v>
      </c>
      <c r="F952">
        <v>27</v>
      </c>
      <c r="G952" t="str">
        <f>VLOOKUP(YouTubeVideos[[#This Row],[category_id]],VideoCategories[],2,FALSE)</f>
        <v>Education</v>
      </c>
      <c r="H952" t="s">
        <v>1757</v>
      </c>
      <c r="I952">
        <v>2032821</v>
      </c>
      <c r="J952">
        <v>124607</v>
      </c>
      <c r="K952">
        <v>1183</v>
      </c>
      <c r="L952">
        <v>8577</v>
      </c>
      <c r="M952" t="b">
        <v>0</v>
      </c>
      <c r="N952" t="b">
        <v>0</v>
      </c>
      <c r="O952" t="b">
        <v>0</v>
      </c>
    </row>
    <row r="953" spans="1:15">
      <c r="A953" t="s">
        <v>15824</v>
      </c>
      <c r="B953" s="1">
        <v>43196</v>
      </c>
      <c r="C953" s="1">
        <v>43180.274699074071</v>
      </c>
      <c r="D953" t="s">
        <v>15825</v>
      </c>
      <c r="E953" t="s">
        <v>15826</v>
      </c>
      <c r="F953">
        <v>22</v>
      </c>
      <c r="G953" t="str">
        <f>VLOOKUP(YouTubeVideos[[#This Row],[category_id]],VideoCategories[],2,FALSE)</f>
        <v>People &amp; Blogs</v>
      </c>
      <c r="H953" t="s">
        <v>63</v>
      </c>
      <c r="I953">
        <v>2028512</v>
      </c>
      <c r="J953">
        <v>40583</v>
      </c>
      <c r="K953">
        <v>1773</v>
      </c>
      <c r="L953">
        <v>1835</v>
      </c>
      <c r="M953" t="b">
        <v>0</v>
      </c>
      <c r="N953" t="b">
        <v>0</v>
      </c>
      <c r="O953" t="b">
        <v>0</v>
      </c>
    </row>
    <row r="954" spans="1:15">
      <c r="A954" t="s">
        <v>3958</v>
      </c>
      <c r="B954" s="1">
        <v>43080</v>
      </c>
      <c r="C954" s="1">
        <v>43073.84747685185</v>
      </c>
      <c r="D954" t="s">
        <v>19920</v>
      </c>
      <c r="E954" t="s">
        <v>306</v>
      </c>
      <c r="F954">
        <v>17</v>
      </c>
      <c r="G954" t="str">
        <f>VLOOKUP(YouTubeVideos[[#This Row],[category_id]],VideoCategories[],2,FALSE)</f>
        <v>Sports</v>
      </c>
      <c r="H954" t="s">
        <v>19921</v>
      </c>
      <c r="I954">
        <v>2027943</v>
      </c>
      <c r="J954">
        <v>68298</v>
      </c>
      <c r="K954">
        <v>869</v>
      </c>
      <c r="L954">
        <v>11648</v>
      </c>
      <c r="M954" t="b">
        <v>0</v>
      </c>
      <c r="N954" t="b">
        <v>0</v>
      </c>
      <c r="O954" t="b">
        <v>0</v>
      </c>
    </row>
    <row r="955" spans="1:15">
      <c r="A955" t="s">
        <v>14632</v>
      </c>
      <c r="B955" s="1">
        <v>43176</v>
      </c>
      <c r="C955" s="1">
        <v>43168.625277777777</v>
      </c>
      <c r="D955" t="s">
        <v>14633</v>
      </c>
      <c r="E955" t="s">
        <v>3775</v>
      </c>
      <c r="F955">
        <v>22</v>
      </c>
      <c r="G955" t="str">
        <f>VLOOKUP(YouTubeVideos[[#This Row],[category_id]],VideoCategories[],2,FALSE)</f>
        <v>People &amp; Blogs</v>
      </c>
      <c r="H955" t="s">
        <v>14634</v>
      </c>
      <c r="I955">
        <v>2020895</v>
      </c>
      <c r="J955">
        <v>74671</v>
      </c>
      <c r="K955">
        <v>1397</v>
      </c>
      <c r="L955">
        <v>7791</v>
      </c>
      <c r="M955" t="b">
        <v>0</v>
      </c>
      <c r="N955" t="b">
        <v>0</v>
      </c>
      <c r="O955" t="b">
        <v>0</v>
      </c>
    </row>
    <row r="956" spans="1:15">
      <c r="A956" t="s">
        <v>16109</v>
      </c>
      <c r="B956" s="1">
        <v>43197</v>
      </c>
      <c r="C956" s="1">
        <v>43182.541666666664</v>
      </c>
      <c r="D956" t="s">
        <v>16110</v>
      </c>
      <c r="E956" t="s">
        <v>16111</v>
      </c>
      <c r="F956">
        <v>19</v>
      </c>
      <c r="G956" t="str">
        <f>VLOOKUP(YouTubeVideos[[#This Row],[category_id]],VideoCategories[],2,FALSE)</f>
        <v>Travel &amp; Events</v>
      </c>
      <c r="H956" t="s">
        <v>16112</v>
      </c>
      <c r="I956">
        <v>2019746</v>
      </c>
      <c r="J956">
        <v>16023</v>
      </c>
      <c r="K956">
        <v>2287</v>
      </c>
      <c r="L956">
        <v>4852</v>
      </c>
      <c r="M956" t="b">
        <v>0</v>
      </c>
      <c r="N956" t="b">
        <v>0</v>
      </c>
      <c r="O956" t="b">
        <v>0</v>
      </c>
    </row>
    <row r="957" spans="1:15">
      <c r="A957" t="s">
        <v>5265</v>
      </c>
      <c r="B957" s="1">
        <v>43088</v>
      </c>
      <c r="C957" s="1">
        <v>43081.376608796294</v>
      </c>
      <c r="D957" t="s">
        <v>5266</v>
      </c>
      <c r="E957" t="s">
        <v>309</v>
      </c>
      <c r="F957">
        <v>1</v>
      </c>
      <c r="G957" t="str">
        <f>VLOOKUP(YouTubeVideos[[#This Row],[category_id]],VideoCategories[],2,FALSE)</f>
        <v>Film &amp; Animation</v>
      </c>
      <c r="H957" t="s">
        <v>5267</v>
      </c>
      <c r="I957">
        <v>2019235</v>
      </c>
      <c r="J957">
        <v>52997</v>
      </c>
      <c r="K957">
        <v>3697</v>
      </c>
      <c r="L957">
        <v>9167</v>
      </c>
      <c r="M957" t="b">
        <v>0</v>
      </c>
      <c r="N957" t="b">
        <v>0</v>
      </c>
      <c r="O957" t="b">
        <v>0</v>
      </c>
    </row>
    <row r="958" spans="1:15">
      <c r="A958" t="s">
        <v>10680</v>
      </c>
      <c r="B958" s="1">
        <v>43133</v>
      </c>
      <c r="C958" s="1">
        <v>43126.429375</v>
      </c>
      <c r="D958" t="s">
        <v>10681</v>
      </c>
      <c r="E958" t="s">
        <v>10682</v>
      </c>
      <c r="F958">
        <v>15</v>
      </c>
      <c r="G958" t="str">
        <f>VLOOKUP(YouTubeVideos[[#This Row],[category_id]],VideoCategories[],2,FALSE)</f>
        <v>Pets &amp; Animals</v>
      </c>
      <c r="H958" t="s">
        <v>10683</v>
      </c>
      <c r="I958">
        <v>2018667</v>
      </c>
      <c r="J958">
        <v>62168</v>
      </c>
      <c r="K958">
        <v>782</v>
      </c>
      <c r="L958">
        <v>5082</v>
      </c>
      <c r="M958" t="b">
        <v>0</v>
      </c>
      <c r="N958" t="b">
        <v>0</v>
      </c>
      <c r="O958" t="b">
        <v>0</v>
      </c>
    </row>
    <row r="959" spans="1:15">
      <c r="A959" t="s">
        <v>12165</v>
      </c>
      <c r="B959" s="1">
        <v>43146</v>
      </c>
      <c r="C959" s="1">
        <v>43137.395277777781</v>
      </c>
      <c r="D959" t="s">
        <v>12166</v>
      </c>
      <c r="E959" t="s">
        <v>309</v>
      </c>
      <c r="F959">
        <v>1</v>
      </c>
      <c r="G959" t="str">
        <f>VLOOKUP(YouTubeVideos[[#This Row],[category_id]],VideoCategories[],2,FALSE)</f>
        <v>Film &amp; Animation</v>
      </c>
      <c r="H959" t="s">
        <v>12167</v>
      </c>
      <c r="I959">
        <v>2017280</v>
      </c>
      <c r="J959">
        <v>38666</v>
      </c>
      <c r="K959">
        <v>2440</v>
      </c>
      <c r="L959">
        <v>5887</v>
      </c>
      <c r="M959" t="b">
        <v>0</v>
      </c>
      <c r="N959" t="b">
        <v>0</v>
      </c>
      <c r="O959" t="b">
        <v>0</v>
      </c>
    </row>
    <row r="960" spans="1:15">
      <c r="A960" t="s">
        <v>3258</v>
      </c>
      <c r="B960" s="1">
        <v>43075</v>
      </c>
      <c r="C960" s="1">
        <v>43067.521319444444</v>
      </c>
      <c r="D960" t="s">
        <v>3259</v>
      </c>
      <c r="E960" t="s">
        <v>3260</v>
      </c>
      <c r="F960">
        <v>24</v>
      </c>
      <c r="G960" t="str">
        <f>VLOOKUP(YouTubeVideos[[#This Row],[category_id]],VideoCategories[],2,FALSE)</f>
        <v>Entertainment</v>
      </c>
      <c r="H960" t="s">
        <v>3261</v>
      </c>
      <c r="I960">
        <v>1104595</v>
      </c>
      <c r="J960">
        <v>21830</v>
      </c>
      <c r="K960">
        <v>234</v>
      </c>
      <c r="L960">
        <v>1287</v>
      </c>
      <c r="M960" t="b">
        <v>0</v>
      </c>
      <c r="N960" t="b">
        <v>0</v>
      </c>
      <c r="O960" t="b">
        <v>0</v>
      </c>
    </row>
    <row r="961" spans="1:15">
      <c r="A961" t="s">
        <v>3262</v>
      </c>
      <c r="B961" s="1">
        <v>43075</v>
      </c>
      <c r="C961" s="1">
        <v>43069.875023148146</v>
      </c>
      <c r="D961" t="s">
        <v>3263</v>
      </c>
      <c r="E961" t="s">
        <v>3264</v>
      </c>
      <c r="F961">
        <v>10</v>
      </c>
      <c r="G961" t="str">
        <f>VLOOKUP(YouTubeVideos[[#This Row],[category_id]],VideoCategories[],2,FALSE)</f>
        <v>Music</v>
      </c>
      <c r="H961" t="s">
        <v>3265</v>
      </c>
      <c r="I961">
        <v>122462</v>
      </c>
      <c r="J961">
        <v>6794</v>
      </c>
      <c r="K961">
        <v>114</v>
      </c>
      <c r="L961">
        <v>330</v>
      </c>
      <c r="M961" t="b">
        <v>0</v>
      </c>
      <c r="N961" t="b">
        <v>0</v>
      </c>
      <c r="O961" t="b">
        <v>0</v>
      </c>
    </row>
    <row r="962" spans="1:15">
      <c r="A962" t="s">
        <v>17911</v>
      </c>
      <c r="B962" s="1">
        <v>43236</v>
      </c>
      <c r="C962" s="1">
        <v>43234.864444444444</v>
      </c>
      <c r="D962" t="s">
        <v>17912</v>
      </c>
      <c r="E962" t="s">
        <v>463</v>
      </c>
      <c r="F962">
        <v>23</v>
      </c>
      <c r="G962" t="str">
        <f>VLOOKUP(YouTubeVideos[[#This Row],[category_id]],VideoCategories[],2,FALSE)</f>
        <v>Comedy</v>
      </c>
      <c r="H962" t="s">
        <v>17913</v>
      </c>
      <c r="I962">
        <v>2015271</v>
      </c>
      <c r="J962">
        <v>156034</v>
      </c>
      <c r="K962">
        <v>1161</v>
      </c>
      <c r="L962">
        <v>5873</v>
      </c>
      <c r="M962" t="b">
        <v>0</v>
      </c>
      <c r="N962" t="b">
        <v>0</v>
      </c>
      <c r="O962" t="b">
        <v>0</v>
      </c>
    </row>
    <row r="963" spans="1:15">
      <c r="A963" t="s">
        <v>3268</v>
      </c>
      <c r="B963" s="1">
        <v>43075</v>
      </c>
      <c r="C963" s="1">
        <v>43067.000057870369</v>
      </c>
      <c r="D963" t="s">
        <v>3269</v>
      </c>
      <c r="E963" t="s">
        <v>3270</v>
      </c>
      <c r="F963">
        <v>10</v>
      </c>
      <c r="G963" t="str">
        <f>VLOOKUP(YouTubeVideos[[#This Row],[category_id]],VideoCategories[],2,FALSE)</f>
        <v>Music</v>
      </c>
      <c r="H963" t="s">
        <v>3271</v>
      </c>
      <c r="I963">
        <v>938879</v>
      </c>
      <c r="J963">
        <v>16862</v>
      </c>
      <c r="K963">
        <v>712</v>
      </c>
      <c r="L963">
        <v>412</v>
      </c>
      <c r="M963" t="b">
        <v>0</v>
      </c>
      <c r="N963" t="b">
        <v>0</v>
      </c>
      <c r="O963" t="b">
        <v>0</v>
      </c>
    </row>
    <row r="964" spans="1:15">
      <c r="A964" t="s">
        <v>14502</v>
      </c>
      <c r="B964" s="1">
        <v>43174</v>
      </c>
      <c r="C964" s="1">
        <v>43165.445023148146</v>
      </c>
      <c r="D964" t="s">
        <v>14503</v>
      </c>
      <c r="E964" t="s">
        <v>428</v>
      </c>
      <c r="F964">
        <v>23</v>
      </c>
      <c r="G964" t="str">
        <f>VLOOKUP(YouTubeVideos[[#This Row],[category_id]],VideoCategories[],2,FALSE)</f>
        <v>Comedy</v>
      </c>
      <c r="H964" t="s">
        <v>14504</v>
      </c>
      <c r="I964">
        <v>2014354</v>
      </c>
      <c r="J964">
        <v>20459</v>
      </c>
      <c r="K964">
        <v>951</v>
      </c>
      <c r="L964">
        <v>1487</v>
      </c>
      <c r="M964" t="b">
        <v>0</v>
      </c>
      <c r="N964" t="b">
        <v>0</v>
      </c>
      <c r="O964" t="b">
        <v>0</v>
      </c>
    </row>
    <row r="965" spans="1:15">
      <c r="A965" t="s">
        <v>18925</v>
      </c>
      <c r="B965" s="1">
        <v>43261</v>
      </c>
      <c r="C965" s="1">
        <v>43259.375219907408</v>
      </c>
      <c r="D965" t="s">
        <v>18926</v>
      </c>
      <c r="E965" t="s">
        <v>1772</v>
      </c>
      <c r="F965">
        <v>26</v>
      </c>
      <c r="G965" t="str">
        <f>VLOOKUP(YouTubeVideos[[#This Row],[category_id]],VideoCategories[],2,FALSE)</f>
        <v>Howto &amp; Style</v>
      </c>
      <c r="H965" t="s">
        <v>18927</v>
      </c>
      <c r="I965">
        <v>2013900</v>
      </c>
      <c r="J965">
        <v>54669</v>
      </c>
      <c r="K965">
        <v>1660</v>
      </c>
      <c r="L965">
        <v>4470</v>
      </c>
      <c r="M965" t="b">
        <v>0</v>
      </c>
      <c r="N965" t="b">
        <v>0</v>
      </c>
      <c r="O965" t="b">
        <v>0</v>
      </c>
    </row>
    <row r="966" spans="1:15">
      <c r="A966" t="s">
        <v>12880</v>
      </c>
      <c r="B966" s="1">
        <v>43153</v>
      </c>
      <c r="C966" s="1">
        <v>43144.520833333336</v>
      </c>
      <c r="D966" t="s">
        <v>12881</v>
      </c>
      <c r="E966" t="s">
        <v>9351</v>
      </c>
      <c r="F966">
        <v>22</v>
      </c>
      <c r="G966" t="str">
        <f>VLOOKUP(YouTubeVideos[[#This Row],[category_id]],VideoCategories[],2,FALSE)</f>
        <v>People &amp; Blogs</v>
      </c>
      <c r="H966" t="s">
        <v>9351</v>
      </c>
      <c r="I966">
        <v>2005054</v>
      </c>
      <c r="J966">
        <v>149113</v>
      </c>
      <c r="K966">
        <v>6417</v>
      </c>
      <c r="L966">
        <v>9028</v>
      </c>
      <c r="M966" t="b">
        <v>0</v>
      </c>
      <c r="N966" t="b">
        <v>0</v>
      </c>
      <c r="O966" t="b">
        <v>0</v>
      </c>
    </row>
    <row r="967" spans="1:15">
      <c r="A967" t="s">
        <v>3283</v>
      </c>
      <c r="B967" s="1">
        <v>43075</v>
      </c>
      <c r="C967" s="1">
        <v>43067.359016203707</v>
      </c>
      <c r="D967" t="s">
        <v>3284</v>
      </c>
      <c r="E967" t="s">
        <v>3285</v>
      </c>
      <c r="F967">
        <v>24</v>
      </c>
      <c r="G967" t="str">
        <f>VLOOKUP(YouTubeVideos[[#This Row],[category_id]],VideoCategories[],2,FALSE)</f>
        <v>Entertainment</v>
      </c>
      <c r="H967" t="s">
        <v>3286</v>
      </c>
      <c r="I967">
        <v>1300011</v>
      </c>
      <c r="J967">
        <v>94279</v>
      </c>
      <c r="K967">
        <v>1006</v>
      </c>
      <c r="L967">
        <v>6958</v>
      </c>
      <c r="M967" t="b">
        <v>0</v>
      </c>
      <c r="N967" t="b">
        <v>0</v>
      </c>
      <c r="O967" t="b">
        <v>0</v>
      </c>
    </row>
    <row r="968" spans="1:15">
      <c r="A968" t="s">
        <v>3287</v>
      </c>
      <c r="B968" s="1">
        <v>43075</v>
      </c>
      <c r="C968" s="1">
        <v>43069.37835648148</v>
      </c>
      <c r="D968" t="s">
        <v>3288</v>
      </c>
      <c r="E968" t="s">
        <v>869</v>
      </c>
      <c r="F968">
        <v>10</v>
      </c>
      <c r="G968" t="str">
        <f>VLOOKUP(YouTubeVideos[[#This Row],[category_id]],VideoCategories[],2,FALSE)</f>
        <v>Music</v>
      </c>
      <c r="H968" t="s">
        <v>63</v>
      </c>
      <c r="I968">
        <v>95486</v>
      </c>
      <c r="J968">
        <v>2278</v>
      </c>
      <c r="K968">
        <v>101</v>
      </c>
      <c r="L968">
        <v>252</v>
      </c>
      <c r="M968" t="b">
        <v>0</v>
      </c>
      <c r="N968" t="b">
        <v>0</v>
      </c>
      <c r="O968" t="b">
        <v>0</v>
      </c>
    </row>
    <row r="969" spans="1:15">
      <c r="A969" t="s">
        <v>3289</v>
      </c>
      <c r="B969" s="1">
        <v>43075</v>
      </c>
      <c r="C969" s="1">
        <v>43068.646053240744</v>
      </c>
      <c r="D969" t="s">
        <v>3290</v>
      </c>
      <c r="E969" t="s">
        <v>2452</v>
      </c>
      <c r="F969">
        <v>24</v>
      </c>
      <c r="G969" t="str">
        <f>VLOOKUP(YouTubeVideos[[#This Row],[category_id]],VideoCategories[],2,FALSE)</f>
        <v>Entertainment</v>
      </c>
      <c r="H969" t="s">
        <v>3291</v>
      </c>
      <c r="I969">
        <v>373594</v>
      </c>
      <c r="J969">
        <v>3333</v>
      </c>
      <c r="K969">
        <v>168</v>
      </c>
      <c r="L969">
        <v>592</v>
      </c>
      <c r="M969" t="b">
        <v>0</v>
      </c>
      <c r="N969" t="b">
        <v>0</v>
      </c>
      <c r="O969" t="b">
        <v>0</v>
      </c>
    </row>
    <row r="970" spans="1:15">
      <c r="A970" t="s">
        <v>3292</v>
      </c>
      <c r="B970" s="1">
        <v>43075</v>
      </c>
      <c r="C970" s="1">
        <v>43068.641076388885</v>
      </c>
      <c r="D970" t="s">
        <v>3293</v>
      </c>
      <c r="E970" t="s">
        <v>3294</v>
      </c>
      <c r="F970">
        <v>10</v>
      </c>
      <c r="G970" t="str">
        <f>VLOOKUP(YouTubeVideos[[#This Row],[category_id]],VideoCategories[],2,FALSE)</f>
        <v>Music</v>
      </c>
      <c r="H970" t="s">
        <v>3295</v>
      </c>
      <c r="I970">
        <v>37022</v>
      </c>
      <c r="J970">
        <v>391</v>
      </c>
      <c r="K970">
        <v>26</v>
      </c>
      <c r="L970">
        <v>54</v>
      </c>
      <c r="M970" t="b">
        <v>0</v>
      </c>
      <c r="N970" t="b">
        <v>0</v>
      </c>
      <c r="O970" t="b">
        <v>0</v>
      </c>
    </row>
    <row r="971" spans="1:15">
      <c r="A971" t="s">
        <v>3296</v>
      </c>
      <c r="B971" s="1">
        <v>43075</v>
      </c>
      <c r="C971" s="1">
        <v>43068.315983796296</v>
      </c>
      <c r="D971" t="s">
        <v>19885</v>
      </c>
      <c r="E971" t="s">
        <v>51</v>
      </c>
      <c r="F971">
        <v>24</v>
      </c>
      <c r="G971" t="str">
        <f>VLOOKUP(YouTubeVideos[[#This Row],[category_id]],VideoCategories[],2,FALSE)</f>
        <v>Entertainment</v>
      </c>
      <c r="H971" t="s">
        <v>3297</v>
      </c>
      <c r="I971">
        <v>711576</v>
      </c>
      <c r="J971">
        <v>19309</v>
      </c>
      <c r="K971">
        <v>522</v>
      </c>
      <c r="L971">
        <v>616</v>
      </c>
      <c r="M971" t="b">
        <v>0</v>
      </c>
      <c r="N971" t="b">
        <v>0</v>
      </c>
      <c r="O971" t="b">
        <v>0</v>
      </c>
    </row>
    <row r="972" spans="1:15">
      <c r="A972" t="s">
        <v>9986</v>
      </c>
      <c r="B972" s="1">
        <v>43129</v>
      </c>
      <c r="C972" s="1">
        <v>43122.375057870369</v>
      </c>
      <c r="D972" t="s">
        <v>9987</v>
      </c>
      <c r="E972" t="s">
        <v>1947</v>
      </c>
      <c r="F972">
        <v>23</v>
      </c>
      <c r="G972" t="str">
        <f>VLOOKUP(YouTubeVideos[[#This Row],[category_id]],VideoCategories[],2,FALSE)</f>
        <v>Comedy</v>
      </c>
      <c r="H972" t="s">
        <v>9988</v>
      </c>
      <c r="I972">
        <v>1996355</v>
      </c>
      <c r="J972">
        <v>62409</v>
      </c>
      <c r="K972">
        <v>2733</v>
      </c>
      <c r="L972">
        <v>4021</v>
      </c>
      <c r="M972" t="b">
        <v>0</v>
      </c>
      <c r="N972" t="b">
        <v>0</v>
      </c>
      <c r="O972" t="b">
        <v>0</v>
      </c>
    </row>
    <row r="973" spans="1:15">
      <c r="A973" t="s">
        <v>17487</v>
      </c>
      <c r="B973" s="1">
        <v>43234</v>
      </c>
      <c r="C973" s="1">
        <v>43222.884421296294</v>
      </c>
      <c r="D973" t="s">
        <v>17488</v>
      </c>
      <c r="E973" t="s">
        <v>463</v>
      </c>
      <c r="F973">
        <v>23</v>
      </c>
      <c r="G973" t="str">
        <f>VLOOKUP(YouTubeVideos[[#This Row],[category_id]],VideoCategories[],2,FALSE)</f>
        <v>Comedy</v>
      </c>
      <c r="H973" t="s">
        <v>17489</v>
      </c>
      <c r="I973">
        <v>1995496</v>
      </c>
      <c r="J973">
        <v>53605</v>
      </c>
      <c r="K973">
        <v>549</v>
      </c>
      <c r="L973">
        <v>3058</v>
      </c>
      <c r="M973" t="b">
        <v>0</v>
      </c>
      <c r="N973" t="b">
        <v>0</v>
      </c>
      <c r="O973" t="b">
        <v>0</v>
      </c>
    </row>
    <row r="974" spans="1:15">
      <c r="A974" t="s">
        <v>3304</v>
      </c>
      <c r="B974" s="1">
        <v>43075</v>
      </c>
      <c r="C974" s="1">
        <v>43068.424849537034</v>
      </c>
      <c r="D974" t="s">
        <v>19887</v>
      </c>
      <c r="E974" t="s">
        <v>3305</v>
      </c>
      <c r="F974">
        <v>10</v>
      </c>
      <c r="G974" t="str">
        <f>VLOOKUP(YouTubeVideos[[#This Row],[category_id]],VideoCategories[],2,FALSE)</f>
        <v>Music</v>
      </c>
      <c r="H974" t="s">
        <v>3306</v>
      </c>
      <c r="I974">
        <v>131240</v>
      </c>
      <c r="J974">
        <v>4082</v>
      </c>
      <c r="K974">
        <v>1693</v>
      </c>
      <c r="L974">
        <v>1099</v>
      </c>
      <c r="M974" t="b">
        <v>0</v>
      </c>
      <c r="N974" t="b">
        <v>0</v>
      </c>
      <c r="O974" t="b">
        <v>0</v>
      </c>
    </row>
    <row r="975" spans="1:15">
      <c r="A975" t="s">
        <v>3307</v>
      </c>
      <c r="B975" s="1">
        <v>43075</v>
      </c>
      <c r="C975" s="1">
        <v>43067.166666666664</v>
      </c>
      <c r="D975" t="s">
        <v>3308</v>
      </c>
      <c r="E975" t="s">
        <v>3309</v>
      </c>
      <c r="F975">
        <v>24</v>
      </c>
      <c r="G975" t="str">
        <f>VLOOKUP(YouTubeVideos[[#This Row],[category_id]],VideoCategories[],2,FALSE)</f>
        <v>Entertainment</v>
      </c>
      <c r="H975" t="s">
        <v>3310</v>
      </c>
      <c r="I975">
        <v>931841</v>
      </c>
      <c r="J975">
        <v>23398</v>
      </c>
      <c r="K975">
        <v>617</v>
      </c>
      <c r="L975">
        <v>1902</v>
      </c>
      <c r="M975" t="b">
        <v>0</v>
      </c>
      <c r="N975" t="b">
        <v>0</v>
      </c>
      <c r="O975" t="b">
        <v>0</v>
      </c>
    </row>
    <row r="976" spans="1:15">
      <c r="A976" t="s">
        <v>14672</v>
      </c>
      <c r="B976" s="1">
        <v>43177</v>
      </c>
      <c r="C976" s="1">
        <v>43173.338055555556</v>
      </c>
      <c r="D976" t="s">
        <v>20521</v>
      </c>
      <c r="E976" t="s">
        <v>2637</v>
      </c>
      <c r="F976">
        <v>22</v>
      </c>
      <c r="G976" t="str">
        <f>VLOOKUP(YouTubeVideos[[#This Row],[category_id]],VideoCategories[],2,FALSE)</f>
        <v>People &amp; Blogs</v>
      </c>
      <c r="H976" t="s">
        <v>14673</v>
      </c>
      <c r="I976">
        <v>1995022</v>
      </c>
      <c r="J976">
        <v>46245</v>
      </c>
      <c r="K976">
        <v>1488</v>
      </c>
      <c r="L976">
        <v>2512</v>
      </c>
      <c r="M976" t="b">
        <v>0</v>
      </c>
      <c r="N976" t="b">
        <v>0</v>
      </c>
      <c r="O976" t="b">
        <v>0</v>
      </c>
    </row>
    <row r="977" spans="1:15">
      <c r="A977" t="s">
        <v>3314</v>
      </c>
      <c r="B977" s="1">
        <v>43075</v>
      </c>
      <c r="C977" s="1">
        <v>43067.880949074075</v>
      </c>
      <c r="D977" t="s">
        <v>3315</v>
      </c>
      <c r="E977" t="s">
        <v>341</v>
      </c>
      <c r="F977">
        <v>10</v>
      </c>
      <c r="G977" t="str">
        <f>VLOOKUP(YouTubeVideos[[#This Row],[category_id]],VideoCategories[],2,FALSE)</f>
        <v>Music</v>
      </c>
      <c r="H977" t="s">
        <v>3316</v>
      </c>
      <c r="I977">
        <v>736520</v>
      </c>
      <c r="J977">
        <v>30170</v>
      </c>
      <c r="K977">
        <v>393</v>
      </c>
      <c r="L977">
        <v>1169</v>
      </c>
      <c r="M977" t="b">
        <v>0</v>
      </c>
      <c r="N977" t="b">
        <v>0</v>
      </c>
      <c r="O977" t="b">
        <v>0</v>
      </c>
    </row>
    <row r="978" spans="1:15">
      <c r="A978" t="s">
        <v>3317</v>
      </c>
      <c r="B978" s="1">
        <v>43075</v>
      </c>
      <c r="C978" s="1">
        <v>43068.458356481482</v>
      </c>
      <c r="D978" t="s">
        <v>3318</v>
      </c>
      <c r="E978" t="s">
        <v>3319</v>
      </c>
      <c r="F978">
        <v>24</v>
      </c>
      <c r="G978" t="str">
        <f>VLOOKUP(YouTubeVideos[[#This Row],[category_id]],VideoCategories[],2,FALSE)</f>
        <v>Entertainment</v>
      </c>
      <c r="H978" t="s">
        <v>3320</v>
      </c>
      <c r="I978">
        <v>57465</v>
      </c>
      <c r="J978">
        <v>456</v>
      </c>
      <c r="K978">
        <v>29</v>
      </c>
      <c r="L978">
        <v>176</v>
      </c>
      <c r="M978" t="b">
        <v>0</v>
      </c>
      <c r="N978" t="b">
        <v>0</v>
      </c>
      <c r="O978" t="b">
        <v>0</v>
      </c>
    </row>
    <row r="979" spans="1:15">
      <c r="A979" t="s">
        <v>18975</v>
      </c>
      <c r="B979" s="1">
        <v>43262</v>
      </c>
      <c r="C979" s="1">
        <v>43234.354050925926</v>
      </c>
      <c r="D979" t="s">
        <v>20761</v>
      </c>
      <c r="E979" t="s">
        <v>1069</v>
      </c>
      <c r="F979">
        <v>25</v>
      </c>
      <c r="G979" t="str">
        <f>VLOOKUP(YouTubeVideos[[#This Row],[category_id]],VideoCategories[],2,FALSE)</f>
        <v>News &amp; Politics</v>
      </c>
      <c r="H979" t="s">
        <v>18976</v>
      </c>
      <c r="I979">
        <v>1987241</v>
      </c>
      <c r="J979">
        <v>22785</v>
      </c>
      <c r="K979">
        <v>1081</v>
      </c>
      <c r="L979">
        <v>4158</v>
      </c>
      <c r="M979" t="b">
        <v>0</v>
      </c>
      <c r="N979" t="b">
        <v>0</v>
      </c>
      <c r="O979" t="b">
        <v>0</v>
      </c>
    </row>
    <row r="980" spans="1:15">
      <c r="A980" t="s">
        <v>6388</v>
      </c>
      <c r="B980" s="1">
        <v>43102</v>
      </c>
      <c r="C980" s="1">
        <v>43090.235300925924</v>
      </c>
      <c r="D980" t="s">
        <v>20026</v>
      </c>
      <c r="E980" t="s">
        <v>19796</v>
      </c>
      <c r="F980">
        <v>27</v>
      </c>
      <c r="G980" t="str">
        <f>VLOOKUP(YouTubeVideos[[#This Row],[category_id]],VideoCategories[],2,FALSE)</f>
        <v>Education</v>
      </c>
      <c r="H980" t="s">
        <v>6389</v>
      </c>
      <c r="I980">
        <v>1984239</v>
      </c>
      <c r="J980">
        <v>109450</v>
      </c>
      <c r="K980">
        <v>1419</v>
      </c>
      <c r="L980">
        <v>6875</v>
      </c>
      <c r="M980" t="b">
        <v>0</v>
      </c>
      <c r="N980" t="b">
        <v>0</v>
      </c>
      <c r="O980" t="b">
        <v>0</v>
      </c>
    </row>
    <row r="981" spans="1:15">
      <c r="A981" t="s">
        <v>6674</v>
      </c>
      <c r="B981" s="1">
        <v>43104</v>
      </c>
      <c r="C981" s="1">
        <v>43096.916712962964</v>
      </c>
      <c r="D981" t="s">
        <v>6675</v>
      </c>
      <c r="E981" t="s">
        <v>2205</v>
      </c>
      <c r="F981">
        <v>23</v>
      </c>
      <c r="G981" t="str">
        <f>VLOOKUP(YouTubeVideos[[#This Row],[category_id]],VideoCategories[],2,FALSE)</f>
        <v>Comedy</v>
      </c>
      <c r="H981" t="s">
        <v>6676</v>
      </c>
      <c r="I981">
        <v>1983087</v>
      </c>
      <c r="J981">
        <v>61712</v>
      </c>
      <c r="K981">
        <v>3784</v>
      </c>
      <c r="L981">
        <v>4241</v>
      </c>
      <c r="M981" t="b">
        <v>0</v>
      </c>
      <c r="N981" t="b">
        <v>0</v>
      </c>
      <c r="O981" t="b">
        <v>0</v>
      </c>
    </row>
    <row r="982" spans="1:15">
      <c r="A982" t="s">
        <v>9535</v>
      </c>
      <c r="B982" s="1">
        <v>43125</v>
      </c>
      <c r="C982" s="1">
        <v>43117.667488425926</v>
      </c>
      <c r="D982" t="s">
        <v>9536</v>
      </c>
      <c r="E982" t="s">
        <v>9537</v>
      </c>
      <c r="F982">
        <v>20</v>
      </c>
      <c r="G982" t="str">
        <f>VLOOKUP(YouTubeVideos[[#This Row],[category_id]],VideoCategories[],2,FALSE)</f>
        <v>Gaming</v>
      </c>
      <c r="H982" t="s">
        <v>9538</v>
      </c>
      <c r="I982">
        <v>1973925</v>
      </c>
      <c r="J982">
        <v>151991</v>
      </c>
      <c r="K982">
        <v>28902</v>
      </c>
      <c r="L982">
        <v>46906</v>
      </c>
      <c r="M982" t="b">
        <v>0</v>
      </c>
      <c r="N982" t="b">
        <v>0</v>
      </c>
      <c r="O982" t="b">
        <v>0</v>
      </c>
    </row>
    <row r="983" spans="1:15">
      <c r="A983" t="s">
        <v>3334</v>
      </c>
      <c r="B983" s="1">
        <v>43075</v>
      </c>
      <c r="C983" s="1">
        <v>43066.500104166669</v>
      </c>
      <c r="D983" t="s">
        <v>3335</v>
      </c>
      <c r="E983" t="s">
        <v>1175</v>
      </c>
      <c r="F983">
        <v>24</v>
      </c>
      <c r="G983" t="str">
        <f>VLOOKUP(YouTubeVideos[[#This Row],[category_id]],VideoCategories[],2,FALSE)</f>
        <v>Entertainment</v>
      </c>
      <c r="H983" t="s">
        <v>3336</v>
      </c>
      <c r="I983">
        <v>1584020</v>
      </c>
      <c r="J983">
        <v>36077</v>
      </c>
      <c r="K983">
        <v>1603</v>
      </c>
      <c r="L983">
        <v>3155</v>
      </c>
      <c r="M983" t="b">
        <v>0</v>
      </c>
      <c r="N983" t="b">
        <v>0</v>
      </c>
      <c r="O983" t="b">
        <v>0</v>
      </c>
    </row>
    <row r="984" spans="1:15">
      <c r="A984" t="s">
        <v>3337</v>
      </c>
      <c r="B984" s="1">
        <v>43075</v>
      </c>
      <c r="C984" s="1">
        <v>43067.50099537037</v>
      </c>
      <c r="D984" t="s">
        <v>3338</v>
      </c>
      <c r="E984" t="s">
        <v>2156</v>
      </c>
      <c r="F984">
        <v>24</v>
      </c>
      <c r="G984" t="str">
        <f>VLOOKUP(YouTubeVideos[[#This Row],[category_id]],VideoCategories[],2,FALSE)</f>
        <v>Entertainment</v>
      </c>
      <c r="H984" t="s">
        <v>3339</v>
      </c>
      <c r="I984">
        <v>399330</v>
      </c>
      <c r="J984">
        <v>28910</v>
      </c>
      <c r="K984">
        <v>365</v>
      </c>
      <c r="L984">
        <v>1517</v>
      </c>
      <c r="M984" t="b">
        <v>0</v>
      </c>
      <c r="N984" t="b">
        <v>0</v>
      </c>
      <c r="O984" t="b">
        <v>0</v>
      </c>
    </row>
    <row r="985" spans="1:15">
      <c r="A985" t="s">
        <v>15450</v>
      </c>
      <c r="B985" s="1">
        <v>43189</v>
      </c>
      <c r="C985" s="1">
        <v>43173.416770833333</v>
      </c>
      <c r="D985" t="s">
        <v>15451</v>
      </c>
      <c r="E985" t="s">
        <v>1366</v>
      </c>
      <c r="F985">
        <v>23</v>
      </c>
      <c r="G985" t="str">
        <f>VLOOKUP(YouTubeVideos[[#This Row],[category_id]],VideoCategories[],2,FALSE)</f>
        <v>Comedy</v>
      </c>
      <c r="H985" t="s">
        <v>15452</v>
      </c>
      <c r="I985">
        <v>1973349</v>
      </c>
      <c r="J985">
        <v>70489</v>
      </c>
      <c r="K985">
        <v>1076</v>
      </c>
      <c r="L985">
        <v>3714</v>
      </c>
      <c r="M985" t="b">
        <v>0</v>
      </c>
      <c r="N985" t="b">
        <v>0</v>
      </c>
      <c r="O985" t="b">
        <v>0</v>
      </c>
    </row>
    <row r="986" spans="1:15">
      <c r="A986" t="s">
        <v>3061</v>
      </c>
      <c r="B986" s="1">
        <v>43073</v>
      </c>
      <c r="C986" s="1">
        <v>43066.416712962964</v>
      </c>
      <c r="D986" t="s">
        <v>3062</v>
      </c>
      <c r="E986" t="s">
        <v>2103</v>
      </c>
      <c r="F986">
        <v>23</v>
      </c>
      <c r="G986" t="str">
        <f>VLOOKUP(YouTubeVideos[[#This Row],[category_id]],VideoCategories[],2,FALSE)</f>
        <v>Comedy</v>
      </c>
      <c r="H986" t="s">
        <v>3063</v>
      </c>
      <c r="I986">
        <v>1970963</v>
      </c>
      <c r="J986">
        <v>68401</v>
      </c>
      <c r="K986">
        <v>1793</v>
      </c>
      <c r="L986">
        <v>2334</v>
      </c>
      <c r="M986" t="b">
        <v>0</v>
      </c>
      <c r="N986" t="b">
        <v>0</v>
      </c>
      <c r="O986" t="b">
        <v>0</v>
      </c>
    </row>
    <row r="987" spans="1:15">
      <c r="A987" t="s">
        <v>10564</v>
      </c>
      <c r="B987" s="1">
        <v>43132</v>
      </c>
      <c r="C987" s="1">
        <v>43124.500023148146</v>
      </c>
      <c r="D987" t="s">
        <v>10565</v>
      </c>
      <c r="E987" t="s">
        <v>10566</v>
      </c>
      <c r="F987">
        <v>23</v>
      </c>
      <c r="G987" t="str">
        <f>VLOOKUP(YouTubeVideos[[#This Row],[category_id]],VideoCategories[],2,FALSE)</f>
        <v>Comedy</v>
      </c>
      <c r="H987" t="s">
        <v>10567</v>
      </c>
      <c r="I987">
        <v>1969654</v>
      </c>
      <c r="J987">
        <v>68591</v>
      </c>
      <c r="K987">
        <v>2589</v>
      </c>
      <c r="L987">
        <v>5108</v>
      </c>
      <c r="M987" t="b">
        <v>0</v>
      </c>
      <c r="N987" t="b">
        <v>0</v>
      </c>
      <c r="O987" t="b">
        <v>0</v>
      </c>
    </row>
    <row r="988" spans="1:15">
      <c r="A988" t="s">
        <v>6228</v>
      </c>
      <c r="B988" s="1">
        <v>43099</v>
      </c>
      <c r="C988" s="1">
        <v>43095.541805555556</v>
      </c>
      <c r="D988" t="s">
        <v>6229</v>
      </c>
      <c r="E988" t="s">
        <v>5899</v>
      </c>
      <c r="F988">
        <v>26</v>
      </c>
      <c r="G988" t="str">
        <f>VLOOKUP(YouTubeVideos[[#This Row],[category_id]],VideoCategories[],2,FALSE)</f>
        <v>Howto &amp; Style</v>
      </c>
      <c r="H988" t="s">
        <v>6230</v>
      </c>
      <c r="I988">
        <v>1966994</v>
      </c>
      <c r="J988">
        <v>187947</v>
      </c>
      <c r="K988">
        <v>1355</v>
      </c>
      <c r="L988">
        <v>99980</v>
      </c>
      <c r="M988" t="b">
        <v>0</v>
      </c>
      <c r="N988" t="b">
        <v>0</v>
      </c>
      <c r="O988" t="b">
        <v>0</v>
      </c>
    </row>
    <row r="989" spans="1:15">
      <c r="A989" t="s">
        <v>3352</v>
      </c>
      <c r="B989" s="1">
        <v>43076</v>
      </c>
      <c r="C989" s="1">
        <v>43075.249918981484</v>
      </c>
      <c r="D989" t="s">
        <v>3353</v>
      </c>
      <c r="E989" t="s">
        <v>818</v>
      </c>
      <c r="F989">
        <v>24</v>
      </c>
      <c r="G989" t="str">
        <f>VLOOKUP(YouTubeVideos[[#This Row],[category_id]],VideoCategories[],2,FALSE)</f>
        <v>Entertainment</v>
      </c>
      <c r="H989" t="s">
        <v>3354</v>
      </c>
      <c r="I989">
        <v>99577</v>
      </c>
      <c r="J989">
        <v>969</v>
      </c>
      <c r="K989">
        <v>197</v>
      </c>
      <c r="L989">
        <v>223</v>
      </c>
      <c r="M989" t="b">
        <v>0</v>
      </c>
      <c r="N989" t="b">
        <v>0</v>
      </c>
      <c r="O989" t="b">
        <v>0</v>
      </c>
    </row>
    <row r="990" spans="1:15">
      <c r="A990" t="s">
        <v>9257</v>
      </c>
      <c r="B990" s="1">
        <v>43123</v>
      </c>
      <c r="C990" s="1">
        <v>43115.375057870369</v>
      </c>
      <c r="D990" t="s">
        <v>9258</v>
      </c>
      <c r="E990" t="s">
        <v>1947</v>
      </c>
      <c r="F990">
        <v>23</v>
      </c>
      <c r="G990" t="str">
        <f>VLOOKUP(YouTubeVideos[[#This Row],[category_id]],VideoCategories[],2,FALSE)</f>
        <v>Comedy</v>
      </c>
      <c r="H990" t="s">
        <v>9259</v>
      </c>
      <c r="I990">
        <v>1940700</v>
      </c>
      <c r="J990">
        <v>56187</v>
      </c>
      <c r="K990">
        <v>4960</v>
      </c>
      <c r="L990">
        <v>3542</v>
      </c>
      <c r="M990" t="b">
        <v>0</v>
      </c>
      <c r="N990" t="b">
        <v>0</v>
      </c>
      <c r="O990" t="b">
        <v>0</v>
      </c>
    </row>
    <row r="991" spans="1:15">
      <c r="A991" t="s">
        <v>3357</v>
      </c>
      <c r="B991" s="1">
        <v>43076</v>
      </c>
      <c r="C991" s="1">
        <v>43074.25</v>
      </c>
      <c r="D991" t="s">
        <v>3358</v>
      </c>
      <c r="E991" t="s">
        <v>47</v>
      </c>
      <c r="F991">
        <v>24</v>
      </c>
      <c r="G991" t="str">
        <f>VLOOKUP(YouTubeVideos[[#This Row],[category_id]],VideoCategories[],2,FALSE)</f>
        <v>Entertainment</v>
      </c>
      <c r="H991" t="s">
        <v>3359</v>
      </c>
      <c r="I991">
        <v>295841</v>
      </c>
      <c r="J991">
        <v>5240</v>
      </c>
      <c r="K991">
        <v>113</v>
      </c>
      <c r="L991">
        <v>265</v>
      </c>
      <c r="M991" t="b">
        <v>0</v>
      </c>
      <c r="N991" t="b">
        <v>0</v>
      </c>
      <c r="O991" t="b">
        <v>0</v>
      </c>
    </row>
    <row r="992" spans="1:15">
      <c r="A992" t="s">
        <v>17272</v>
      </c>
      <c r="B992" s="1">
        <v>43226</v>
      </c>
      <c r="C992" s="1">
        <v>43219.333553240744</v>
      </c>
      <c r="D992" t="s">
        <v>17273</v>
      </c>
      <c r="E992" t="s">
        <v>1772</v>
      </c>
      <c r="F992">
        <v>26</v>
      </c>
      <c r="G992" t="str">
        <f>VLOOKUP(YouTubeVideos[[#This Row],[category_id]],VideoCategories[],2,FALSE)</f>
        <v>Howto &amp; Style</v>
      </c>
      <c r="H992" t="s">
        <v>17274</v>
      </c>
      <c r="I992">
        <v>1940455</v>
      </c>
      <c r="J992">
        <v>125681</v>
      </c>
      <c r="K992">
        <v>962</v>
      </c>
      <c r="L992">
        <v>3274</v>
      </c>
      <c r="M992" t="b">
        <v>0</v>
      </c>
      <c r="N992" t="b">
        <v>0</v>
      </c>
      <c r="O992" t="b">
        <v>0</v>
      </c>
    </row>
    <row r="993" spans="1:15">
      <c r="A993" t="s">
        <v>9146</v>
      </c>
      <c r="B993" s="1">
        <v>43123</v>
      </c>
      <c r="C993" s="1">
        <v>43121.497754629629</v>
      </c>
      <c r="D993" t="s">
        <v>9147</v>
      </c>
      <c r="E993" t="s">
        <v>7937</v>
      </c>
      <c r="F993">
        <v>1</v>
      </c>
      <c r="G993" t="str">
        <f>VLOOKUP(YouTubeVideos[[#This Row],[category_id]],VideoCategories[],2,FALSE)</f>
        <v>Film &amp; Animation</v>
      </c>
      <c r="H993" t="s">
        <v>9148</v>
      </c>
      <c r="I993">
        <v>1931851</v>
      </c>
      <c r="J993">
        <v>116455</v>
      </c>
      <c r="K993">
        <v>1235</v>
      </c>
      <c r="L993">
        <v>12018</v>
      </c>
      <c r="M993" t="b">
        <v>0</v>
      </c>
      <c r="N993" t="b">
        <v>0</v>
      </c>
      <c r="O993" t="b">
        <v>0</v>
      </c>
    </row>
    <row r="994" spans="1:15">
      <c r="A994" t="s">
        <v>3366</v>
      </c>
      <c r="B994" s="1">
        <v>43076</v>
      </c>
      <c r="C994" s="1">
        <v>43071.911365740743</v>
      </c>
      <c r="D994" t="s">
        <v>3367</v>
      </c>
      <c r="E994" t="s">
        <v>861</v>
      </c>
      <c r="F994">
        <v>24</v>
      </c>
      <c r="G994" t="str">
        <f>VLOOKUP(YouTubeVideos[[#This Row],[category_id]],VideoCategories[],2,FALSE)</f>
        <v>Entertainment</v>
      </c>
      <c r="H994" t="s">
        <v>3368</v>
      </c>
      <c r="I994">
        <v>4440269</v>
      </c>
      <c r="J994">
        <v>57183</v>
      </c>
      <c r="K994">
        <v>8779</v>
      </c>
      <c r="L994">
        <v>13342</v>
      </c>
      <c r="M994" t="b">
        <v>0</v>
      </c>
      <c r="N994" t="b">
        <v>0</v>
      </c>
      <c r="O994" t="b">
        <v>0</v>
      </c>
    </row>
    <row r="995" spans="1:15">
      <c r="A995" t="s">
        <v>1282</v>
      </c>
      <c r="B995" s="1">
        <v>43060</v>
      </c>
      <c r="C995" s="1">
        <v>43057.249988425923</v>
      </c>
      <c r="D995" t="s">
        <v>1283</v>
      </c>
      <c r="E995" t="s">
        <v>306</v>
      </c>
      <c r="F995">
        <v>17</v>
      </c>
      <c r="G995" t="str">
        <f>VLOOKUP(YouTubeVideos[[#This Row],[category_id]],VideoCategories[],2,FALSE)</f>
        <v>Sports</v>
      </c>
      <c r="H995" t="s">
        <v>19765</v>
      </c>
      <c r="I995">
        <v>1927025</v>
      </c>
      <c r="J995">
        <v>31492</v>
      </c>
      <c r="K995">
        <v>1550</v>
      </c>
      <c r="L995">
        <v>2680</v>
      </c>
      <c r="M995" t="b">
        <v>0</v>
      </c>
      <c r="N995" t="b">
        <v>0</v>
      </c>
      <c r="O995" t="b">
        <v>0</v>
      </c>
    </row>
    <row r="996" spans="1:15">
      <c r="A996" t="s">
        <v>19593</v>
      </c>
      <c r="B996" s="1">
        <v>43265</v>
      </c>
      <c r="C996" s="1">
        <v>43242.583761574075</v>
      </c>
      <c r="D996" t="s">
        <v>19594</v>
      </c>
      <c r="E996" t="s">
        <v>10928</v>
      </c>
      <c r="F996">
        <v>28</v>
      </c>
      <c r="G996" t="str">
        <f>VLOOKUP(YouTubeVideos[[#This Row],[category_id]],VideoCategories[],2,FALSE)</f>
        <v>Science &amp; Technology</v>
      </c>
      <c r="H996" t="s">
        <v>19595</v>
      </c>
      <c r="I996">
        <v>1925345</v>
      </c>
      <c r="J996">
        <v>46673</v>
      </c>
      <c r="K996">
        <v>1765</v>
      </c>
      <c r="L996">
        <v>4973</v>
      </c>
      <c r="M996" t="b">
        <v>0</v>
      </c>
      <c r="N996" t="b">
        <v>0</v>
      </c>
      <c r="O996" t="b">
        <v>0</v>
      </c>
    </row>
    <row r="997" spans="1:15">
      <c r="A997" t="s">
        <v>3375</v>
      </c>
      <c r="B997" s="1">
        <v>43076</v>
      </c>
      <c r="C997" s="1">
        <v>43072.665856481479</v>
      </c>
      <c r="D997" t="s">
        <v>3376</v>
      </c>
      <c r="E997" t="s">
        <v>619</v>
      </c>
      <c r="F997">
        <v>24</v>
      </c>
      <c r="G997" t="str">
        <f>VLOOKUP(YouTubeVideos[[#This Row],[category_id]],VideoCategories[],2,FALSE)</f>
        <v>Entertainment</v>
      </c>
      <c r="H997" t="s">
        <v>3377</v>
      </c>
      <c r="I997">
        <v>73344</v>
      </c>
      <c r="J997">
        <v>2049</v>
      </c>
      <c r="K997">
        <v>234</v>
      </c>
      <c r="L997">
        <v>2147</v>
      </c>
      <c r="M997" t="b">
        <v>0</v>
      </c>
      <c r="N997" t="b">
        <v>0</v>
      </c>
      <c r="O997" t="b">
        <v>0</v>
      </c>
    </row>
    <row r="998" spans="1:15">
      <c r="A998" t="s">
        <v>7580</v>
      </c>
      <c r="B998" s="1">
        <v>43109</v>
      </c>
      <c r="C998" s="1">
        <v>43102.621307870373</v>
      </c>
      <c r="D998" t="s">
        <v>7581</v>
      </c>
      <c r="E998" t="s">
        <v>1154</v>
      </c>
      <c r="F998">
        <v>23</v>
      </c>
      <c r="G998" t="str">
        <f>VLOOKUP(YouTubeVideos[[#This Row],[category_id]],VideoCategories[],2,FALSE)</f>
        <v>Comedy</v>
      </c>
      <c r="H998" t="s">
        <v>7582</v>
      </c>
      <c r="I998">
        <v>1924405</v>
      </c>
      <c r="J998">
        <v>251227</v>
      </c>
      <c r="K998">
        <v>797</v>
      </c>
      <c r="L998">
        <v>18021</v>
      </c>
      <c r="M998" t="b">
        <v>0</v>
      </c>
      <c r="N998" t="b">
        <v>0</v>
      </c>
      <c r="O998" t="b">
        <v>0</v>
      </c>
    </row>
    <row r="999" spans="1:15">
      <c r="A999" t="s">
        <v>19472</v>
      </c>
      <c r="B999" s="1">
        <v>43265</v>
      </c>
      <c r="C999" s="1">
        <v>43249.416666666664</v>
      </c>
      <c r="D999" t="s">
        <v>19473</v>
      </c>
      <c r="E999" t="s">
        <v>20</v>
      </c>
      <c r="F999">
        <v>1</v>
      </c>
      <c r="G999" t="str">
        <f>VLOOKUP(YouTubeVideos[[#This Row],[category_id]],VideoCategories[],2,FALSE)</f>
        <v>Film &amp; Animation</v>
      </c>
      <c r="H999" t="s">
        <v>19474</v>
      </c>
      <c r="I999">
        <v>1921167</v>
      </c>
      <c r="J999">
        <v>58740</v>
      </c>
      <c r="K999">
        <v>1292</v>
      </c>
      <c r="L999">
        <v>6149</v>
      </c>
      <c r="M999" t="b">
        <v>0</v>
      </c>
      <c r="N999" t="b">
        <v>0</v>
      </c>
      <c r="O999" t="b">
        <v>0</v>
      </c>
    </row>
    <row r="1000" spans="1:15">
      <c r="A1000" t="s">
        <v>16765</v>
      </c>
      <c r="B1000" s="1">
        <v>43215</v>
      </c>
      <c r="C1000" s="1">
        <v>43207.416712962964</v>
      </c>
      <c r="D1000" t="s">
        <v>16766</v>
      </c>
      <c r="E1000" t="s">
        <v>20</v>
      </c>
      <c r="F1000">
        <v>1</v>
      </c>
      <c r="G1000" t="str">
        <f>VLOOKUP(YouTubeVideos[[#This Row],[category_id]],VideoCategories[],2,FALSE)</f>
        <v>Film &amp; Animation</v>
      </c>
      <c r="H1000" t="s">
        <v>16767</v>
      </c>
      <c r="I1000">
        <v>1919186</v>
      </c>
      <c r="J1000">
        <v>45916</v>
      </c>
      <c r="K1000">
        <v>1305</v>
      </c>
      <c r="L1000">
        <v>4958</v>
      </c>
      <c r="M1000" t="b">
        <v>0</v>
      </c>
      <c r="N1000" t="b">
        <v>0</v>
      </c>
      <c r="O1000" t="b">
        <v>0</v>
      </c>
    </row>
    <row r="1001" spans="1:15">
      <c r="A1001" t="s">
        <v>13244</v>
      </c>
      <c r="B1001" s="1">
        <v>43157</v>
      </c>
      <c r="C1001" s="1">
        <v>43147.250277777777</v>
      </c>
      <c r="D1001" t="s">
        <v>13245</v>
      </c>
      <c r="E1001" t="s">
        <v>13246</v>
      </c>
      <c r="F1001">
        <v>23</v>
      </c>
      <c r="G1001" t="str">
        <f>VLOOKUP(YouTubeVideos[[#This Row],[category_id]],VideoCategories[],2,FALSE)</f>
        <v>Comedy</v>
      </c>
      <c r="H1001" t="s">
        <v>13247</v>
      </c>
      <c r="I1001">
        <v>1918478</v>
      </c>
      <c r="J1001">
        <v>60432</v>
      </c>
      <c r="K1001">
        <v>2033</v>
      </c>
      <c r="L1001">
        <v>3320</v>
      </c>
      <c r="M1001" t="b">
        <v>0</v>
      </c>
      <c r="N1001" t="b">
        <v>0</v>
      </c>
      <c r="O1001" t="b">
        <v>0</v>
      </c>
    </row>
    <row r="1002" spans="1:15">
      <c r="A1002" t="s">
        <v>16854</v>
      </c>
      <c r="B1002" s="1">
        <v>43217</v>
      </c>
      <c r="C1002" s="1">
        <v>43209.333344907405</v>
      </c>
      <c r="D1002" t="s">
        <v>16855</v>
      </c>
      <c r="E1002" t="s">
        <v>482</v>
      </c>
      <c r="F1002">
        <v>26</v>
      </c>
      <c r="G1002" t="str">
        <f>VLOOKUP(YouTubeVideos[[#This Row],[category_id]],VideoCategories[],2,FALSE)</f>
        <v>Howto &amp; Style</v>
      </c>
      <c r="H1002" t="s">
        <v>16856</v>
      </c>
      <c r="I1002">
        <v>1916015</v>
      </c>
      <c r="J1002">
        <v>66506</v>
      </c>
      <c r="K1002">
        <v>2420</v>
      </c>
      <c r="L1002">
        <v>10248</v>
      </c>
      <c r="M1002" t="b">
        <v>0</v>
      </c>
      <c r="N1002" t="b">
        <v>0</v>
      </c>
      <c r="O1002" t="b">
        <v>0</v>
      </c>
    </row>
    <row r="1003" spans="1:15">
      <c r="A1003" t="s">
        <v>3393</v>
      </c>
      <c r="B1003" s="1">
        <v>43076</v>
      </c>
      <c r="C1003" s="1">
        <v>43069.108344907407</v>
      </c>
      <c r="D1003" t="s">
        <v>3394</v>
      </c>
      <c r="E1003" t="s">
        <v>3395</v>
      </c>
      <c r="F1003">
        <v>10</v>
      </c>
      <c r="G1003" t="str">
        <f>VLOOKUP(YouTubeVideos[[#This Row],[category_id]],VideoCategories[],2,FALSE)</f>
        <v>Music</v>
      </c>
      <c r="H1003" t="s">
        <v>3396</v>
      </c>
      <c r="I1003">
        <v>41714</v>
      </c>
      <c r="J1003">
        <v>2096</v>
      </c>
      <c r="K1003">
        <v>40</v>
      </c>
      <c r="L1003">
        <v>450</v>
      </c>
      <c r="M1003" t="b">
        <v>0</v>
      </c>
      <c r="N1003" t="b">
        <v>0</v>
      </c>
      <c r="O1003" t="b">
        <v>0</v>
      </c>
    </row>
    <row r="1004" spans="1:15">
      <c r="A1004" t="s">
        <v>3397</v>
      </c>
      <c r="B1004" s="1">
        <v>43076</v>
      </c>
      <c r="C1004" s="1">
        <v>43069.929490740738</v>
      </c>
      <c r="D1004" t="s">
        <v>3398</v>
      </c>
      <c r="E1004" t="s">
        <v>35</v>
      </c>
      <c r="F1004">
        <v>24</v>
      </c>
      <c r="G1004" t="str">
        <f>VLOOKUP(YouTubeVideos[[#This Row],[category_id]],VideoCategories[],2,FALSE)</f>
        <v>Entertainment</v>
      </c>
      <c r="H1004" t="s">
        <v>36</v>
      </c>
      <c r="I1004">
        <v>4110136</v>
      </c>
      <c r="J1004">
        <v>293974</v>
      </c>
      <c r="K1004">
        <v>2835</v>
      </c>
      <c r="L1004">
        <v>24356</v>
      </c>
      <c r="M1004" t="b">
        <v>0</v>
      </c>
      <c r="N1004" t="b">
        <v>0</v>
      </c>
      <c r="O1004" t="b">
        <v>0</v>
      </c>
    </row>
    <row r="1005" spans="1:15">
      <c r="A1005" t="s">
        <v>3399</v>
      </c>
      <c r="B1005" s="1">
        <v>43076</v>
      </c>
      <c r="C1005" s="1">
        <v>43070.333344907405</v>
      </c>
      <c r="D1005" t="s">
        <v>3400</v>
      </c>
      <c r="E1005" t="s">
        <v>3401</v>
      </c>
      <c r="F1005">
        <v>10</v>
      </c>
      <c r="G1005" t="str">
        <f>VLOOKUP(YouTubeVideos[[#This Row],[category_id]],VideoCategories[],2,FALSE)</f>
        <v>Music</v>
      </c>
      <c r="H1005" t="s">
        <v>3402</v>
      </c>
      <c r="I1005">
        <v>77518</v>
      </c>
      <c r="J1005">
        <v>1196</v>
      </c>
      <c r="K1005">
        <v>44</v>
      </c>
      <c r="L1005">
        <v>155</v>
      </c>
      <c r="M1005" t="b">
        <v>0</v>
      </c>
      <c r="N1005" t="b">
        <v>0</v>
      </c>
      <c r="O1005" t="b">
        <v>0</v>
      </c>
    </row>
    <row r="1006" spans="1:15">
      <c r="A1006" t="s">
        <v>3403</v>
      </c>
      <c r="B1006" s="1">
        <v>43076</v>
      </c>
      <c r="C1006" s="1">
        <v>43068.250034722223</v>
      </c>
      <c r="D1006" t="s">
        <v>3404</v>
      </c>
      <c r="E1006" t="s">
        <v>3405</v>
      </c>
      <c r="F1006">
        <v>10</v>
      </c>
      <c r="G1006" t="str">
        <f>VLOOKUP(YouTubeVideos[[#This Row],[category_id]],VideoCategories[],2,FALSE)</f>
        <v>Music</v>
      </c>
      <c r="H1006" t="s">
        <v>3406</v>
      </c>
      <c r="I1006">
        <v>3511909</v>
      </c>
      <c r="J1006">
        <v>0</v>
      </c>
      <c r="K1006">
        <v>0</v>
      </c>
      <c r="L1006">
        <v>0</v>
      </c>
      <c r="M1006" t="b">
        <v>1</v>
      </c>
      <c r="N1006" t="b">
        <v>1</v>
      </c>
      <c r="O1006" t="b">
        <v>0</v>
      </c>
    </row>
    <row r="1007" spans="1:15">
      <c r="A1007" t="s">
        <v>3407</v>
      </c>
      <c r="B1007" s="1">
        <v>43076</v>
      </c>
      <c r="C1007" s="1">
        <v>43070.29173611111</v>
      </c>
      <c r="D1007" t="s">
        <v>3408</v>
      </c>
      <c r="E1007" t="s">
        <v>1058</v>
      </c>
      <c r="F1007">
        <v>10</v>
      </c>
      <c r="G1007" t="str">
        <f>VLOOKUP(YouTubeVideos[[#This Row],[category_id]],VideoCategories[],2,FALSE)</f>
        <v>Music</v>
      </c>
      <c r="H1007" t="s">
        <v>3409</v>
      </c>
      <c r="I1007">
        <v>95044</v>
      </c>
      <c r="J1007">
        <v>2451</v>
      </c>
      <c r="K1007">
        <v>79</v>
      </c>
      <c r="L1007">
        <v>157</v>
      </c>
      <c r="M1007" t="b">
        <v>0</v>
      </c>
      <c r="N1007" t="b">
        <v>0</v>
      </c>
      <c r="O1007" t="b">
        <v>0</v>
      </c>
    </row>
    <row r="1008" spans="1:15">
      <c r="A1008" t="s">
        <v>3410</v>
      </c>
      <c r="B1008" s="1">
        <v>43076</v>
      </c>
      <c r="C1008" s="1">
        <v>43069.875011574077</v>
      </c>
      <c r="D1008" t="s">
        <v>3411</v>
      </c>
      <c r="E1008" t="s">
        <v>314</v>
      </c>
      <c r="F1008">
        <v>10</v>
      </c>
      <c r="G1008" t="str">
        <f>VLOOKUP(YouTubeVideos[[#This Row],[category_id]],VideoCategories[],2,FALSE)</f>
        <v>Music</v>
      </c>
      <c r="H1008" t="s">
        <v>3412</v>
      </c>
      <c r="I1008">
        <v>149801</v>
      </c>
      <c r="J1008">
        <v>5575</v>
      </c>
      <c r="K1008">
        <v>127</v>
      </c>
      <c r="L1008">
        <v>320</v>
      </c>
      <c r="M1008" t="b">
        <v>0</v>
      </c>
      <c r="N1008" t="b">
        <v>0</v>
      </c>
      <c r="O1008" t="b">
        <v>0</v>
      </c>
    </row>
    <row r="1009" spans="1:15">
      <c r="A1009" t="s">
        <v>9996</v>
      </c>
      <c r="B1009" s="1">
        <v>43129</v>
      </c>
      <c r="C1009" s="1">
        <v>43122.378750000003</v>
      </c>
      <c r="D1009" t="s">
        <v>9997</v>
      </c>
      <c r="E1009" t="s">
        <v>1179</v>
      </c>
      <c r="F1009">
        <v>1</v>
      </c>
      <c r="G1009" t="str">
        <f>VLOOKUP(YouTubeVideos[[#This Row],[category_id]],VideoCategories[],2,FALSE)</f>
        <v>Film &amp; Animation</v>
      </c>
      <c r="H1009" t="s">
        <v>9998</v>
      </c>
      <c r="I1009">
        <v>1915926</v>
      </c>
      <c r="J1009">
        <v>62005</v>
      </c>
      <c r="K1009">
        <v>3224</v>
      </c>
      <c r="L1009">
        <v>4284</v>
      </c>
      <c r="M1009" t="b">
        <v>0</v>
      </c>
      <c r="N1009" t="b">
        <v>0</v>
      </c>
      <c r="O1009" t="b">
        <v>0</v>
      </c>
    </row>
    <row r="1010" spans="1:15">
      <c r="A1010" t="s">
        <v>3415</v>
      </c>
      <c r="B1010" s="1">
        <v>43076</v>
      </c>
      <c r="C1010" s="1">
        <v>43069.333715277775</v>
      </c>
      <c r="D1010" t="s">
        <v>3416</v>
      </c>
      <c r="E1010" t="s">
        <v>3417</v>
      </c>
      <c r="F1010">
        <v>24</v>
      </c>
      <c r="G1010" t="str">
        <f>VLOOKUP(YouTubeVideos[[#This Row],[category_id]],VideoCategories[],2,FALSE)</f>
        <v>Entertainment</v>
      </c>
      <c r="H1010" t="s">
        <v>3418</v>
      </c>
      <c r="I1010">
        <v>1316254</v>
      </c>
      <c r="J1010">
        <v>1893</v>
      </c>
      <c r="K1010">
        <v>138</v>
      </c>
      <c r="L1010">
        <v>193</v>
      </c>
      <c r="M1010" t="b">
        <v>0</v>
      </c>
      <c r="N1010" t="b">
        <v>0</v>
      </c>
      <c r="O1010" t="b">
        <v>0</v>
      </c>
    </row>
    <row r="1011" spans="1:15">
      <c r="A1011" t="s">
        <v>13443</v>
      </c>
      <c r="B1011" s="1">
        <v>43160</v>
      </c>
      <c r="C1011" s="1">
        <v>43158.626400462963</v>
      </c>
      <c r="D1011" t="s">
        <v>13444</v>
      </c>
      <c r="E1011" t="s">
        <v>2924</v>
      </c>
      <c r="F1011">
        <v>28</v>
      </c>
      <c r="G1011" t="str">
        <f>VLOOKUP(YouTubeVideos[[#This Row],[category_id]],VideoCategories[],2,FALSE)</f>
        <v>Science &amp; Technology</v>
      </c>
      <c r="H1011" t="s">
        <v>13445</v>
      </c>
      <c r="I1011">
        <v>1912972</v>
      </c>
      <c r="J1011">
        <v>61649</v>
      </c>
      <c r="K1011">
        <v>2513</v>
      </c>
      <c r="L1011">
        <v>5858</v>
      </c>
      <c r="M1011" t="b">
        <v>0</v>
      </c>
      <c r="N1011" t="b">
        <v>0</v>
      </c>
      <c r="O1011" t="b">
        <v>0</v>
      </c>
    </row>
    <row r="1012" spans="1:15">
      <c r="A1012" t="s">
        <v>3423</v>
      </c>
      <c r="B1012" s="1">
        <v>43076</v>
      </c>
      <c r="C1012" s="1">
        <v>43068.500613425924</v>
      </c>
      <c r="D1012" t="s">
        <v>3424</v>
      </c>
      <c r="E1012" t="s">
        <v>3425</v>
      </c>
      <c r="F1012">
        <v>24</v>
      </c>
      <c r="G1012" t="str">
        <f>VLOOKUP(YouTubeVideos[[#This Row],[category_id]],VideoCategories[],2,FALSE)</f>
        <v>Entertainment</v>
      </c>
      <c r="H1012" t="s">
        <v>3426</v>
      </c>
      <c r="I1012">
        <v>1257362</v>
      </c>
      <c r="J1012">
        <v>7969</v>
      </c>
      <c r="K1012">
        <v>1309</v>
      </c>
      <c r="L1012">
        <v>1280</v>
      </c>
      <c r="M1012" t="b">
        <v>0</v>
      </c>
      <c r="N1012" t="b">
        <v>0</v>
      </c>
      <c r="O1012" t="b">
        <v>0</v>
      </c>
    </row>
    <row r="1013" spans="1:15">
      <c r="A1013" t="s">
        <v>10508</v>
      </c>
      <c r="B1013" s="1">
        <v>43132</v>
      </c>
      <c r="C1013" s="1">
        <v>43124.791712962964</v>
      </c>
      <c r="D1013" t="s">
        <v>10509</v>
      </c>
      <c r="E1013" t="s">
        <v>10510</v>
      </c>
      <c r="F1013">
        <v>26</v>
      </c>
      <c r="G1013" t="str">
        <f>VLOOKUP(YouTubeVideos[[#This Row],[category_id]],VideoCategories[],2,FALSE)</f>
        <v>Howto &amp; Style</v>
      </c>
      <c r="H1013" t="s">
        <v>10511</v>
      </c>
      <c r="I1013">
        <v>1908094</v>
      </c>
      <c r="J1013">
        <v>40909</v>
      </c>
      <c r="K1013">
        <v>4789</v>
      </c>
      <c r="L1013">
        <v>5210</v>
      </c>
      <c r="M1013" t="b">
        <v>0</v>
      </c>
      <c r="N1013" t="b">
        <v>0</v>
      </c>
      <c r="O1013" t="b">
        <v>0</v>
      </c>
    </row>
    <row r="1014" spans="1:15">
      <c r="A1014" t="s">
        <v>5637</v>
      </c>
      <c r="B1014" s="1">
        <v>43090</v>
      </c>
      <c r="C1014" s="1">
        <v>43082.466828703706</v>
      </c>
      <c r="D1014" t="s">
        <v>5638</v>
      </c>
      <c r="E1014" t="s">
        <v>1539</v>
      </c>
      <c r="F1014">
        <v>23</v>
      </c>
      <c r="G1014" t="str">
        <f>VLOOKUP(YouTubeVideos[[#This Row],[category_id]],VideoCategories[],2,FALSE)</f>
        <v>Comedy</v>
      </c>
      <c r="H1014" t="s">
        <v>63</v>
      </c>
      <c r="I1014">
        <v>1903783</v>
      </c>
      <c r="J1014">
        <v>171597</v>
      </c>
      <c r="K1014">
        <v>2070</v>
      </c>
      <c r="L1014">
        <v>14030</v>
      </c>
      <c r="M1014" t="b">
        <v>0</v>
      </c>
      <c r="N1014" t="b">
        <v>0</v>
      </c>
      <c r="O1014" t="b">
        <v>0</v>
      </c>
    </row>
    <row r="1015" spans="1:15">
      <c r="A1015" t="s">
        <v>3434</v>
      </c>
      <c r="B1015" s="1">
        <v>43076</v>
      </c>
      <c r="C1015" s="1">
        <v>43070.000081018516</v>
      </c>
      <c r="D1015" t="s">
        <v>3435</v>
      </c>
      <c r="E1015" t="s">
        <v>435</v>
      </c>
      <c r="F1015">
        <v>10</v>
      </c>
      <c r="G1015" t="str">
        <f>VLOOKUP(YouTubeVideos[[#This Row],[category_id]],VideoCategories[],2,FALSE)</f>
        <v>Music</v>
      </c>
      <c r="H1015" t="s">
        <v>3436</v>
      </c>
      <c r="I1015">
        <v>623149</v>
      </c>
      <c r="J1015">
        <v>32256</v>
      </c>
      <c r="K1015">
        <v>287</v>
      </c>
      <c r="L1015">
        <v>1677</v>
      </c>
      <c r="M1015" t="b">
        <v>0</v>
      </c>
      <c r="N1015" t="b">
        <v>0</v>
      </c>
      <c r="O1015" t="b">
        <v>0</v>
      </c>
    </row>
    <row r="1016" spans="1:15">
      <c r="A1016" t="s">
        <v>3437</v>
      </c>
      <c r="B1016" s="1">
        <v>43076</v>
      </c>
      <c r="C1016" s="1">
        <v>43068.645833333336</v>
      </c>
      <c r="D1016" t="s">
        <v>3438</v>
      </c>
      <c r="E1016" t="s">
        <v>1604</v>
      </c>
      <c r="F1016">
        <v>24</v>
      </c>
      <c r="G1016" t="str">
        <f>VLOOKUP(YouTubeVideos[[#This Row],[category_id]],VideoCategories[],2,FALSE)</f>
        <v>Entertainment</v>
      </c>
      <c r="H1016" t="s">
        <v>3439</v>
      </c>
      <c r="I1016">
        <v>1381758</v>
      </c>
      <c r="J1016">
        <v>88716</v>
      </c>
      <c r="K1016">
        <v>1282</v>
      </c>
      <c r="L1016">
        <v>9330</v>
      </c>
      <c r="M1016" t="b">
        <v>0</v>
      </c>
      <c r="N1016" t="b">
        <v>0</v>
      </c>
      <c r="O1016" t="b">
        <v>0</v>
      </c>
    </row>
    <row r="1017" spans="1:15">
      <c r="A1017" t="s">
        <v>3440</v>
      </c>
      <c r="B1017" s="1">
        <v>43076</v>
      </c>
      <c r="C1017" s="1">
        <v>43070.333344907405</v>
      </c>
      <c r="D1017" t="s">
        <v>3441</v>
      </c>
      <c r="E1017" t="s">
        <v>3442</v>
      </c>
      <c r="F1017">
        <v>10</v>
      </c>
      <c r="G1017" t="str">
        <f>VLOOKUP(YouTubeVideos[[#This Row],[category_id]],VideoCategories[],2,FALSE)</f>
        <v>Music</v>
      </c>
      <c r="H1017" t="s">
        <v>3443</v>
      </c>
      <c r="I1017">
        <v>25145</v>
      </c>
      <c r="J1017">
        <v>1367</v>
      </c>
      <c r="K1017">
        <v>10</v>
      </c>
      <c r="L1017">
        <v>135</v>
      </c>
      <c r="M1017" t="b">
        <v>0</v>
      </c>
      <c r="N1017" t="b">
        <v>0</v>
      </c>
      <c r="O1017" t="b">
        <v>0</v>
      </c>
    </row>
    <row r="1018" spans="1:15">
      <c r="A1018" t="s">
        <v>3444</v>
      </c>
      <c r="B1018" s="1">
        <v>43076</v>
      </c>
      <c r="C1018" s="1">
        <v>43068.166666666664</v>
      </c>
      <c r="D1018" t="s">
        <v>3445</v>
      </c>
      <c r="E1018" t="s">
        <v>3446</v>
      </c>
      <c r="F1018">
        <v>10</v>
      </c>
      <c r="G1018" t="str">
        <f>VLOOKUP(YouTubeVideos[[#This Row],[category_id]],VideoCategories[],2,FALSE)</f>
        <v>Music</v>
      </c>
      <c r="H1018" t="s">
        <v>3447</v>
      </c>
      <c r="I1018">
        <v>5966226</v>
      </c>
      <c r="J1018">
        <v>189276</v>
      </c>
      <c r="K1018">
        <v>2780</v>
      </c>
      <c r="L1018">
        <v>7166</v>
      </c>
      <c r="M1018" t="b">
        <v>0</v>
      </c>
      <c r="N1018" t="b">
        <v>0</v>
      </c>
      <c r="O1018" t="b">
        <v>0</v>
      </c>
    </row>
    <row r="1019" spans="1:15">
      <c r="A1019" t="s">
        <v>3448</v>
      </c>
      <c r="B1019" s="1">
        <v>43076</v>
      </c>
      <c r="C1019" s="1">
        <v>43069.875023148146</v>
      </c>
      <c r="D1019" t="s">
        <v>3449</v>
      </c>
      <c r="E1019" t="s">
        <v>3450</v>
      </c>
      <c r="F1019">
        <v>10</v>
      </c>
      <c r="G1019" t="str">
        <f>VLOOKUP(YouTubeVideos[[#This Row],[category_id]],VideoCategories[],2,FALSE)</f>
        <v>Music</v>
      </c>
      <c r="H1019" t="s">
        <v>3451</v>
      </c>
      <c r="I1019">
        <v>271277</v>
      </c>
      <c r="J1019">
        <v>23447</v>
      </c>
      <c r="K1019">
        <v>132</v>
      </c>
      <c r="L1019">
        <v>2590</v>
      </c>
      <c r="M1019" t="b">
        <v>0</v>
      </c>
      <c r="N1019" t="b">
        <v>0</v>
      </c>
      <c r="O1019" t="b">
        <v>0</v>
      </c>
    </row>
    <row r="1020" spans="1:15">
      <c r="A1020" t="s">
        <v>18307</v>
      </c>
      <c r="B1020" s="1">
        <v>43245</v>
      </c>
      <c r="C1020" s="1">
        <v>43238.561597222222</v>
      </c>
      <c r="D1020" t="s">
        <v>18308</v>
      </c>
      <c r="E1020" t="s">
        <v>1974</v>
      </c>
      <c r="F1020">
        <v>25</v>
      </c>
      <c r="G1020" t="str">
        <f>VLOOKUP(YouTubeVideos[[#This Row],[category_id]],VideoCategories[],2,FALSE)</f>
        <v>News &amp; Politics</v>
      </c>
      <c r="H1020" t="s">
        <v>18309</v>
      </c>
      <c r="I1020">
        <v>1900142</v>
      </c>
      <c r="J1020">
        <v>9383</v>
      </c>
      <c r="K1020">
        <v>6490</v>
      </c>
      <c r="L1020">
        <v>30783</v>
      </c>
      <c r="M1020" t="b">
        <v>0</v>
      </c>
      <c r="N1020" t="b">
        <v>0</v>
      </c>
      <c r="O1020" t="b">
        <v>0</v>
      </c>
    </row>
    <row r="1021" spans="1:15">
      <c r="A1021" t="s">
        <v>15575</v>
      </c>
      <c r="B1021" s="1">
        <v>43192</v>
      </c>
      <c r="C1021" s="1">
        <v>43185.458379629628</v>
      </c>
      <c r="D1021" t="s">
        <v>15576</v>
      </c>
      <c r="E1021" t="s">
        <v>1539</v>
      </c>
      <c r="F1021">
        <v>23</v>
      </c>
      <c r="G1021" t="str">
        <f>VLOOKUP(YouTubeVideos[[#This Row],[category_id]],VideoCategories[],2,FALSE)</f>
        <v>Comedy</v>
      </c>
      <c r="H1021" t="s">
        <v>14455</v>
      </c>
      <c r="I1021">
        <v>1898228</v>
      </c>
      <c r="J1021">
        <v>134282</v>
      </c>
      <c r="K1021">
        <v>11435</v>
      </c>
      <c r="L1021">
        <v>32882</v>
      </c>
      <c r="M1021" t="b">
        <v>0</v>
      </c>
      <c r="N1021" t="b">
        <v>0</v>
      </c>
      <c r="O1021" t="b">
        <v>0</v>
      </c>
    </row>
    <row r="1022" spans="1:15">
      <c r="A1022" t="s">
        <v>3458</v>
      </c>
      <c r="B1022" s="1">
        <v>43076</v>
      </c>
      <c r="C1022" s="1">
        <v>43069.875</v>
      </c>
      <c r="D1022" t="s">
        <v>3459</v>
      </c>
      <c r="E1022" t="s">
        <v>3460</v>
      </c>
      <c r="F1022">
        <v>10</v>
      </c>
      <c r="G1022" t="str">
        <f>VLOOKUP(YouTubeVideos[[#This Row],[category_id]],VideoCategories[],2,FALSE)</f>
        <v>Music</v>
      </c>
      <c r="H1022" t="s">
        <v>3461</v>
      </c>
      <c r="I1022">
        <v>21513</v>
      </c>
      <c r="J1022">
        <v>770</v>
      </c>
      <c r="K1022">
        <v>4</v>
      </c>
      <c r="L1022">
        <v>63</v>
      </c>
      <c r="M1022" t="b">
        <v>0</v>
      </c>
      <c r="N1022" t="b">
        <v>0</v>
      </c>
      <c r="O1022" t="b">
        <v>0</v>
      </c>
    </row>
    <row r="1023" spans="1:15">
      <c r="A1023" t="s">
        <v>3462</v>
      </c>
      <c r="B1023" s="1">
        <v>43076</v>
      </c>
      <c r="C1023" s="1">
        <v>43068.58384259259</v>
      </c>
      <c r="D1023" t="s">
        <v>3463</v>
      </c>
      <c r="E1023" t="s">
        <v>3464</v>
      </c>
      <c r="F1023">
        <v>10</v>
      </c>
      <c r="G1023" t="str">
        <f>VLOOKUP(YouTubeVideos[[#This Row],[category_id]],VideoCategories[],2,FALSE)</f>
        <v>Music</v>
      </c>
      <c r="H1023" t="s">
        <v>3465</v>
      </c>
      <c r="I1023">
        <v>1960238</v>
      </c>
      <c r="J1023">
        <v>34202</v>
      </c>
      <c r="K1023">
        <v>2160</v>
      </c>
      <c r="L1023">
        <v>2638</v>
      </c>
      <c r="M1023" t="b">
        <v>0</v>
      </c>
      <c r="N1023" t="b">
        <v>0</v>
      </c>
      <c r="O1023" t="b">
        <v>0</v>
      </c>
    </row>
    <row r="1024" spans="1:15">
      <c r="A1024" t="s">
        <v>3466</v>
      </c>
      <c r="B1024" s="1">
        <v>43076</v>
      </c>
      <c r="C1024" s="1">
        <v>43070.485324074078</v>
      </c>
      <c r="D1024" t="s">
        <v>3467</v>
      </c>
      <c r="E1024" t="s">
        <v>3468</v>
      </c>
      <c r="F1024">
        <v>10</v>
      </c>
      <c r="G1024" t="str">
        <f>VLOOKUP(YouTubeVideos[[#This Row],[category_id]],VideoCategories[],2,FALSE)</f>
        <v>Music</v>
      </c>
      <c r="H1024" t="s">
        <v>3469</v>
      </c>
      <c r="I1024">
        <v>154250</v>
      </c>
      <c r="J1024">
        <v>15228</v>
      </c>
      <c r="K1024">
        <v>79</v>
      </c>
      <c r="L1024">
        <v>818</v>
      </c>
      <c r="M1024" t="b">
        <v>0</v>
      </c>
      <c r="N1024" t="b">
        <v>0</v>
      </c>
      <c r="O1024" t="b">
        <v>0</v>
      </c>
    </row>
    <row r="1025" spans="1:15">
      <c r="A1025" t="s">
        <v>8011</v>
      </c>
      <c r="B1025" s="1">
        <v>43114</v>
      </c>
      <c r="C1025" s="1">
        <v>43108.3750462963</v>
      </c>
      <c r="D1025" t="s">
        <v>8012</v>
      </c>
      <c r="E1025" t="s">
        <v>1947</v>
      </c>
      <c r="F1025">
        <v>23</v>
      </c>
      <c r="G1025" t="str">
        <f>VLOOKUP(YouTubeVideos[[#This Row],[category_id]],VideoCategories[],2,FALSE)</f>
        <v>Comedy</v>
      </c>
      <c r="H1025" t="s">
        <v>8013</v>
      </c>
      <c r="I1025">
        <v>1896340</v>
      </c>
      <c r="J1025">
        <v>59877</v>
      </c>
      <c r="K1025">
        <v>3294</v>
      </c>
      <c r="L1025">
        <v>5308</v>
      </c>
      <c r="M1025" t="b">
        <v>0</v>
      </c>
      <c r="N1025" t="b">
        <v>0</v>
      </c>
      <c r="O1025" t="b">
        <v>0</v>
      </c>
    </row>
    <row r="1026" spans="1:15">
      <c r="A1026" t="s">
        <v>13916</v>
      </c>
      <c r="B1026" s="1">
        <v>43165</v>
      </c>
      <c r="C1026" s="1">
        <v>43158.416689814818</v>
      </c>
      <c r="D1026" t="s">
        <v>13917</v>
      </c>
      <c r="E1026" t="s">
        <v>20</v>
      </c>
      <c r="F1026">
        <v>1</v>
      </c>
      <c r="G1026" t="str">
        <f>VLOOKUP(YouTubeVideos[[#This Row],[category_id]],VideoCategories[],2,FALSE)</f>
        <v>Film &amp; Animation</v>
      </c>
      <c r="H1026" t="s">
        <v>13918</v>
      </c>
      <c r="I1026">
        <v>1895941</v>
      </c>
      <c r="J1026">
        <v>46102</v>
      </c>
      <c r="K1026">
        <v>1227</v>
      </c>
      <c r="L1026">
        <v>5513</v>
      </c>
      <c r="M1026" t="b">
        <v>0</v>
      </c>
      <c r="N1026" t="b">
        <v>0</v>
      </c>
      <c r="O1026" t="b">
        <v>0</v>
      </c>
    </row>
    <row r="1027" spans="1:15">
      <c r="A1027" t="s">
        <v>14890</v>
      </c>
      <c r="B1027" s="1">
        <v>43180</v>
      </c>
      <c r="C1027" s="1">
        <v>43166.645868055559</v>
      </c>
      <c r="D1027" t="s">
        <v>20531</v>
      </c>
      <c r="E1027" t="s">
        <v>14891</v>
      </c>
      <c r="F1027">
        <v>22</v>
      </c>
      <c r="G1027" t="str">
        <f>VLOOKUP(YouTubeVideos[[#This Row],[category_id]],VideoCategories[],2,FALSE)</f>
        <v>People &amp; Blogs</v>
      </c>
      <c r="H1027" t="s">
        <v>14892</v>
      </c>
      <c r="I1027">
        <v>1895867</v>
      </c>
      <c r="J1027">
        <v>73579</v>
      </c>
      <c r="K1027">
        <v>2400</v>
      </c>
      <c r="L1027">
        <v>5016</v>
      </c>
      <c r="M1027" t="b">
        <v>0</v>
      </c>
      <c r="N1027" t="b">
        <v>0</v>
      </c>
      <c r="O1027" t="b">
        <v>0</v>
      </c>
    </row>
    <row r="1028" spans="1:15">
      <c r="A1028" t="s">
        <v>18086</v>
      </c>
      <c r="B1028" s="1">
        <v>43240</v>
      </c>
      <c r="C1028" s="1">
        <v>43226.250057870369</v>
      </c>
      <c r="D1028" t="s">
        <v>18087</v>
      </c>
      <c r="E1028" t="s">
        <v>8574</v>
      </c>
      <c r="F1028">
        <v>23</v>
      </c>
      <c r="G1028" t="str">
        <f>VLOOKUP(YouTubeVideos[[#This Row],[category_id]],VideoCategories[],2,FALSE)</f>
        <v>Comedy</v>
      </c>
      <c r="H1028" t="s">
        <v>18088</v>
      </c>
      <c r="I1028">
        <v>1892728</v>
      </c>
      <c r="J1028">
        <v>20638</v>
      </c>
      <c r="K1028">
        <v>2567</v>
      </c>
      <c r="L1028">
        <v>2477</v>
      </c>
      <c r="M1028" t="b">
        <v>0</v>
      </c>
      <c r="N1028" t="b">
        <v>0</v>
      </c>
      <c r="O1028" t="b">
        <v>0</v>
      </c>
    </row>
    <row r="1029" spans="1:15">
      <c r="A1029" t="s">
        <v>20467</v>
      </c>
      <c r="B1029" s="1">
        <v>43164</v>
      </c>
      <c r="C1029" s="1">
        <v>43153.286134259259</v>
      </c>
      <c r="D1029" t="s">
        <v>13831</v>
      </c>
      <c r="E1029" t="s">
        <v>5751</v>
      </c>
      <c r="F1029">
        <v>28</v>
      </c>
      <c r="G1029" t="str">
        <f>VLOOKUP(YouTubeVideos[[#This Row],[category_id]],VideoCategories[],2,FALSE)</f>
        <v>Science &amp; Technology</v>
      </c>
      <c r="H1029" t="s">
        <v>63</v>
      </c>
      <c r="I1029">
        <v>1891032</v>
      </c>
      <c r="J1029">
        <v>40715</v>
      </c>
      <c r="K1029">
        <v>1196</v>
      </c>
      <c r="L1029">
        <v>2789</v>
      </c>
      <c r="M1029" t="b">
        <v>0</v>
      </c>
      <c r="N1029" t="b">
        <v>0</v>
      </c>
      <c r="O1029" t="b">
        <v>0</v>
      </c>
    </row>
    <row r="1030" spans="1:15">
      <c r="A1030" t="s">
        <v>18016</v>
      </c>
      <c r="B1030" s="1">
        <v>43239</v>
      </c>
      <c r="C1030" s="1">
        <v>43235.872094907405</v>
      </c>
      <c r="D1030" t="s">
        <v>18017</v>
      </c>
      <c r="E1030" t="s">
        <v>463</v>
      </c>
      <c r="F1030">
        <v>23</v>
      </c>
      <c r="G1030" t="str">
        <f>VLOOKUP(YouTubeVideos[[#This Row],[category_id]],VideoCategories[],2,FALSE)</f>
        <v>Comedy</v>
      </c>
      <c r="H1030" t="s">
        <v>18018</v>
      </c>
      <c r="I1030">
        <v>1887277</v>
      </c>
      <c r="J1030">
        <v>32868</v>
      </c>
      <c r="K1030">
        <v>854</v>
      </c>
      <c r="L1030">
        <v>1662</v>
      </c>
      <c r="M1030" t="b">
        <v>0</v>
      </c>
      <c r="N1030" t="b">
        <v>0</v>
      </c>
      <c r="O1030" t="b">
        <v>0</v>
      </c>
    </row>
    <row r="1031" spans="1:15">
      <c r="A1031" t="s">
        <v>9022</v>
      </c>
      <c r="B1031" s="1">
        <v>43121</v>
      </c>
      <c r="C1031" s="1">
        <v>43114.635416666664</v>
      </c>
      <c r="D1031" t="s">
        <v>9023</v>
      </c>
      <c r="E1031" t="s">
        <v>9024</v>
      </c>
      <c r="F1031">
        <v>22</v>
      </c>
      <c r="G1031" t="str">
        <f>VLOOKUP(YouTubeVideos[[#This Row],[category_id]],VideoCategories[],2,FALSE)</f>
        <v>People &amp; Blogs</v>
      </c>
      <c r="H1031" t="s">
        <v>9025</v>
      </c>
      <c r="I1031">
        <v>1885785</v>
      </c>
      <c r="J1031">
        <v>226887</v>
      </c>
      <c r="K1031">
        <v>978</v>
      </c>
      <c r="L1031">
        <v>38888</v>
      </c>
      <c r="M1031" t="b">
        <v>0</v>
      </c>
      <c r="N1031" t="b">
        <v>0</v>
      </c>
      <c r="O1031" t="b">
        <v>0</v>
      </c>
    </row>
    <row r="1032" spans="1:15">
      <c r="A1032" t="s">
        <v>19076</v>
      </c>
      <c r="B1032" s="1">
        <v>43265</v>
      </c>
      <c r="C1032" s="1">
        <v>43263.367835648147</v>
      </c>
      <c r="D1032" t="s">
        <v>19077</v>
      </c>
      <c r="E1032" t="s">
        <v>309</v>
      </c>
      <c r="F1032">
        <v>1</v>
      </c>
      <c r="G1032" t="str">
        <f>VLOOKUP(YouTubeVideos[[#This Row],[category_id]],VideoCategories[],2,FALSE)</f>
        <v>Film &amp; Animation</v>
      </c>
      <c r="H1032" t="s">
        <v>19078</v>
      </c>
      <c r="I1032">
        <v>1884144</v>
      </c>
      <c r="J1032">
        <v>55281</v>
      </c>
      <c r="K1032">
        <v>3657</v>
      </c>
      <c r="L1032">
        <v>7353</v>
      </c>
      <c r="M1032" t="b">
        <v>0</v>
      </c>
      <c r="N1032" t="b">
        <v>0</v>
      </c>
      <c r="O1032" t="b">
        <v>0</v>
      </c>
    </row>
    <row r="1033" spans="1:15">
      <c r="A1033" t="s">
        <v>4591</v>
      </c>
      <c r="B1033" s="1">
        <v>43083</v>
      </c>
      <c r="C1033" s="1">
        <v>43076.255648148152</v>
      </c>
      <c r="D1033" t="s">
        <v>19954</v>
      </c>
      <c r="E1033" t="s">
        <v>19796</v>
      </c>
      <c r="F1033">
        <v>27</v>
      </c>
      <c r="G1033" t="str">
        <f>VLOOKUP(YouTubeVideos[[#This Row],[category_id]],VideoCategories[],2,FALSE)</f>
        <v>Education</v>
      </c>
      <c r="H1033" t="s">
        <v>4592</v>
      </c>
      <c r="I1033">
        <v>1882972</v>
      </c>
      <c r="J1033">
        <v>135617</v>
      </c>
      <c r="K1033">
        <v>9220</v>
      </c>
      <c r="L1033">
        <v>25509</v>
      </c>
      <c r="M1033" t="b">
        <v>0</v>
      </c>
      <c r="N1033" t="b">
        <v>0</v>
      </c>
      <c r="O1033" t="b">
        <v>0</v>
      </c>
    </row>
    <row r="1034" spans="1:15">
      <c r="A1034" t="s">
        <v>3499</v>
      </c>
      <c r="B1034" s="1">
        <v>43076</v>
      </c>
      <c r="C1034" s="1">
        <v>43068.764976851853</v>
      </c>
      <c r="D1034" t="s">
        <v>3500</v>
      </c>
      <c r="E1034" t="s">
        <v>804</v>
      </c>
      <c r="F1034">
        <v>24</v>
      </c>
      <c r="G1034" t="str">
        <f>VLOOKUP(YouTubeVideos[[#This Row],[category_id]],VideoCategories[],2,FALSE)</f>
        <v>Entertainment</v>
      </c>
      <c r="H1034" t="s">
        <v>3501</v>
      </c>
      <c r="I1034">
        <v>559294</v>
      </c>
      <c r="J1034">
        <v>20988</v>
      </c>
      <c r="K1034">
        <v>629</v>
      </c>
      <c r="L1034">
        <v>3018</v>
      </c>
      <c r="M1034" t="b">
        <v>0</v>
      </c>
      <c r="N1034" t="b">
        <v>0</v>
      </c>
      <c r="O1034" t="b">
        <v>0</v>
      </c>
    </row>
    <row r="1035" spans="1:15">
      <c r="A1035" t="s">
        <v>4302</v>
      </c>
      <c r="B1035" s="1">
        <v>43082</v>
      </c>
      <c r="C1035" s="1">
        <v>43076.75</v>
      </c>
      <c r="D1035" t="s">
        <v>4303</v>
      </c>
      <c r="E1035" t="s">
        <v>39</v>
      </c>
      <c r="F1035">
        <v>23</v>
      </c>
      <c r="G1035" t="str">
        <f>VLOOKUP(YouTubeVideos[[#This Row],[category_id]],VideoCategories[],2,FALSE)</f>
        <v>Comedy</v>
      </c>
      <c r="H1035" t="s">
        <v>4304</v>
      </c>
      <c r="I1035">
        <v>1882458</v>
      </c>
      <c r="J1035">
        <v>17991</v>
      </c>
      <c r="K1035">
        <v>1611</v>
      </c>
      <c r="L1035">
        <v>2414</v>
      </c>
      <c r="M1035" t="b">
        <v>0</v>
      </c>
      <c r="N1035" t="b">
        <v>0</v>
      </c>
      <c r="O1035" t="b">
        <v>0</v>
      </c>
    </row>
    <row r="1036" spans="1:15">
      <c r="A1036" t="s">
        <v>3505</v>
      </c>
      <c r="B1036" s="1">
        <v>43076</v>
      </c>
      <c r="C1036" s="1">
        <v>43069.333333333336</v>
      </c>
      <c r="D1036" t="s">
        <v>3506</v>
      </c>
      <c r="E1036" t="s">
        <v>3507</v>
      </c>
      <c r="F1036">
        <v>10</v>
      </c>
      <c r="G1036" t="str">
        <f>VLOOKUP(YouTubeVideos[[#This Row],[category_id]],VideoCategories[],2,FALSE)</f>
        <v>Music</v>
      </c>
      <c r="H1036" t="s">
        <v>3508</v>
      </c>
      <c r="I1036">
        <v>132580</v>
      </c>
      <c r="J1036">
        <v>3480</v>
      </c>
      <c r="K1036">
        <v>165</v>
      </c>
      <c r="L1036">
        <v>462</v>
      </c>
      <c r="M1036" t="b">
        <v>0</v>
      </c>
      <c r="N1036" t="b">
        <v>0</v>
      </c>
      <c r="O1036" t="b">
        <v>0</v>
      </c>
    </row>
    <row r="1037" spans="1:15">
      <c r="A1037" t="s">
        <v>3509</v>
      </c>
      <c r="B1037" s="1">
        <v>43076</v>
      </c>
      <c r="C1037" s="1">
        <v>43068.744756944441</v>
      </c>
      <c r="D1037" t="s">
        <v>3510</v>
      </c>
      <c r="E1037" t="s">
        <v>3511</v>
      </c>
      <c r="F1037">
        <v>24</v>
      </c>
      <c r="G1037" t="str">
        <f>VLOOKUP(YouTubeVideos[[#This Row],[category_id]],VideoCategories[],2,FALSE)</f>
        <v>Entertainment</v>
      </c>
      <c r="H1037" t="s">
        <v>3512</v>
      </c>
      <c r="I1037">
        <v>633524</v>
      </c>
      <c r="J1037">
        <v>51353</v>
      </c>
      <c r="K1037">
        <v>265</v>
      </c>
      <c r="L1037">
        <v>2258</v>
      </c>
      <c r="M1037" t="b">
        <v>0</v>
      </c>
      <c r="N1037" t="b">
        <v>0</v>
      </c>
      <c r="O1037" t="b">
        <v>0</v>
      </c>
    </row>
    <row r="1038" spans="1:15">
      <c r="A1038" t="s">
        <v>4622</v>
      </c>
      <c r="B1038" s="1">
        <v>43083</v>
      </c>
      <c r="C1038" s="1">
        <v>43076.500023148146</v>
      </c>
      <c r="D1038" t="s">
        <v>4623</v>
      </c>
      <c r="E1038" t="s">
        <v>2594</v>
      </c>
      <c r="F1038">
        <v>23</v>
      </c>
      <c r="G1038" t="str">
        <f>VLOOKUP(YouTubeVideos[[#This Row],[category_id]],VideoCategories[],2,FALSE)</f>
        <v>Comedy</v>
      </c>
      <c r="H1038" t="s">
        <v>4624</v>
      </c>
      <c r="I1038">
        <v>1881309</v>
      </c>
      <c r="J1038">
        <v>95216</v>
      </c>
      <c r="K1038">
        <v>3533</v>
      </c>
      <c r="L1038">
        <v>7689</v>
      </c>
      <c r="M1038" t="b">
        <v>0</v>
      </c>
      <c r="N1038" t="b">
        <v>0</v>
      </c>
      <c r="O1038" t="b">
        <v>0</v>
      </c>
    </row>
    <row r="1039" spans="1:15">
      <c r="A1039" t="s">
        <v>3517</v>
      </c>
      <c r="B1039" s="1">
        <v>43076</v>
      </c>
      <c r="C1039" s="1">
        <v>43069.333275462966</v>
      </c>
      <c r="D1039" t="s">
        <v>3518</v>
      </c>
      <c r="E1039" t="s">
        <v>2544</v>
      </c>
      <c r="F1039">
        <v>24</v>
      </c>
      <c r="G1039" t="str">
        <f>VLOOKUP(YouTubeVideos[[#This Row],[category_id]],VideoCategories[],2,FALSE)</f>
        <v>Entertainment</v>
      </c>
      <c r="H1039" t="s">
        <v>3519</v>
      </c>
      <c r="I1039">
        <v>53415</v>
      </c>
      <c r="J1039">
        <v>222</v>
      </c>
      <c r="K1039">
        <v>10</v>
      </c>
      <c r="L1039">
        <v>83</v>
      </c>
      <c r="M1039" t="b">
        <v>0</v>
      </c>
      <c r="N1039" t="b">
        <v>0</v>
      </c>
      <c r="O1039" t="b">
        <v>0</v>
      </c>
    </row>
    <row r="1040" spans="1:15">
      <c r="A1040" t="s">
        <v>19218</v>
      </c>
      <c r="B1040" s="1">
        <v>43265</v>
      </c>
      <c r="C1040" s="1">
        <v>43259.625590277778</v>
      </c>
      <c r="D1040" t="s">
        <v>19219</v>
      </c>
      <c r="E1040" t="s">
        <v>3775</v>
      </c>
      <c r="F1040">
        <v>22</v>
      </c>
      <c r="G1040" t="str">
        <f>VLOOKUP(YouTubeVideos[[#This Row],[category_id]],VideoCategories[],2,FALSE)</f>
        <v>People &amp; Blogs</v>
      </c>
      <c r="H1040" t="s">
        <v>19220</v>
      </c>
      <c r="I1040">
        <v>1877905</v>
      </c>
      <c r="J1040">
        <v>65332</v>
      </c>
      <c r="K1040">
        <v>1213</v>
      </c>
      <c r="L1040">
        <v>7767</v>
      </c>
      <c r="M1040" t="b">
        <v>0</v>
      </c>
      <c r="N1040" t="b">
        <v>0</v>
      </c>
      <c r="O1040" t="b">
        <v>0</v>
      </c>
    </row>
    <row r="1041" spans="1:15">
      <c r="A1041" t="s">
        <v>16726</v>
      </c>
      <c r="B1041" s="1">
        <v>43214</v>
      </c>
      <c r="C1041" s="1">
        <v>43200.373715277776</v>
      </c>
      <c r="D1041" t="s">
        <v>16727</v>
      </c>
      <c r="E1041" t="s">
        <v>309</v>
      </c>
      <c r="F1041">
        <v>1</v>
      </c>
      <c r="G1041" t="str">
        <f>VLOOKUP(YouTubeVideos[[#This Row],[category_id]],VideoCategories[],2,FALSE)</f>
        <v>Film &amp; Animation</v>
      </c>
      <c r="H1041" t="s">
        <v>16728</v>
      </c>
      <c r="I1041">
        <v>1875212</v>
      </c>
      <c r="J1041">
        <v>32206</v>
      </c>
      <c r="K1041">
        <v>1931</v>
      </c>
      <c r="L1041">
        <v>4543</v>
      </c>
      <c r="M1041" t="b">
        <v>0</v>
      </c>
      <c r="N1041" t="b">
        <v>0</v>
      </c>
      <c r="O1041" t="b">
        <v>0</v>
      </c>
    </row>
    <row r="1042" spans="1:15">
      <c r="A1042" t="s">
        <v>8458</v>
      </c>
      <c r="B1042" s="1">
        <v>43117</v>
      </c>
      <c r="C1042" s="1">
        <v>43110.375752314816</v>
      </c>
      <c r="D1042" t="s">
        <v>8459</v>
      </c>
      <c r="E1042" t="s">
        <v>268</v>
      </c>
      <c r="F1042">
        <v>28</v>
      </c>
      <c r="G1042" t="str">
        <f>VLOOKUP(YouTubeVideos[[#This Row],[category_id]],VideoCategories[],2,FALSE)</f>
        <v>Science &amp; Technology</v>
      </c>
      <c r="H1042" t="s">
        <v>8460</v>
      </c>
      <c r="I1042">
        <v>1873164</v>
      </c>
      <c r="J1042">
        <v>43831</v>
      </c>
      <c r="K1042">
        <v>676</v>
      </c>
      <c r="L1042">
        <v>4071</v>
      </c>
      <c r="M1042" t="b">
        <v>0</v>
      </c>
      <c r="N1042" t="b">
        <v>0</v>
      </c>
      <c r="O1042" t="b">
        <v>0</v>
      </c>
    </row>
    <row r="1043" spans="1:15">
      <c r="A1043" t="s">
        <v>3530</v>
      </c>
      <c r="B1043" s="1">
        <v>43076</v>
      </c>
      <c r="C1043" s="1">
        <v>43068.453715277778</v>
      </c>
      <c r="D1043" t="s">
        <v>3531</v>
      </c>
      <c r="E1043" t="s">
        <v>3532</v>
      </c>
      <c r="F1043">
        <v>24</v>
      </c>
      <c r="G1043" t="str">
        <f>VLOOKUP(YouTubeVideos[[#This Row],[category_id]],VideoCategories[],2,FALSE)</f>
        <v>Entertainment</v>
      </c>
      <c r="H1043" t="s">
        <v>3533</v>
      </c>
      <c r="I1043">
        <v>136109</v>
      </c>
      <c r="J1043">
        <v>2479</v>
      </c>
      <c r="K1043">
        <v>573</v>
      </c>
      <c r="L1043">
        <v>1243</v>
      </c>
      <c r="M1043" t="b">
        <v>0</v>
      </c>
      <c r="N1043" t="b">
        <v>0</v>
      </c>
      <c r="O1043" t="b">
        <v>0</v>
      </c>
    </row>
    <row r="1044" spans="1:15">
      <c r="A1044" t="s">
        <v>3534</v>
      </c>
      <c r="B1044" s="1">
        <v>43076</v>
      </c>
      <c r="C1044" s="1">
        <v>43067.691342592596</v>
      </c>
      <c r="D1044" t="s">
        <v>3535</v>
      </c>
      <c r="E1044" t="s">
        <v>3536</v>
      </c>
      <c r="F1044">
        <v>24</v>
      </c>
      <c r="G1044" t="str">
        <f>VLOOKUP(YouTubeVideos[[#This Row],[category_id]],VideoCategories[],2,FALSE)</f>
        <v>Entertainment</v>
      </c>
      <c r="H1044" t="s">
        <v>3537</v>
      </c>
      <c r="I1044">
        <v>5545698</v>
      </c>
      <c r="J1044">
        <v>23966</v>
      </c>
      <c r="K1044">
        <v>7807</v>
      </c>
      <c r="L1044">
        <v>3308</v>
      </c>
      <c r="M1044" t="b">
        <v>0</v>
      </c>
      <c r="N1044" t="b">
        <v>0</v>
      </c>
      <c r="O1044" t="b">
        <v>0</v>
      </c>
    </row>
    <row r="1045" spans="1:15">
      <c r="A1045" t="s">
        <v>3538</v>
      </c>
      <c r="B1045" s="1">
        <v>43076</v>
      </c>
      <c r="C1045" s="1">
        <v>43069.333356481482</v>
      </c>
      <c r="D1045" t="s">
        <v>3539</v>
      </c>
      <c r="E1045" t="s">
        <v>70</v>
      </c>
      <c r="F1045">
        <v>10</v>
      </c>
      <c r="G1045" t="str">
        <f>VLOOKUP(YouTubeVideos[[#This Row],[category_id]],VideoCategories[],2,FALSE)</f>
        <v>Music</v>
      </c>
      <c r="H1045" t="s">
        <v>71</v>
      </c>
      <c r="I1045">
        <v>619936</v>
      </c>
      <c r="J1045">
        <v>26119</v>
      </c>
      <c r="K1045">
        <v>567</v>
      </c>
      <c r="L1045">
        <v>1412</v>
      </c>
      <c r="M1045" t="b">
        <v>0</v>
      </c>
      <c r="N1045" t="b">
        <v>0</v>
      </c>
      <c r="O1045" t="b">
        <v>0</v>
      </c>
    </row>
    <row r="1046" spans="1:15">
      <c r="A1046" t="s">
        <v>14215</v>
      </c>
      <c r="B1046" s="1">
        <v>43169</v>
      </c>
      <c r="C1046" s="1">
        <v>43155.50236111111</v>
      </c>
      <c r="D1046" t="s">
        <v>14216</v>
      </c>
      <c r="E1046" t="s">
        <v>14217</v>
      </c>
      <c r="F1046">
        <v>22</v>
      </c>
      <c r="G1046" t="str">
        <f>VLOOKUP(YouTubeVideos[[#This Row],[category_id]],VideoCategories[],2,FALSE)</f>
        <v>People &amp; Blogs</v>
      </c>
      <c r="H1046" t="s">
        <v>14218</v>
      </c>
      <c r="I1046">
        <v>1867337</v>
      </c>
      <c r="J1046">
        <v>63749</v>
      </c>
      <c r="K1046">
        <v>2833</v>
      </c>
      <c r="L1046">
        <v>6556</v>
      </c>
      <c r="M1046" t="b">
        <v>0</v>
      </c>
      <c r="N1046" t="b">
        <v>0</v>
      </c>
      <c r="O1046" t="b">
        <v>0</v>
      </c>
    </row>
    <row r="1047" spans="1:15">
      <c r="A1047" t="s">
        <v>3543</v>
      </c>
      <c r="B1047" s="1">
        <v>43076</v>
      </c>
      <c r="C1047" s="1">
        <v>43068.438703703701</v>
      </c>
      <c r="D1047" t="s">
        <v>3544</v>
      </c>
      <c r="E1047" t="s">
        <v>3545</v>
      </c>
      <c r="F1047">
        <v>24</v>
      </c>
      <c r="G1047" t="str">
        <f>VLOOKUP(YouTubeVideos[[#This Row],[category_id]],VideoCategories[],2,FALSE)</f>
        <v>Entertainment</v>
      </c>
      <c r="H1047" t="s">
        <v>3546</v>
      </c>
      <c r="I1047">
        <v>100235</v>
      </c>
      <c r="J1047">
        <v>2992</v>
      </c>
      <c r="K1047">
        <v>30</v>
      </c>
      <c r="L1047">
        <v>299</v>
      </c>
      <c r="M1047" t="b">
        <v>0</v>
      </c>
      <c r="N1047" t="b">
        <v>0</v>
      </c>
      <c r="O1047" t="b">
        <v>0</v>
      </c>
    </row>
    <row r="1048" spans="1:15">
      <c r="A1048" t="s">
        <v>3547</v>
      </c>
      <c r="B1048" s="1">
        <v>43076</v>
      </c>
      <c r="C1048" s="1">
        <v>43067.996249999997</v>
      </c>
      <c r="D1048" t="s">
        <v>3548</v>
      </c>
      <c r="E1048" t="s">
        <v>3549</v>
      </c>
      <c r="F1048">
        <v>24</v>
      </c>
      <c r="G1048" t="str">
        <f>VLOOKUP(YouTubeVideos[[#This Row],[category_id]],VideoCategories[],2,FALSE)</f>
        <v>Entertainment</v>
      </c>
      <c r="H1048" t="s">
        <v>3550</v>
      </c>
      <c r="I1048">
        <v>198160</v>
      </c>
      <c r="J1048">
        <v>523</v>
      </c>
      <c r="K1048">
        <v>339</v>
      </c>
      <c r="L1048">
        <v>361</v>
      </c>
      <c r="M1048" t="b">
        <v>0</v>
      </c>
      <c r="N1048" t="b">
        <v>0</v>
      </c>
      <c r="O1048" t="b">
        <v>0</v>
      </c>
    </row>
    <row r="1049" spans="1:15">
      <c r="A1049" t="s">
        <v>3551</v>
      </c>
      <c r="B1049" s="1">
        <v>43076</v>
      </c>
      <c r="C1049" s="1">
        <v>43069.416666666664</v>
      </c>
      <c r="D1049" t="s">
        <v>3552</v>
      </c>
      <c r="E1049" t="s">
        <v>3553</v>
      </c>
      <c r="F1049">
        <v>24</v>
      </c>
      <c r="G1049" t="str">
        <f>VLOOKUP(YouTubeVideos[[#This Row],[category_id]],VideoCategories[],2,FALSE)</f>
        <v>Entertainment</v>
      </c>
      <c r="H1049" t="s">
        <v>3554</v>
      </c>
      <c r="I1049">
        <v>374012</v>
      </c>
      <c r="J1049">
        <v>17784</v>
      </c>
      <c r="K1049">
        <v>480</v>
      </c>
      <c r="L1049">
        <v>787</v>
      </c>
      <c r="M1049" t="b">
        <v>0</v>
      </c>
      <c r="N1049" t="b">
        <v>0</v>
      </c>
      <c r="O1049" t="b">
        <v>0</v>
      </c>
    </row>
    <row r="1050" spans="1:15">
      <c r="A1050" t="s">
        <v>14925</v>
      </c>
      <c r="B1050" s="1">
        <v>43181</v>
      </c>
      <c r="C1050" s="1">
        <v>43173.250057870369</v>
      </c>
      <c r="D1050" t="s">
        <v>14926</v>
      </c>
      <c r="E1050" t="s">
        <v>11218</v>
      </c>
      <c r="F1050">
        <v>1</v>
      </c>
      <c r="G1050" t="str">
        <f>VLOOKUP(YouTubeVideos[[#This Row],[category_id]],VideoCategories[],2,FALSE)</f>
        <v>Film &amp; Animation</v>
      </c>
      <c r="H1050" t="s">
        <v>14927</v>
      </c>
      <c r="I1050">
        <v>1865136</v>
      </c>
      <c r="J1050">
        <v>39025</v>
      </c>
      <c r="K1050">
        <v>4274</v>
      </c>
      <c r="L1050">
        <v>7258</v>
      </c>
      <c r="M1050" t="b">
        <v>0</v>
      </c>
      <c r="N1050" t="b">
        <v>0</v>
      </c>
      <c r="O1050" t="b">
        <v>0</v>
      </c>
    </row>
    <row r="1051" spans="1:15">
      <c r="A1051" t="s">
        <v>732</v>
      </c>
      <c r="B1051" s="1">
        <v>43056</v>
      </c>
      <c r="C1051" s="1">
        <v>43050.698541666665</v>
      </c>
      <c r="D1051" t="s">
        <v>733</v>
      </c>
      <c r="E1051" t="s">
        <v>734</v>
      </c>
      <c r="F1051">
        <v>26</v>
      </c>
      <c r="G1051" t="str">
        <f>VLOOKUP(YouTubeVideos[[#This Row],[category_id]],VideoCategories[],2,FALSE)</f>
        <v>Howto &amp; Style</v>
      </c>
      <c r="H1051" t="s">
        <v>735</v>
      </c>
      <c r="I1051">
        <v>1856410</v>
      </c>
      <c r="J1051">
        <v>38114</v>
      </c>
      <c r="K1051">
        <v>2049</v>
      </c>
      <c r="L1051">
        <v>2768</v>
      </c>
      <c r="M1051" t="b">
        <v>0</v>
      </c>
      <c r="N1051" t="b">
        <v>0</v>
      </c>
      <c r="O1051" t="b">
        <v>0</v>
      </c>
    </row>
    <row r="1052" spans="1:15">
      <c r="A1052" t="s">
        <v>3560</v>
      </c>
      <c r="B1052" s="1">
        <v>43076</v>
      </c>
      <c r="C1052" s="1">
        <v>43068.29173611111</v>
      </c>
      <c r="D1052" t="s">
        <v>3561</v>
      </c>
      <c r="E1052" t="s">
        <v>120</v>
      </c>
      <c r="F1052">
        <v>24</v>
      </c>
      <c r="G1052" t="str">
        <f>VLOOKUP(YouTubeVideos[[#This Row],[category_id]],VideoCategories[],2,FALSE)</f>
        <v>Entertainment</v>
      </c>
      <c r="H1052" t="s">
        <v>3562</v>
      </c>
      <c r="I1052">
        <v>958901</v>
      </c>
      <c r="J1052">
        <v>7873</v>
      </c>
      <c r="K1052">
        <v>362</v>
      </c>
      <c r="L1052">
        <v>687</v>
      </c>
      <c r="M1052" t="b">
        <v>0</v>
      </c>
      <c r="N1052" t="b">
        <v>0</v>
      </c>
      <c r="O1052" t="b">
        <v>0</v>
      </c>
    </row>
    <row r="1053" spans="1:15">
      <c r="A1053" t="s">
        <v>16483</v>
      </c>
      <c r="B1053" s="1">
        <v>43210</v>
      </c>
      <c r="C1053" s="1">
        <v>43193.781018518515</v>
      </c>
      <c r="D1053" t="s">
        <v>16484</v>
      </c>
      <c r="E1053" t="s">
        <v>282</v>
      </c>
      <c r="F1053">
        <v>1</v>
      </c>
      <c r="G1053" t="str">
        <f>VLOOKUP(YouTubeVideos[[#This Row],[category_id]],VideoCategories[],2,FALSE)</f>
        <v>Film &amp; Animation</v>
      </c>
      <c r="H1053" t="s">
        <v>12366</v>
      </c>
      <c r="I1053">
        <v>1851372</v>
      </c>
      <c r="J1053">
        <v>50638</v>
      </c>
      <c r="K1053">
        <v>673</v>
      </c>
      <c r="L1053">
        <v>1509</v>
      </c>
      <c r="M1053" t="b">
        <v>0</v>
      </c>
      <c r="N1053" t="b">
        <v>0</v>
      </c>
      <c r="O1053" t="b">
        <v>0</v>
      </c>
    </row>
    <row r="1054" spans="1:15">
      <c r="A1054" t="s">
        <v>5060</v>
      </c>
      <c r="B1054" s="1">
        <v>43087</v>
      </c>
      <c r="C1054" s="1">
        <v>43081.254942129628</v>
      </c>
      <c r="D1054" t="s">
        <v>5061</v>
      </c>
      <c r="E1054" t="s">
        <v>345</v>
      </c>
      <c r="F1054">
        <v>28</v>
      </c>
      <c r="G1054" t="str">
        <f>VLOOKUP(YouTubeVideos[[#This Row],[category_id]],VideoCategories[],2,FALSE)</f>
        <v>Science &amp; Technology</v>
      </c>
      <c r="H1054" t="s">
        <v>5062</v>
      </c>
      <c r="I1054">
        <v>1845803</v>
      </c>
      <c r="J1054">
        <v>82929</v>
      </c>
      <c r="K1054">
        <v>2105</v>
      </c>
      <c r="L1054">
        <v>8134</v>
      </c>
      <c r="M1054" t="b">
        <v>0</v>
      </c>
      <c r="N1054" t="b">
        <v>0</v>
      </c>
      <c r="O1054" t="b">
        <v>0</v>
      </c>
    </row>
    <row r="1055" spans="1:15">
      <c r="A1055" t="s">
        <v>17624</v>
      </c>
      <c r="B1055" s="1">
        <v>43234</v>
      </c>
      <c r="C1055" s="1">
        <v>43214.474374999998</v>
      </c>
      <c r="D1055" t="s">
        <v>17625</v>
      </c>
      <c r="E1055" t="s">
        <v>8287</v>
      </c>
      <c r="F1055">
        <v>27</v>
      </c>
      <c r="G1055" t="str">
        <f>VLOOKUP(YouTubeVideos[[#This Row],[category_id]],VideoCategories[],2,FALSE)</f>
        <v>Education</v>
      </c>
      <c r="H1055" t="s">
        <v>17626</v>
      </c>
      <c r="I1055">
        <v>1844008</v>
      </c>
      <c r="J1055">
        <v>61389</v>
      </c>
      <c r="K1055">
        <v>2325</v>
      </c>
      <c r="L1055">
        <v>6088</v>
      </c>
      <c r="M1055" t="b">
        <v>0</v>
      </c>
      <c r="N1055" t="b">
        <v>0</v>
      </c>
      <c r="O1055" t="b">
        <v>0</v>
      </c>
    </row>
    <row r="1056" spans="1:15">
      <c r="A1056" t="s">
        <v>3573</v>
      </c>
      <c r="B1056" s="1">
        <v>43077</v>
      </c>
      <c r="C1056" s="1">
        <v>43075.936724537038</v>
      </c>
      <c r="D1056" t="s">
        <v>3574</v>
      </c>
      <c r="E1056" t="s">
        <v>35</v>
      </c>
      <c r="F1056">
        <v>24</v>
      </c>
      <c r="G1056" t="str">
        <f>VLOOKUP(YouTubeVideos[[#This Row],[category_id]],VideoCategories[],2,FALSE)</f>
        <v>Entertainment</v>
      </c>
      <c r="H1056" t="s">
        <v>36</v>
      </c>
      <c r="I1056">
        <v>342865</v>
      </c>
      <c r="J1056">
        <v>7820</v>
      </c>
      <c r="K1056">
        <v>369</v>
      </c>
      <c r="L1056">
        <v>439</v>
      </c>
      <c r="M1056" t="b">
        <v>0</v>
      </c>
      <c r="N1056" t="b">
        <v>0</v>
      </c>
      <c r="O1056" t="b">
        <v>0</v>
      </c>
    </row>
    <row r="1057" spans="1:15">
      <c r="A1057" t="s">
        <v>3575</v>
      </c>
      <c r="B1057" s="1">
        <v>43077</v>
      </c>
      <c r="C1057" s="1">
        <v>43076.251446759263</v>
      </c>
      <c r="D1057" t="s">
        <v>3576</v>
      </c>
      <c r="E1057" t="s">
        <v>47</v>
      </c>
      <c r="F1057">
        <v>24</v>
      </c>
      <c r="G1057" t="str">
        <f>VLOOKUP(YouTubeVideos[[#This Row],[category_id]],VideoCategories[],2,FALSE)</f>
        <v>Entertainment</v>
      </c>
      <c r="H1057" t="s">
        <v>3577</v>
      </c>
      <c r="I1057">
        <v>106333</v>
      </c>
      <c r="J1057">
        <v>2658</v>
      </c>
      <c r="K1057">
        <v>65</v>
      </c>
      <c r="L1057">
        <v>254</v>
      </c>
      <c r="M1057" t="b">
        <v>0</v>
      </c>
      <c r="N1057" t="b">
        <v>0</v>
      </c>
      <c r="O1057" t="b">
        <v>0</v>
      </c>
    </row>
    <row r="1058" spans="1:15">
      <c r="A1058" t="s">
        <v>3578</v>
      </c>
      <c r="B1058" s="1">
        <v>43077</v>
      </c>
      <c r="C1058" s="1">
        <v>43075.899409722224</v>
      </c>
      <c r="D1058" t="s">
        <v>3579</v>
      </c>
      <c r="E1058" t="s">
        <v>54</v>
      </c>
      <c r="F1058">
        <v>24</v>
      </c>
      <c r="G1058" t="str">
        <f>VLOOKUP(YouTubeVideos[[#This Row],[category_id]],VideoCategories[],2,FALSE)</f>
        <v>Entertainment</v>
      </c>
      <c r="H1058" t="s">
        <v>3580</v>
      </c>
      <c r="I1058">
        <v>385734</v>
      </c>
      <c r="J1058">
        <v>7305</v>
      </c>
      <c r="K1058">
        <v>266</v>
      </c>
      <c r="L1058">
        <v>724</v>
      </c>
      <c r="M1058" t="b">
        <v>0</v>
      </c>
      <c r="N1058" t="b">
        <v>0</v>
      </c>
      <c r="O1058" t="b">
        <v>0</v>
      </c>
    </row>
    <row r="1059" spans="1:15">
      <c r="A1059" t="s">
        <v>16237</v>
      </c>
      <c r="B1059" s="1">
        <v>43205</v>
      </c>
      <c r="C1059" s="1">
        <v>43186.357638888891</v>
      </c>
      <c r="D1059" t="s">
        <v>16238</v>
      </c>
      <c r="E1059" t="s">
        <v>8702</v>
      </c>
      <c r="F1059">
        <v>1</v>
      </c>
      <c r="G1059" t="str">
        <f>VLOOKUP(YouTubeVideos[[#This Row],[category_id]],VideoCategories[],2,FALSE)</f>
        <v>Film &amp; Animation</v>
      </c>
      <c r="H1059" t="s">
        <v>16239</v>
      </c>
      <c r="I1059">
        <v>1842120</v>
      </c>
      <c r="J1059">
        <v>19055</v>
      </c>
      <c r="K1059">
        <v>1256</v>
      </c>
      <c r="L1059">
        <v>1847</v>
      </c>
      <c r="M1059" t="b">
        <v>0</v>
      </c>
      <c r="N1059" t="b">
        <v>0</v>
      </c>
      <c r="O1059" t="b">
        <v>0</v>
      </c>
    </row>
    <row r="1060" spans="1:15">
      <c r="A1060" t="s">
        <v>3584</v>
      </c>
      <c r="B1060" s="1">
        <v>43077</v>
      </c>
      <c r="C1060" s="1">
        <v>43075.375104166669</v>
      </c>
      <c r="D1060" t="s">
        <v>19899</v>
      </c>
      <c r="E1060" t="s">
        <v>818</v>
      </c>
      <c r="F1060">
        <v>24</v>
      </c>
      <c r="G1060" t="str">
        <f>VLOOKUP(YouTubeVideos[[#This Row],[category_id]],VideoCategories[],2,FALSE)</f>
        <v>Entertainment</v>
      </c>
      <c r="H1060" t="s">
        <v>3585</v>
      </c>
      <c r="I1060">
        <v>89627</v>
      </c>
      <c r="J1060">
        <v>1152</v>
      </c>
      <c r="K1060">
        <v>27</v>
      </c>
      <c r="L1060">
        <v>353</v>
      </c>
      <c r="M1060" t="b">
        <v>0</v>
      </c>
      <c r="N1060" t="b">
        <v>0</v>
      </c>
      <c r="O1060" t="b">
        <v>0</v>
      </c>
    </row>
    <row r="1061" spans="1:15">
      <c r="A1061" t="s">
        <v>3586</v>
      </c>
      <c r="B1061" s="1">
        <v>43077</v>
      </c>
      <c r="C1061" s="1">
        <v>43075.024317129632</v>
      </c>
      <c r="D1061" t="s">
        <v>3587</v>
      </c>
      <c r="E1061" t="s">
        <v>379</v>
      </c>
      <c r="F1061">
        <v>24</v>
      </c>
      <c r="G1061" t="str">
        <f>VLOOKUP(YouTubeVideos[[#This Row],[category_id]],VideoCategories[],2,FALSE)</f>
        <v>Entertainment</v>
      </c>
      <c r="H1061" t="s">
        <v>380</v>
      </c>
      <c r="I1061">
        <v>344358</v>
      </c>
      <c r="J1061">
        <v>4288</v>
      </c>
      <c r="K1061">
        <v>133</v>
      </c>
      <c r="L1061">
        <v>488</v>
      </c>
      <c r="M1061" t="b">
        <v>0</v>
      </c>
      <c r="N1061" t="b">
        <v>0</v>
      </c>
      <c r="O1061" t="b">
        <v>0</v>
      </c>
    </row>
    <row r="1062" spans="1:15">
      <c r="A1062" t="s">
        <v>3588</v>
      </c>
      <c r="B1062" s="1">
        <v>43077</v>
      </c>
      <c r="C1062" s="1">
        <v>43075.916678240741</v>
      </c>
      <c r="D1062" t="s">
        <v>3589</v>
      </c>
      <c r="E1062" t="s">
        <v>3590</v>
      </c>
      <c r="F1062">
        <v>24</v>
      </c>
      <c r="G1062" t="str">
        <f>VLOOKUP(YouTubeVideos[[#This Row],[category_id]],VideoCategories[],2,FALSE)</f>
        <v>Entertainment</v>
      </c>
      <c r="H1062" t="s">
        <v>3591</v>
      </c>
      <c r="I1062">
        <v>61121</v>
      </c>
      <c r="J1062">
        <v>2469</v>
      </c>
      <c r="K1062">
        <v>68</v>
      </c>
      <c r="L1062">
        <v>420</v>
      </c>
      <c r="M1062" t="b">
        <v>0</v>
      </c>
      <c r="N1062" t="b">
        <v>0</v>
      </c>
      <c r="O1062" t="b">
        <v>0</v>
      </c>
    </row>
    <row r="1063" spans="1:15">
      <c r="A1063" t="s">
        <v>11711</v>
      </c>
      <c r="B1063" s="1">
        <v>43142</v>
      </c>
      <c r="C1063" s="1">
        <v>43139.29173611111</v>
      </c>
      <c r="D1063" t="s">
        <v>11712</v>
      </c>
      <c r="E1063" t="s">
        <v>1650</v>
      </c>
      <c r="F1063">
        <v>27</v>
      </c>
      <c r="G1063" t="str">
        <f>VLOOKUP(YouTubeVideos[[#This Row],[category_id]],VideoCategories[],2,FALSE)</f>
        <v>Education</v>
      </c>
      <c r="H1063" t="s">
        <v>11713</v>
      </c>
      <c r="I1063">
        <v>1838876</v>
      </c>
      <c r="J1063">
        <v>23487</v>
      </c>
      <c r="K1063">
        <v>2321</v>
      </c>
      <c r="L1063">
        <v>3341</v>
      </c>
      <c r="M1063" t="b">
        <v>0</v>
      </c>
      <c r="N1063" t="b">
        <v>0</v>
      </c>
      <c r="O1063" t="b">
        <v>0</v>
      </c>
    </row>
    <row r="1064" spans="1:15">
      <c r="A1064" t="s">
        <v>7029</v>
      </c>
      <c r="B1064" s="1">
        <v>43106</v>
      </c>
      <c r="C1064" s="1">
        <v>43096.889074074075</v>
      </c>
      <c r="D1064" t="s">
        <v>7030</v>
      </c>
      <c r="E1064" t="s">
        <v>7031</v>
      </c>
      <c r="F1064">
        <v>22</v>
      </c>
      <c r="G1064" t="str">
        <f>VLOOKUP(YouTubeVideos[[#This Row],[category_id]],VideoCategories[],2,FALSE)</f>
        <v>People &amp; Blogs</v>
      </c>
      <c r="H1064" t="s">
        <v>63</v>
      </c>
      <c r="I1064">
        <v>1838296</v>
      </c>
      <c r="J1064">
        <v>28416</v>
      </c>
      <c r="K1064">
        <v>841</v>
      </c>
      <c r="L1064">
        <v>1951</v>
      </c>
      <c r="M1064" t="b">
        <v>0</v>
      </c>
      <c r="N1064" t="b">
        <v>0</v>
      </c>
      <c r="O1064" t="b">
        <v>0</v>
      </c>
    </row>
    <row r="1065" spans="1:15">
      <c r="A1065" t="s">
        <v>3598</v>
      </c>
      <c r="B1065" s="1">
        <v>43077</v>
      </c>
      <c r="C1065" s="1">
        <v>43072.695138888892</v>
      </c>
      <c r="D1065" t="s">
        <v>3599</v>
      </c>
      <c r="E1065" t="s">
        <v>3600</v>
      </c>
      <c r="F1065">
        <v>24</v>
      </c>
      <c r="G1065" t="str">
        <f>VLOOKUP(YouTubeVideos[[#This Row],[category_id]],VideoCategories[],2,FALSE)</f>
        <v>Entertainment</v>
      </c>
      <c r="H1065" t="s">
        <v>3601</v>
      </c>
      <c r="I1065">
        <v>7080039</v>
      </c>
      <c r="J1065">
        <v>63371</v>
      </c>
      <c r="K1065">
        <v>5261</v>
      </c>
      <c r="L1065">
        <v>10668</v>
      </c>
      <c r="M1065" t="b">
        <v>0</v>
      </c>
      <c r="N1065" t="b">
        <v>0</v>
      </c>
      <c r="O1065" t="b">
        <v>0</v>
      </c>
    </row>
    <row r="1066" spans="1:15">
      <c r="A1066" t="s">
        <v>4311</v>
      </c>
      <c r="B1066" s="1">
        <v>43082</v>
      </c>
      <c r="C1066" s="1">
        <v>43076.771851851852</v>
      </c>
      <c r="D1066" t="s">
        <v>19940</v>
      </c>
      <c r="E1066" t="s">
        <v>424</v>
      </c>
      <c r="F1066">
        <v>20</v>
      </c>
      <c r="G1066" t="str">
        <f>VLOOKUP(YouTubeVideos[[#This Row],[category_id]],VideoCategories[],2,FALSE)</f>
        <v>Gaming</v>
      </c>
      <c r="H1066" t="s">
        <v>4312</v>
      </c>
      <c r="I1066">
        <v>1833398</v>
      </c>
      <c r="J1066">
        <v>49538</v>
      </c>
      <c r="K1066">
        <v>986</v>
      </c>
      <c r="L1066">
        <v>7122</v>
      </c>
      <c r="M1066" t="b">
        <v>0</v>
      </c>
      <c r="N1066" t="b">
        <v>0</v>
      </c>
      <c r="O1066" t="b">
        <v>0</v>
      </c>
    </row>
    <row r="1067" spans="1:15">
      <c r="A1067" t="s">
        <v>15845</v>
      </c>
      <c r="B1067" s="1">
        <v>43197</v>
      </c>
      <c r="C1067" s="1">
        <v>43194.125011574077</v>
      </c>
      <c r="D1067" t="s">
        <v>15846</v>
      </c>
      <c r="E1067" t="s">
        <v>39</v>
      </c>
      <c r="F1067">
        <v>23</v>
      </c>
      <c r="G1067" t="str">
        <f>VLOOKUP(YouTubeVideos[[#This Row],[category_id]],VideoCategories[],2,FALSE)</f>
        <v>Comedy</v>
      </c>
      <c r="H1067" t="s">
        <v>15847</v>
      </c>
      <c r="I1067">
        <v>1831572</v>
      </c>
      <c r="J1067">
        <v>20254</v>
      </c>
      <c r="K1067">
        <v>530</v>
      </c>
      <c r="L1067">
        <v>724</v>
      </c>
      <c r="M1067" t="b">
        <v>0</v>
      </c>
      <c r="N1067" t="b">
        <v>0</v>
      </c>
      <c r="O1067" t="b">
        <v>0</v>
      </c>
    </row>
    <row r="1068" spans="1:15">
      <c r="A1068" t="s">
        <v>13800</v>
      </c>
      <c r="B1068" s="1">
        <v>43164</v>
      </c>
      <c r="C1068" s="1">
        <v>43161.375023148146</v>
      </c>
      <c r="D1068" t="s">
        <v>13801</v>
      </c>
      <c r="E1068" t="s">
        <v>1636</v>
      </c>
      <c r="F1068">
        <v>22</v>
      </c>
      <c r="G1068" t="str">
        <f>VLOOKUP(YouTubeVideos[[#This Row],[category_id]],VideoCategories[],2,FALSE)</f>
        <v>People &amp; Blogs</v>
      </c>
      <c r="H1068" t="s">
        <v>9596</v>
      </c>
      <c r="I1068">
        <v>1830129</v>
      </c>
      <c r="J1068">
        <v>49693</v>
      </c>
      <c r="K1068">
        <v>1010</v>
      </c>
      <c r="L1068">
        <v>2010</v>
      </c>
      <c r="M1068" t="b">
        <v>0</v>
      </c>
      <c r="N1068" t="b">
        <v>0</v>
      </c>
      <c r="O1068" t="b">
        <v>0</v>
      </c>
    </row>
    <row r="1069" spans="1:15">
      <c r="A1069" t="s">
        <v>3609</v>
      </c>
      <c r="B1069" s="1">
        <v>43077</v>
      </c>
      <c r="C1069" s="1">
        <v>43070.34375</v>
      </c>
      <c r="D1069" t="s">
        <v>3610</v>
      </c>
      <c r="E1069" t="s">
        <v>769</v>
      </c>
      <c r="F1069">
        <v>10</v>
      </c>
      <c r="G1069" t="str">
        <f>VLOOKUP(YouTubeVideos[[#This Row],[category_id]],VideoCategories[],2,FALSE)</f>
        <v>Music</v>
      </c>
      <c r="H1069" t="s">
        <v>3611</v>
      </c>
      <c r="I1069">
        <v>14860998</v>
      </c>
      <c r="J1069">
        <v>560637</v>
      </c>
      <c r="K1069">
        <v>8596</v>
      </c>
      <c r="L1069">
        <v>23365</v>
      </c>
      <c r="M1069" t="b">
        <v>0</v>
      </c>
      <c r="N1069" t="b">
        <v>0</v>
      </c>
      <c r="O1069" t="b">
        <v>0</v>
      </c>
    </row>
    <row r="1070" spans="1:15">
      <c r="A1070" t="s">
        <v>3612</v>
      </c>
      <c r="B1070" s="1">
        <v>43077</v>
      </c>
      <c r="C1070" s="1">
        <v>43073.473773148151</v>
      </c>
      <c r="D1070" t="s">
        <v>3613</v>
      </c>
      <c r="E1070" t="s">
        <v>2657</v>
      </c>
      <c r="F1070">
        <v>24</v>
      </c>
      <c r="G1070" t="str">
        <f>VLOOKUP(YouTubeVideos[[#This Row],[category_id]],VideoCategories[],2,FALSE)</f>
        <v>Entertainment</v>
      </c>
      <c r="H1070" t="s">
        <v>3614</v>
      </c>
      <c r="I1070">
        <v>4232</v>
      </c>
      <c r="J1070">
        <v>49</v>
      </c>
      <c r="K1070">
        <v>4</v>
      </c>
      <c r="L1070">
        <v>4</v>
      </c>
      <c r="M1070" t="b">
        <v>0</v>
      </c>
      <c r="N1070" t="b">
        <v>0</v>
      </c>
      <c r="O1070" t="b">
        <v>0</v>
      </c>
    </row>
    <row r="1071" spans="1:15">
      <c r="A1071" t="s">
        <v>18617</v>
      </c>
      <c r="B1071" s="1">
        <v>43252</v>
      </c>
      <c r="C1071" s="1">
        <v>43235.246851851851</v>
      </c>
      <c r="D1071" t="s">
        <v>18618</v>
      </c>
      <c r="E1071" t="s">
        <v>18619</v>
      </c>
      <c r="F1071">
        <v>28</v>
      </c>
      <c r="G1071" t="str">
        <f>VLOOKUP(YouTubeVideos[[#This Row],[category_id]],VideoCategories[],2,FALSE)</f>
        <v>Science &amp; Technology</v>
      </c>
      <c r="H1071" t="s">
        <v>18620</v>
      </c>
      <c r="I1071">
        <v>1828586</v>
      </c>
      <c r="J1071">
        <v>47121</v>
      </c>
      <c r="K1071">
        <v>837</v>
      </c>
      <c r="L1071">
        <v>4788</v>
      </c>
      <c r="M1071" t="b">
        <v>0</v>
      </c>
      <c r="N1071" t="b">
        <v>0</v>
      </c>
      <c r="O1071" t="b">
        <v>0</v>
      </c>
    </row>
    <row r="1072" spans="1:15">
      <c r="A1072" t="s">
        <v>3618</v>
      </c>
      <c r="B1072" s="1">
        <v>43077</v>
      </c>
      <c r="C1072" s="1">
        <v>43071.473067129627</v>
      </c>
      <c r="D1072" t="s">
        <v>3619</v>
      </c>
      <c r="E1072" t="s">
        <v>3620</v>
      </c>
      <c r="F1072">
        <v>24</v>
      </c>
      <c r="G1072" t="str">
        <f>VLOOKUP(YouTubeVideos[[#This Row],[category_id]],VideoCategories[],2,FALSE)</f>
        <v>Entertainment</v>
      </c>
      <c r="H1072" t="s">
        <v>3621</v>
      </c>
      <c r="I1072">
        <v>79736</v>
      </c>
      <c r="J1072">
        <v>1631</v>
      </c>
      <c r="K1072">
        <v>105</v>
      </c>
      <c r="L1072">
        <v>224</v>
      </c>
      <c r="M1072" t="b">
        <v>0</v>
      </c>
      <c r="N1072" t="b">
        <v>0</v>
      </c>
      <c r="O1072" t="b">
        <v>0</v>
      </c>
    </row>
    <row r="1073" spans="1:15">
      <c r="A1073" t="s">
        <v>469</v>
      </c>
      <c r="B1073" s="1">
        <v>43055</v>
      </c>
      <c r="C1073" s="1">
        <v>43053.762141203704</v>
      </c>
      <c r="D1073" t="s">
        <v>470</v>
      </c>
      <c r="E1073" t="s">
        <v>345</v>
      </c>
      <c r="F1073">
        <v>28</v>
      </c>
      <c r="G1073" t="str">
        <f>VLOOKUP(YouTubeVideos[[#This Row],[category_id]],VideoCategories[],2,FALSE)</f>
        <v>Science &amp; Technology</v>
      </c>
      <c r="H1073" t="s">
        <v>471</v>
      </c>
      <c r="I1073">
        <v>1825705</v>
      </c>
      <c r="J1073">
        <v>77531</v>
      </c>
      <c r="K1073">
        <v>4156</v>
      </c>
      <c r="L1073">
        <v>12025</v>
      </c>
      <c r="M1073" t="b">
        <v>0</v>
      </c>
      <c r="N1073" t="b">
        <v>0</v>
      </c>
      <c r="O1073" t="b">
        <v>0</v>
      </c>
    </row>
    <row r="1074" spans="1:15">
      <c r="A1074" t="s">
        <v>3626</v>
      </c>
      <c r="B1074" s="1">
        <v>43077</v>
      </c>
      <c r="C1074" s="1">
        <v>43071.306261574071</v>
      </c>
      <c r="D1074" t="s">
        <v>3627</v>
      </c>
      <c r="E1074" t="s">
        <v>531</v>
      </c>
      <c r="F1074">
        <v>24</v>
      </c>
      <c r="G1074" t="str">
        <f>VLOOKUP(YouTubeVideos[[#This Row],[category_id]],VideoCategories[],2,FALSE)</f>
        <v>Entertainment</v>
      </c>
      <c r="H1074" t="s">
        <v>3628</v>
      </c>
      <c r="I1074">
        <v>3336924</v>
      </c>
      <c r="J1074">
        <v>117732</v>
      </c>
      <c r="K1074">
        <v>1654</v>
      </c>
      <c r="L1074">
        <v>12125</v>
      </c>
      <c r="M1074" t="b">
        <v>0</v>
      </c>
      <c r="N1074" t="b">
        <v>0</v>
      </c>
      <c r="O1074" t="b">
        <v>0</v>
      </c>
    </row>
    <row r="1075" spans="1:15">
      <c r="A1075" t="s">
        <v>3629</v>
      </c>
      <c r="B1075" s="1">
        <v>43077</v>
      </c>
      <c r="C1075" s="1">
        <v>43070.334201388891</v>
      </c>
      <c r="D1075" t="s">
        <v>3630</v>
      </c>
      <c r="E1075" t="s">
        <v>1510</v>
      </c>
      <c r="F1075">
        <v>10</v>
      </c>
      <c r="G1075" t="str">
        <f>VLOOKUP(YouTubeVideos[[#This Row],[category_id]],VideoCategories[],2,FALSE)</f>
        <v>Music</v>
      </c>
      <c r="H1075" t="s">
        <v>3631</v>
      </c>
      <c r="I1075">
        <v>4355869</v>
      </c>
      <c r="J1075">
        <v>184474</v>
      </c>
      <c r="K1075">
        <v>2412</v>
      </c>
      <c r="L1075">
        <v>7090</v>
      </c>
      <c r="M1075" t="b">
        <v>0</v>
      </c>
      <c r="N1075" t="b">
        <v>0</v>
      </c>
      <c r="O1075" t="b">
        <v>0</v>
      </c>
    </row>
    <row r="1076" spans="1:15">
      <c r="A1076" t="s">
        <v>10969</v>
      </c>
      <c r="B1076" s="1">
        <v>43135</v>
      </c>
      <c r="C1076" s="1">
        <v>43128.637592592589</v>
      </c>
      <c r="D1076" t="s">
        <v>10970</v>
      </c>
      <c r="E1076" t="s">
        <v>16</v>
      </c>
      <c r="F1076">
        <v>17</v>
      </c>
      <c r="G1076" t="str">
        <f>VLOOKUP(YouTubeVideos[[#This Row],[category_id]],VideoCategories[],2,FALSE)</f>
        <v>Sports</v>
      </c>
      <c r="H1076" t="s">
        <v>10971</v>
      </c>
      <c r="I1076">
        <v>1824082</v>
      </c>
      <c r="J1076">
        <v>15384</v>
      </c>
      <c r="K1076">
        <v>807</v>
      </c>
      <c r="L1076">
        <v>4235</v>
      </c>
      <c r="M1076" t="b">
        <v>0</v>
      </c>
      <c r="N1076" t="b">
        <v>0</v>
      </c>
      <c r="O1076" t="b">
        <v>0</v>
      </c>
    </row>
    <row r="1077" spans="1:15">
      <c r="A1077" t="s">
        <v>3636</v>
      </c>
      <c r="B1077" s="1">
        <v>43077</v>
      </c>
      <c r="C1077" s="1">
        <v>43070.20857638889</v>
      </c>
      <c r="D1077" t="s">
        <v>3637</v>
      </c>
      <c r="E1077" t="s">
        <v>495</v>
      </c>
      <c r="F1077">
        <v>24</v>
      </c>
      <c r="G1077" t="str">
        <f>VLOOKUP(YouTubeVideos[[#This Row],[category_id]],VideoCategories[],2,FALSE)</f>
        <v>Entertainment</v>
      </c>
      <c r="H1077" t="s">
        <v>3638</v>
      </c>
      <c r="I1077">
        <v>1666296</v>
      </c>
      <c r="J1077">
        <v>49224</v>
      </c>
      <c r="K1077">
        <v>859</v>
      </c>
      <c r="L1077">
        <v>2855</v>
      </c>
      <c r="M1077" t="b">
        <v>0</v>
      </c>
      <c r="N1077" t="b">
        <v>0</v>
      </c>
      <c r="O1077" t="b">
        <v>0</v>
      </c>
    </row>
    <row r="1078" spans="1:15">
      <c r="A1078" t="s">
        <v>6280</v>
      </c>
      <c r="B1078" s="1">
        <v>43099</v>
      </c>
      <c r="C1078" s="1">
        <v>43088.416712962964</v>
      </c>
      <c r="D1078" t="s">
        <v>6281</v>
      </c>
      <c r="E1078" t="s">
        <v>20</v>
      </c>
      <c r="F1078">
        <v>1</v>
      </c>
      <c r="G1078" t="str">
        <f>VLOOKUP(YouTubeVideos[[#This Row],[category_id]],VideoCategories[],2,FALSE)</f>
        <v>Film &amp; Animation</v>
      </c>
      <c r="H1078" t="s">
        <v>6282</v>
      </c>
      <c r="I1078">
        <v>1823566</v>
      </c>
      <c r="J1078">
        <v>42678</v>
      </c>
      <c r="K1078">
        <v>1234</v>
      </c>
      <c r="L1078">
        <v>4908</v>
      </c>
      <c r="M1078" t="b">
        <v>0</v>
      </c>
      <c r="N1078" t="b">
        <v>0</v>
      </c>
      <c r="O1078" t="b">
        <v>0</v>
      </c>
    </row>
    <row r="1079" spans="1:15">
      <c r="A1079" t="s">
        <v>15919</v>
      </c>
      <c r="B1079" s="1">
        <v>43197</v>
      </c>
      <c r="C1079" s="1">
        <v>43187.208472222221</v>
      </c>
      <c r="D1079" t="s">
        <v>15920</v>
      </c>
      <c r="E1079" t="s">
        <v>10549</v>
      </c>
      <c r="F1079">
        <v>2</v>
      </c>
      <c r="G1079" t="str">
        <f>VLOOKUP(YouTubeVideos[[#This Row],[category_id]],VideoCategories[],2,FALSE)</f>
        <v>Autos &amp; Vehicles</v>
      </c>
      <c r="H1079" t="s">
        <v>15921</v>
      </c>
      <c r="I1079">
        <v>1823117</v>
      </c>
      <c r="J1079">
        <v>2205</v>
      </c>
      <c r="K1079">
        <v>258</v>
      </c>
      <c r="L1079">
        <v>301</v>
      </c>
      <c r="M1079" t="b">
        <v>0</v>
      </c>
      <c r="N1079" t="b">
        <v>0</v>
      </c>
      <c r="O1079" t="b">
        <v>0</v>
      </c>
    </row>
    <row r="1080" spans="1:15">
      <c r="A1080" t="s">
        <v>16621</v>
      </c>
      <c r="B1080" s="1">
        <v>43212</v>
      </c>
      <c r="C1080" s="1">
        <v>43194.666759259257</v>
      </c>
      <c r="D1080" t="s">
        <v>16622</v>
      </c>
      <c r="E1080" t="s">
        <v>3108</v>
      </c>
      <c r="F1080">
        <v>25</v>
      </c>
      <c r="G1080" t="str">
        <f>VLOOKUP(YouTubeVideos[[#This Row],[category_id]],VideoCategories[],2,FALSE)</f>
        <v>News &amp; Politics</v>
      </c>
      <c r="H1080" t="s">
        <v>16623</v>
      </c>
      <c r="I1080">
        <v>1822026</v>
      </c>
      <c r="J1080">
        <v>9202</v>
      </c>
      <c r="K1080">
        <v>5573</v>
      </c>
      <c r="L1080">
        <v>11096</v>
      </c>
      <c r="M1080" t="b">
        <v>0</v>
      </c>
      <c r="N1080" t="b">
        <v>0</v>
      </c>
      <c r="O1080" t="b">
        <v>0</v>
      </c>
    </row>
    <row r="1081" spans="1:15">
      <c r="A1081" t="s">
        <v>17478</v>
      </c>
      <c r="B1081" s="1">
        <v>43234</v>
      </c>
      <c r="C1081" s="1">
        <v>43223.553472222222</v>
      </c>
      <c r="D1081" t="s">
        <v>17479</v>
      </c>
      <c r="E1081" t="s">
        <v>5899</v>
      </c>
      <c r="F1081">
        <v>26</v>
      </c>
      <c r="G1081" t="str">
        <f>VLOOKUP(YouTubeVideos[[#This Row],[category_id]],VideoCategories[],2,FALSE)</f>
        <v>Howto &amp; Style</v>
      </c>
      <c r="H1081" t="s">
        <v>17480</v>
      </c>
      <c r="I1081">
        <v>1810234</v>
      </c>
      <c r="J1081">
        <v>114706</v>
      </c>
      <c r="K1081">
        <v>1503</v>
      </c>
      <c r="L1081">
        <v>4543</v>
      </c>
      <c r="M1081" t="b">
        <v>0</v>
      </c>
      <c r="N1081" t="b">
        <v>0</v>
      </c>
      <c r="O1081" t="b">
        <v>0</v>
      </c>
    </row>
    <row r="1082" spans="1:15">
      <c r="A1082" t="s">
        <v>3651</v>
      </c>
      <c r="B1082" s="1">
        <v>43077</v>
      </c>
      <c r="C1082" s="1">
        <v>43070.365266203706</v>
      </c>
      <c r="D1082" t="s">
        <v>3652</v>
      </c>
      <c r="E1082" t="s">
        <v>3653</v>
      </c>
      <c r="F1082">
        <v>10</v>
      </c>
      <c r="G1082" t="str">
        <f>VLOOKUP(YouTubeVideos[[#This Row],[category_id]],VideoCategories[],2,FALSE)</f>
        <v>Music</v>
      </c>
      <c r="H1082" t="s">
        <v>3654</v>
      </c>
      <c r="I1082">
        <v>568142</v>
      </c>
      <c r="J1082">
        <v>22210</v>
      </c>
      <c r="K1082">
        <v>601</v>
      </c>
      <c r="L1082">
        <v>1322</v>
      </c>
      <c r="M1082" t="b">
        <v>0</v>
      </c>
      <c r="N1082" t="b">
        <v>0</v>
      </c>
      <c r="O1082" t="b">
        <v>0</v>
      </c>
    </row>
    <row r="1083" spans="1:15">
      <c r="A1083" t="s">
        <v>3655</v>
      </c>
      <c r="B1083" s="1">
        <v>43077</v>
      </c>
      <c r="C1083" s="1">
        <v>43070.416678240741</v>
      </c>
      <c r="D1083" t="s">
        <v>3656</v>
      </c>
      <c r="E1083" t="s">
        <v>364</v>
      </c>
      <c r="F1083">
        <v>10</v>
      </c>
      <c r="G1083" t="str">
        <f>VLOOKUP(YouTubeVideos[[#This Row],[category_id]],VideoCategories[],2,FALSE)</f>
        <v>Music</v>
      </c>
      <c r="H1083" t="s">
        <v>3657</v>
      </c>
      <c r="I1083">
        <v>1904633</v>
      </c>
      <c r="J1083">
        <v>63609</v>
      </c>
      <c r="K1083">
        <v>1713</v>
      </c>
      <c r="L1083">
        <v>3806</v>
      </c>
      <c r="M1083" t="b">
        <v>0</v>
      </c>
      <c r="N1083" t="b">
        <v>0</v>
      </c>
      <c r="O1083" t="b">
        <v>0</v>
      </c>
    </row>
    <row r="1084" spans="1:15">
      <c r="A1084" t="s">
        <v>3658</v>
      </c>
      <c r="B1084" s="1">
        <v>43077</v>
      </c>
      <c r="C1084" s="1">
        <v>43070.59097222222</v>
      </c>
      <c r="D1084" t="s">
        <v>3659</v>
      </c>
      <c r="E1084" t="s">
        <v>3660</v>
      </c>
      <c r="F1084">
        <v>24</v>
      </c>
      <c r="G1084" t="str">
        <f>VLOOKUP(YouTubeVideos[[#This Row],[category_id]],VideoCategories[],2,FALSE)</f>
        <v>Entertainment</v>
      </c>
      <c r="H1084" t="s">
        <v>3661</v>
      </c>
      <c r="I1084">
        <v>331575</v>
      </c>
      <c r="J1084">
        <v>24324</v>
      </c>
      <c r="K1084">
        <v>2678</v>
      </c>
      <c r="L1084">
        <v>7014</v>
      </c>
      <c r="M1084" t="b">
        <v>0</v>
      </c>
      <c r="N1084" t="b">
        <v>0</v>
      </c>
      <c r="O1084" t="b">
        <v>0</v>
      </c>
    </row>
    <row r="1085" spans="1:15">
      <c r="A1085" t="s">
        <v>16260</v>
      </c>
      <c r="B1085" s="1">
        <v>43206</v>
      </c>
      <c r="C1085" s="1">
        <v>43197.747025462966</v>
      </c>
      <c r="D1085" t="s">
        <v>16261</v>
      </c>
      <c r="E1085" t="s">
        <v>2852</v>
      </c>
      <c r="F1085">
        <v>26</v>
      </c>
      <c r="G1085" t="str">
        <f>VLOOKUP(YouTubeVideos[[#This Row],[category_id]],VideoCategories[],2,FALSE)</f>
        <v>Howto &amp; Style</v>
      </c>
      <c r="H1085" t="s">
        <v>16262</v>
      </c>
      <c r="I1085">
        <v>1808784</v>
      </c>
      <c r="J1085">
        <v>68556</v>
      </c>
      <c r="K1085">
        <v>5864</v>
      </c>
      <c r="L1085">
        <v>6872</v>
      </c>
      <c r="M1085" t="b">
        <v>0</v>
      </c>
      <c r="N1085" t="b">
        <v>0</v>
      </c>
      <c r="O1085" t="b">
        <v>0</v>
      </c>
    </row>
    <row r="1086" spans="1:15">
      <c r="A1086" t="s">
        <v>14155</v>
      </c>
      <c r="B1086" s="1">
        <v>43168</v>
      </c>
      <c r="C1086" s="1">
        <v>43155.332928240743</v>
      </c>
      <c r="D1086" t="s">
        <v>14156</v>
      </c>
      <c r="E1086" t="s">
        <v>20485</v>
      </c>
      <c r="F1086">
        <v>1</v>
      </c>
      <c r="G1086" t="str">
        <f>VLOOKUP(YouTubeVideos[[#This Row],[category_id]],VideoCategories[],2,FALSE)</f>
        <v>Film &amp; Animation</v>
      </c>
      <c r="H1086" t="s">
        <v>20486</v>
      </c>
      <c r="I1086">
        <v>1805597</v>
      </c>
      <c r="J1086">
        <v>170182</v>
      </c>
      <c r="K1086">
        <v>1263</v>
      </c>
      <c r="L1086">
        <v>9823</v>
      </c>
      <c r="M1086" t="b">
        <v>0</v>
      </c>
      <c r="N1086" t="b">
        <v>0</v>
      </c>
      <c r="O1086" t="b">
        <v>0</v>
      </c>
    </row>
    <row r="1087" spans="1:15">
      <c r="A1087" t="s">
        <v>3669</v>
      </c>
      <c r="B1087" s="1">
        <v>43077</v>
      </c>
      <c r="C1087" s="1">
        <v>43069.875057870369</v>
      </c>
      <c r="D1087" t="s">
        <v>3670</v>
      </c>
      <c r="E1087" t="s">
        <v>3671</v>
      </c>
      <c r="F1087">
        <v>10</v>
      </c>
      <c r="G1087" t="str">
        <f>VLOOKUP(YouTubeVideos[[#This Row],[category_id]],VideoCategories[],2,FALSE)</f>
        <v>Music</v>
      </c>
      <c r="H1087" t="s">
        <v>3672</v>
      </c>
      <c r="I1087">
        <v>1023627</v>
      </c>
      <c r="J1087">
        <v>33521</v>
      </c>
      <c r="K1087">
        <v>918</v>
      </c>
      <c r="L1087">
        <v>2422</v>
      </c>
      <c r="M1087" t="b">
        <v>0</v>
      </c>
      <c r="N1087" t="b">
        <v>0</v>
      </c>
      <c r="O1087" t="b">
        <v>0</v>
      </c>
    </row>
    <row r="1088" spans="1:15">
      <c r="A1088" t="s">
        <v>19199</v>
      </c>
      <c r="B1088" s="1">
        <v>43265</v>
      </c>
      <c r="C1088" s="1">
        <v>43260.333437499998</v>
      </c>
      <c r="D1088" t="s">
        <v>19200</v>
      </c>
      <c r="E1088" t="s">
        <v>1772</v>
      </c>
      <c r="F1088">
        <v>26</v>
      </c>
      <c r="G1088" t="str">
        <f>VLOOKUP(YouTubeVideos[[#This Row],[category_id]],VideoCategories[],2,FALSE)</f>
        <v>Howto &amp; Style</v>
      </c>
      <c r="H1088" t="s">
        <v>19201</v>
      </c>
      <c r="I1088">
        <v>1803187</v>
      </c>
      <c r="J1088">
        <v>46974</v>
      </c>
      <c r="K1088">
        <v>1237</v>
      </c>
      <c r="L1088">
        <v>2487</v>
      </c>
      <c r="M1088" t="b">
        <v>0</v>
      </c>
      <c r="N1088" t="b">
        <v>0</v>
      </c>
      <c r="O1088" t="b">
        <v>0</v>
      </c>
    </row>
    <row r="1089" spans="1:15">
      <c r="A1089" t="s">
        <v>17896</v>
      </c>
      <c r="B1089" s="1">
        <v>43235</v>
      </c>
      <c r="C1089" s="1">
        <v>43199.542233796295</v>
      </c>
      <c r="D1089" t="s">
        <v>17897</v>
      </c>
      <c r="E1089" t="s">
        <v>1419</v>
      </c>
      <c r="F1089">
        <v>1</v>
      </c>
      <c r="G1089" t="str">
        <f>VLOOKUP(YouTubeVideos[[#This Row],[category_id]],VideoCategories[],2,FALSE)</f>
        <v>Film &amp; Animation</v>
      </c>
      <c r="H1089" t="s">
        <v>17898</v>
      </c>
      <c r="I1089">
        <v>1800130</v>
      </c>
      <c r="J1089">
        <v>90418</v>
      </c>
      <c r="K1089">
        <v>1197</v>
      </c>
      <c r="L1089">
        <v>2761</v>
      </c>
      <c r="M1089" t="b">
        <v>0</v>
      </c>
      <c r="N1089" t="b">
        <v>0</v>
      </c>
      <c r="O1089" t="b">
        <v>0</v>
      </c>
    </row>
    <row r="1090" spans="1:15">
      <c r="A1090" t="s">
        <v>3679</v>
      </c>
      <c r="B1090" s="1">
        <v>43077</v>
      </c>
      <c r="C1090" s="1">
        <v>43069.704814814817</v>
      </c>
      <c r="D1090" t="s">
        <v>19904</v>
      </c>
      <c r="E1090" t="s">
        <v>558</v>
      </c>
      <c r="F1090">
        <v>10</v>
      </c>
      <c r="G1090" t="str">
        <f>VLOOKUP(YouTubeVideos[[#This Row],[category_id]],VideoCategories[],2,FALSE)</f>
        <v>Music</v>
      </c>
      <c r="H1090" t="s">
        <v>3680</v>
      </c>
      <c r="I1090">
        <v>36101955</v>
      </c>
      <c r="J1090">
        <v>998395</v>
      </c>
      <c r="K1090">
        <v>22585</v>
      </c>
      <c r="L1090">
        <v>50709</v>
      </c>
      <c r="M1090" t="b">
        <v>0</v>
      </c>
      <c r="N1090" t="b">
        <v>0</v>
      </c>
      <c r="O1090" t="b">
        <v>0</v>
      </c>
    </row>
    <row r="1091" spans="1:15">
      <c r="A1091" t="s">
        <v>3681</v>
      </c>
      <c r="B1091" s="1">
        <v>43077</v>
      </c>
      <c r="C1091" s="1">
        <v>43069.876076388886</v>
      </c>
      <c r="D1091" t="s">
        <v>3682</v>
      </c>
      <c r="E1091" t="s">
        <v>3683</v>
      </c>
      <c r="F1091">
        <v>10</v>
      </c>
      <c r="G1091" t="str">
        <f>VLOOKUP(YouTubeVideos[[#This Row],[category_id]],VideoCategories[],2,FALSE)</f>
        <v>Music</v>
      </c>
      <c r="H1091" t="s">
        <v>3684</v>
      </c>
      <c r="I1091">
        <v>6262956</v>
      </c>
      <c r="J1091">
        <v>266912</v>
      </c>
      <c r="K1091">
        <v>3486</v>
      </c>
      <c r="L1091">
        <v>13878</v>
      </c>
      <c r="M1091" t="b">
        <v>0</v>
      </c>
      <c r="N1091" t="b">
        <v>0</v>
      </c>
      <c r="O1091" t="b">
        <v>0</v>
      </c>
    </row>
    <row r="1092" spans="1:15">
      <c r="A1092" t="s">
        <v>11075</v>
      </c>
      <c r="B1092" s="1">
        <v>43136</v>
      </c>
      <c r="C1092" s="1">
        <v>43130.942094907405</v>
      </c>
      <c r="D1092" t="s">
        <v>20310</v>
      </c>
      <c r="E1092" t="s">
        <v>1143</v>
      </c>
      <c r="F1092">
        <v>25</v>
      </c>
      <c r="G1092" t="str">
        <f>VLOOKUP(YouTubeVideos[[#This Row],[category_id]],VideoCategories[],2,FALSE)</f>
        <v>News &amp; Politics</v>
      </c>
      <c r="H1092" t="s">
        <v>11076</v>
      </c>
      <c r="I1092">
        <v>1799618</v>
      </c>
      <c r="J1092">
        <v>22413</v>
      </c>
      <c r="K1092">
        <v>17903</v>
      </c>
      <c r="L1092">
        <v>5758</v>
      </c>
      <c r="M1092" t="b">
        <v>0</v>
      </c>
      <c r="N1092" t="b">
        <v>0</v>
      </c>
      <c r="O1092" t="b">
        <v>0</v>
      </c>
    </row>
    <row r="1093" spans="1:15">
      <c r="A1093" t="s">
        <v>3686</v>
      </c>
      <c r="B1093" s="1">
        <v>43077</v>
      </c>
      <c r="C1093" s="1">
        <v>43069.888703703706</v>
      </c>
      <c r="D1093" t="s">
        <v>3687</v>
      </c>
      <c r="E1093" t="s">
        <v>2278</v>
      </c>
      <c r="F1093">
        <v>10</v>
      </c>
      <c r="G1093" t="str">
        <f>VLOOKUP(YouTubeVideos[[#This Row],[category_id]],VideoCategories[],2,FALSE)</f>
        <v>Music</v>
      </c>
      <c r="H1093" t="s">
        <v>3688</v>
      </c>
      <c r="I1093">
        <v>4423680</v>
      </c>
      <c r="J1093">
        <v>120441</v>
      </c>
      <c r="K1093">
        <v>4182</v>
      </c>
      <c r="L1093">
        <v>9122</v>
      </c>
      <c r="M1093" t="b">
        <v>0</v>
      </c>
      <c r="N1093" t="b">
        <v>0</v>
      </c>
      <c r="O1093" t="b">
        <v>0</v>
      </c>
    </row>
    <row r="1094" spans="1:15">
      <c r="A1094" t="s">
        <v>3689</v>
      </c>
      <c r="B1094" s="1">
        <v>43077</v>
      </c>
      <c r="C1094" s="1">
        <v>43070.444768518515</v>
      </c>
      <c r="D1094" t="s">
        <v>3690</v>
      </c>
      <c r="E1094" t="s">
        <v>3691</v>
      </c>
      <c r="F1094">
        <v>24</v>
      </c>
      <c r="G1094" t="str">
        <f>VLOOKUP(YouTubeVideos[[#This Row],[category_id]],VideoCategories[],2,FALSE)</f>
        <v>Entertainment</v>
      </c>
      <c r="H1094" t="s">
        <v>3692</v>
      </c>
      <c r="I1094">
        <v>105681</v>
      </c>
      <c r="J1094">
        <v>8012</v>
      </c>
      <c r="K1094">
        <v>437</v>
      </c>
      <c r="L1094">
        <v>477</v>
      </c>
      <c r="M1094" t="b">
        <v>0</v>
      </c>
      <c r="N1094" t="b">
        <v>0</v>
      </c>
      <c r="O1094" t="b">
        <v>0</v>
      </c>
    </row>
    <row r="1095" spans="1:15">
      <c r="A1095" t="s">
        <v>3693</v>
      </c>
      <c r="B1095" s="1">
        <v>43077</v>
      </c>
      <c r="C1095" s="1">
        <v>43070.300763888888</v>
      </c>
      <c r="D1095" t="s">
        <v>3694</v>
      </c>
      <c r="E1095" t="s">
        <v>3105</v>
      </c>
      <c r="F1095">
        <v>24</v>
      </c>
      <c r="G1095" t="str">
        <f>VLOOKUP(YouTubeVideos[[#This Row],[category_id]],VideoCategories[],2,FALSE)</f>
        <v>Entertainment</v>
      </c>
      <c r="H1095" t="s">
        <v>19908</v>
      </c>
      <c r="I1095">
        <v>6041315</v>
      </c>
      <c r="J1095">
        <v>383140</v>
      </c>
      <c r="K1095">
        <v>5516</v>
      </c>
      <c r="L1095">
        <v>27230</v>
      </c>
      <c r="M1095" t="b">
        <v>0</v>
      </c>
      <c r="N1095" t="b">
        <v>0</v>
      </c>
      <c r="O1095" t="b">
        <v>0</v>
      </c>
    </row>
    <row r="1096" spans="1:15">
      <c r="A1096" t="s">
        <v>3695</v>
      </c>
      <c r="B1096" s="1">
        <v>43077</v>
      </c>
      <c r="C1096" s="1">
        <v>43070.41673611111</v>
      </c>
      <c r="D1096" t="s">
        <v>3696</v>
      </c>
      <c r="E1096" t="s">
        <v>3697</v>
      </c>
      <c r="F1096">
        <v>24</v>
      </c>
      <c r="G1096" t="str">
        <f>VLOOKUP(YouTubeVideos[[#This Row],[category_id]],VideoCategories[],2,FALSE)</f>
        <v>Entertainment</v>
      </c>
      <c r="H1096" t="s">
        <v>3698</v>
      </c>
      <c r="I1096">
        <v>3337072</v>
      </c>
      <c r="J1096">
        <v>8744</v>
      </c>
      <c r="K1096">
        <v>561</v>
      </c>
      <c r="L1096">
        <v>991</v>
      </c>
      <c r="M1096" t="b">
        <v>0</v>
      </c>
      <c r="N1096" t="b">
        <v>0</v>
      </c>
      <c r="O1096" t="b">
        <v>0</v>
      </c>
    </row>
    <row r="1097" spans="1:15">
      <c r="A1097" t="s">
        <v>12662</v>
      </c>
      <c r="B1097" s="1">
        <v>43151</v>
      </c>
      <c r="C1097" s="1">
        <v>43141.291701388887</v>
      </c>
      <c r="D1097" t="s">
        <v>12663</v>
      </c>
      <c r="E1097" t="s">
        <v>3795</v>
      </c>
      <c r="F1097">
        <v>19</v>
      </c>
      <c r="G1097" t="str">
        <f>VLOOKUP(YouTubeVideos[[#This Row],[category_id]],VideoCategories[],2,FALSE)</f>
        <v>Travel &amp; Events</v>
      </c>
      <c r="H1097" t="s">
        <v>12664</v>
      </c>
      <c r="I1097">
        <v>1794493</v>
      </c>
      <c r="J1097">
        <v>28780</v>
      </c>
      <c r="K1097">
        <v>1484</v>
      </c>
      <c r="L1097">
        <v>5557</v>
      </c>
      <c r="M1097" t="b">
        <v>0</v>
      </c>
      <c r="N1097" t="b">
        <v>0</v>
      </c>
      <c r="O1097" t="b">
        <v>0</v>
      </c>
    </row>
    <row r="1098" spans="1:15">
      <c r="A1098" t="s">
        <v>16545</v>
      </c>
      <c r="B1098" s="1">
        <v>43211</v>
      </c>
      <c r="C1098" s="1">
        <v>43196.416724537034</v>
      </c>
      <c r="D1098" t="s">
        <v>16546</v>
      </c>
      <c r="E1098" t="s">
        <v>516</v>
      </c>
      <c r="F1098">
        <v>26</v>
      </c>
      <c r="G1098" t="str">
        <f>VLOOKUP(YouTubeVideos[[#This Row],[category_id]],VideoCategories[],2,FALSE)</f>
        <v>Howto &amp; Style</v>
      </c>
      <c r="H1098" t="s">
        <v>16547</v>
      </c>
      <c r="I1098">
        <v>1792082</v>
      </c>
      <c r="J1098">
        <v>35825</v>
      </c>
      <c r="K1098">
        <v>443</v>
      </c>
      <c r="L1098">
        <v>1303</v>
      </c>
      <c r="M1098" t="b">
        <v>0</v>
      </c>
      <c r="N1098" t="b">
        <v>0</v>
      </c>
      <c r="O1098" t="b">
        <v>0</v>
      </c>
    </row>
    <row r="1099" spans="1:15">
      <c r="A1099" t="s">
        <v>3707</v>
      </c>
      <c r="B1099" s="1">
        <v>43077</v>
      </c>
      <c r="C1099" s="1">
        <v>43070.000023148146</v>
      </c>
      <c r="D1099" t="s">
        <v>3708</v>
      </c>
      <c r="E1099" t="s">
        <v>3709</v>
      </c>
      <c r="F1099">
        <v>10</v>
      </c>
      <c r="G1099" t="str">
        <f>VLOOKUP(YouTubeVideos[[#This Row],[category_id]],VideoCategories[],2,FALSE)</f>
        <v>Music</v>
      </c>
      <c r="H1099" t="s">
        <v>3710</v>
      </c>
      <c r="I1099">
        <v>2213820</v>
      </c>
      <c r="J1099">
        <v>100843</v>
      </c>
      <c r="K1099">
        <v>723</v>
      </c>
      <c r="L1099">
        <v>2889</v>
      </c>
      <c r="M1099" t="b">
        <v>0</v>
      </c>
      <c r="N1099" t="b">
        <v>0</v>
      </c>
      <c r="O1099" t="b">
        <v>0</v>
      </c>
    </row>
    <row r="1100" spans="1:15">
      <c r="A1100" t="s">
        <v>3711</v>
      </c>
      <c r="B1100" s="1">
        <v>43077</v>
      </c>
      <c r="C1100" s="1">
        <v>43069.583333333336</v>
      </c>
      <c r="D1100" t="s">
        <v>3712</v>
      </c>
      <c r="E1100" t="s">
        <v>765</v>
      </c>
      <c r="F1100">
        <v>24</v>
      </c>
      <c r="G1100" t="str">
        <f>VLOOKUP(YouTubeVideos[[#This Row],[category_id]],VideoCategories[],2,FALSE)</f>
        <v>Entertainment</v>
      </c>
      <c r="H1100" t="s">
        <v>3713</v>
      </c>
      <c r="I1100">
        <v>1152361</v>
      </c>
      <c r="J1100">
        <v>34441</v>
      </c>
      <c r="K1100">
        <v>949</v>
      </c>
      <c r="L1100">
        <v>3048</v>
      </c>
      <c r="M1100" t="b">
        <v>0</v>
      </c>
      <c r="N1100" t="b">
        <v>0</v>
      </c>
      <c r="O1100" t="b">
        <v>0</v>
      </c>
    </row>
    <row r="1101" spans="1:15">
      <c r="A1101" t="s">
        <v>3714</v>
      </c>
      <c r="B1101" s="1">
        <v>43077</v>
      </c>
      <c r="C1101" s="1">
        <v>43069.875034722223</v>
      </c>
      <c r="D1101" t="s">
        <v>3715</v>
      </c>
      <c r="E1101" t="s">
        <v>1779</v>
      </c>
      <c r="F1101">
        <v>10</v>
      </c>
      <c r="G1101" t="str">
        <f>VLOOKUP(YouTubeVideos[[#This Row],[category_id]],VideoCategories[],2,FALSE)</f>
        <v>Music</v>
      </c>
      <c r="H1101" t="s">
        <v>3716</v>
      </c>
      <c r="I1101">
        <v>271722</v>
      </c>
      <c r="J1101">
        <v>3642</v>
      </c>
      <c r="K1101">
        <v>178</v>
      </c>
      <c r="L1101">
        <v>162</v>
      </c>
      <c r="M1101" t="b">
        <v>0</v>
      </c>
      <c r="N1101" t="b">
        <v>0</v>
      </c>
      <c r="O1101" t="b">
        <v>0</v>
      </c>
    </row>
    <row r="1102" spans="1:15">
      <c r="A1102" t="s">
        <v>3717</v>
      </c>
      <c r="B1102" s="1">
        <v>43077</v>
      </c>
      <c r="C1102" s="1">
        <v>43068.226666666669</v>
      </c>
      <c r="D1102" t="s">
        <v>3718</v>
      </c>
      <c r="E1102" t="s">
        <v>2302</v>
      </c>
      <c r="F1102">
        <v>24</v>
      </c>
      <c r="G1102" t="str">
        <f>VLOOKUP(YouTubeVideos[[#This Row],[category_id]],VideoCategories[],2,FALSE)</f>
        <v>Entertainment</v>
      </c>
      <c r="H1102" t="s">
        <v>3719</v>
      </c>
      <c r="I1102">
        <v>91933007</v>
      </c>
      <c r="J1102">
        <v>2625661</v>
      </c>
      <c r="K1102">
        <v>53709</v>
      </c>
      <c r="L1102">
        <v>350458</v>
      </c>
      <c r="M1102" t="b">
        <v>0</v>
      </c>
      <c r="N1102" t="b">
        <v>0</v>
      </c>
      <c r="O1102" t="b">
        <v>0</v>
      </c>
    </row>
    <row r="1103" spans="1:15">
      <c r="A1103" t="s">
        <v>3720</v>
      </c>
      <c r="B1103" s="1">
        <v>43077</v>
      </c>
      <c r="C1103" s="1">
        <v>43070.231435185182</v>
      </c>
      <c r="D1103" t="s">
        <v>3721</v>
      </c>
      <c r="E1103" t="s">
        <v>3722</v>
      </c>
      <c r="F1103">
        <v>24</v>
      </c>
      <c r="G1103" t="str">
        <f>VLOOKUP(YouTubeVideos[[#This Row],[category_id]],VideoCategories[],2,FALSE)</f>
        <v>Entertainment</v>
      </c>
      <c r="H1103" t="s">
        <v>3723</v>
      </c>
      <c r="I1103">
        <v>229871</v>
      </c>
      <c r="J1103">
        <v>1678</v>
      </c>
      <c r="K1103">
        <v>271</v>
      </c>
      <c r="L1103">
        <v>0</v>
      </c>
      <c r="M1103" t="b">
        <v>1</v>
      </c>
      <c r="N1103" t="b">
        <v>0</v>
      </c>
      <c r="O1103" t="b">
        <v>0</v>
      </c>
    </row>
    <row r="1104" spans="1:15">
      <c r="A1104" t="s">
        <v>10242</v>
      </c>
      <c r="B1104" s="1">
        <v>43131</v>
      </c>
      <c r="C1104" s="1">
        <v>43123.740717592591</v>
      </c>
      <c r="D1104" t="s">
        <v>10243</v>
      </c>
      <c r="E1104" t="s">
        <v>10244</v>
      </c>
      <c r="F1104">
        <v>22</v>
      </c>
      <c r="G1104" t="str">
        <f>VLOOKUP(YouTubeVideos[[#This Row],[category_id]],VideoCategories[],2,FALSE)</f>
        <v>People &amp; Blogs</v>
      </c>
      <c r="H1104" t="s">
        <v>63</v>
      </c>
      <c r="I1104">
        <v>1791693</v>
      </c>
      <c r="J1104">
        <v>1975</v>
      </c>
      <c r="K1104">
        <v>342</v>
      </c>
      <c r="L1104">
        <v>529</v>
      </c>
      <c r="M1104" t="b">
        <v>0</v>
      </c>
      <c r="N1104" t="b">
        <v>0</v>
      </c>
      <c r="O1104" t="b">
        <v>0</v>
      </c>
    </row>
    <row r="1105" spans="1:15">
      <c r="A1105" t="s">
        <v>16365</v>
      </c>
      <c r="B1105" s="1">
        <v>43208</v>
      </c>
      <c r="C1105" s="1">
        <v>43194.492152777777</v>
      </c>
      <c r="D1105" t="s">
        <v>16366</v>
      </c>
      <c r="E1105" t="s">
        <v>1210</v>
      </c>
      <c r="F1105">
        <v>22</v>
      </c>
      <c r="G1105" t="str">
        <f>VLOOKUP(YouTubeVideos[[#This Row],[category_id]],VideoCategories[],2,FALSE)</f>
        <v>People &amp; Blogs</v>
      </c>
      <c r="H1105" t="s">
        <v>63</v>
      </c>
      <c r="I1105">
        <v>1790555</v>
      </c>
      <c r="J1105">
        <v>65494</v>
      </c>
      <c r="K1105">
        <v>7028</v>
      </c>
      <c r="L1105">
        <v>7351</v>
      </c>
      <c r="M1105" t="b">
        <v>0</v>
      </c>
      <c r="N1105" t="b">
        <v>0</v>
      </c>
      <c r="O1105" t="b">
        <v>0</v>
      </c>
    </row>
    <row r="1106" spans="1:15">
      <c r="A1106" t="s">
        <v>3731</v>
      </c>
      <c r="B1106" s="1">
        <v>43078</v>
      </c>
      <c r="C1106" s="1">
        <v>43077.024305555555</v>
      </c>
      <c r="D1106" t="s">
        <v>3732</v>
      </c>
      <c r="E1106" t="s">
        <v>379</v>
      </c>
      <c r="F1106">
        <v>24</v>
      </c>
      <c r="G1106" t="str">
        <f>VLOOKUP(YouTubeVideos[[#This Row],[category_id]],VideoCategories[],2,FALSE)</f>
        <v>Entertainment</v>
      </c>
      <c r="H1106" t="s">
        <v>380</v>
      </c>
      <c r="I1106">
        <v>115949</v>
      </c>
      <c r="J1106">
        <v>1791</v>
      </c>
      <c r="K1106">
        <v>125</v>
      </c>
      <c r="L1106">
        <v>285</v>
      </c>
      <c r="M1106" t="b">
        <v>0</v>
      </c>
      <c r="N1106" t="b">
        <v>0</v>
      </c>
      <c r="O1106" t="b">
        <v>0</v>
      </c>
    </row>
    <row r="1107" spans="1:15">
      <c r="A1107" t="s">
        <v>3733</v>
      </c>
      <c r="B1107" s="1">
        <v>43078</v>
      </c>
      <c r="C1107" s="1">
        <v>43076.506157407406</v>
      </c>
      <c r="D1107" t="s">
        <v>3734</v>
      </c>
      <c r="E1107" t="s">
        <v>861</v>
      </c>
      <c r="F1107">
        <v>24</v>
      </c>
      <c r="G1107" t="str">
        <f>VLOOKUP(YouTubeVideos[[#This Row],[category_id]],VideoCategories[],2,FALSE)</f>
        <v>Entertainment</v>
      </c>
      <c r="H1107" t="s">
        <v>19909</v>
      </c>
      <c r="I1107">
        <v>368166</v>
      </c>
      <c r="J1107">
        <v>3175</v>
      </c>
      <c r="K1107">
        <v>2352</v>
      </c>
      <c r="L1107">
        <v>581</v>
      </c>
      <c r="M1107" t="b">
        <v>0</v>
      </c>
      <c r="N1107" t="b">
        <v>0</v>
      </c>
      <c r="O1107" t="b">
        <v>0</v>
      </c>
    </row>
    <row r="1108" spans="1:15">
      <c r="A1108" t="s">
        <v>3135</v>
      </c>
      <c r="B1108" s="1">
        <v>43074</v>
      </c>
      <c r="C1108" s="1">
        <v>43067.3828587963</v>
      </c>
      <c r="D1108" t="s">
        <v>3136</v>
      </c>
      <c r="E1108" t="s">
        <v>309</v>
      </c>
      <c r="F1108">
        <v>1</v>
      </c>
      <c r="G1108" t="str">
        <f>VLOOKUP(YouTubeVideos[[#This Row],[category_id]],VideoCategories[],2,FALSE)</f>
        <v>Film &amp; Animation</v>
      </c>
      <c r="H1108" t="s">
        <v>3137</v>
      </c>
      <c r="I1108">
        <v>1789817</v>
      </c>
      <c r="J1108">
        <v>38476</v>
      </c>
      <c r="K1108">
        <v>3328</v>
      </c>
      <c r="L1108">
        <v>6570</v>
      </c>
      <c r="M1108" t="b">
        <v>0</v>
      </c>
      <c r="N1108" t="b">
        <v>0</v>
      </c>
      <c r="O1108" t="b">
        <v>0</v>
      </c>
    </row>
    <row r="1109" spans="1:15">
      <c r="A1109" t="s">
        <v>3738</v>
      </c>
      <c r="B1109" s="1">
        <v>43078</v>
      </c>
      <c r="C1109" s="1">
        <v>43075.291678240741</v>
      </c>
      <c r="D1109" t="s">
        <v>3739</v>
      </c>
      <c r="E1109" t="s">
        <v>78</v>
      </c>
      <c r="F1109">
        <v>24</v>
      </c>
      <c r="G1109" t="str">
        <f>VLOOKUP(YouTubeVideos[[#This Row],[category_id]],VideoCategories[],2,FALSE)</f>
        <v>Entertainment</v>
      </c>
      <c r="H1109" t="s">
        <v>3740</v>
      </c>
      <c r="I1109">
        <v>847817</v>
      </c>
      <c r="J1109">
        <v>20217</v>
      </c>
      <c r="K1109">
        <v>268</v>
      </c>
      <c r="L1109">
        <v>1639</v>
      </c>
      <c r="M1109" t="b">
        <v>0</v>
      </c>
      <c r="N1109" t="b">
        <v>0</v>
      </c>
      <c r="O1109" t="b">
        <v>0</v>
      </c>
    </row>
    <row r="1110" spans="1:15">
      <c r="A1110" t="s">
        <v>15535</v>
      </c>
      <c r="B1110" s="1">
        <v>43191</v>
      </c>
      <c r="C1110" s="1">
        <v>43177.549224537041</v>
      </c>
      <c r="D1110" t="s">
        <v>15536</v>
      </c>
      <c r="E1110" t="s">
        <v>8913</v>
      </c>
      <c r="F1110">
        <v>26</v>
      </c>
      <c r="G1110" t="str">
        <f>VLOOKUP(YouTubeVideos[[#This Row],[category_id]],VideoCategories[],2,FALSE)</f>
        <v>Howto &amp; Style</v>
      </c>
      <c r="H1110" t="s">
        <v>15537</v>
      </c>
      <c r="I1110">
        <v>1787925</v>
      </c>
      <c r="J1110">
        <v>54676</v>
      </c>
      <c r="K1110">
        <v>9574</v>
      </c>
      <c r="L1110">
        <v>5715</v>
      </c>
      <c r="M1110" t="b">
        <v>0</v>
      </c>
      <c r="N1110" t="b">
        <v>0</v>
      </c>
      <c r="O1110" t="b">
        <v>0</v>
      </c>
    </row>
    <row r="1111" spans="1:15">
      <c r="A1111" t="s">
        <v>6479</v>
      </c>
      <c r="B1111" s="1">
        <v>43102</v>
      </c>
      <c r="C1111" s="1">
        <v>43089.375081018516</v>
      </c>
      <c r="D1111" t="s">
        <v>6480</v>
      </c>
      <c r="E1111" t="s">
        <v>1947</v>
      </c>
      <c r="F1111">
        <v>23</v>
      </c>
      <c r="G1111" t="str">
        <f>VLOOKUP(YouTubeVideos[[#This Row],[category_id]],VideoCategories[],2,FALSE)</f>
        <v>Comedy</v>
      </c>
      <c r="H1111" t="s">
        <v>6481</v>
      </c>
      <c r="I1111">
        <v>1782889</v>
      </c>
      <c r="J1111">
        <v>66165</v>
      </c>
      <c r="K1111">
        <v>5100</v>
      </c>
      <c r="L1111">
        <v>5414</v>
      </c>
      <c r="M1111" t="b">
        <v>0</v>
      </c>
      <c r="N1111" t="b">
        <v>0</v>
      </c>
      <c r="O1111" t="b">
        <v>0</v>
      </c>
    </row>
    <row r="1112" spans="1:15">
      <c r="A1112" t="s">
        <v>3747</v>
      </c>
      <c r="B1112" s="1">
        <v>43078</v>
      </c>
      <c r="C1112" s="1">
        <v>43074.435034722221</v>
      </c>
      <c r="D1112" t="s">
        <v>3748</v>
      </c>
      <c r="E1112" t="s">
        <v>490</v>
      </c>
      <c r="F1112">
        <v>24</v>
      </c>
      <c r="G1112" t="str">
        <f>VLOOKUP(YouTubeVideos[[#This Row],[category_id]],VideoCategories[],2,FALSE)</f>
        <v>Entertainment</v>
      </c>
      <c r="H1112" t="s">
        <v>3749</v>
      </c>
      <c r="I1112">
        <v>58764</v>
      </c>
      <c r="J1112">
        <v>2104</v>
      </c>
      <c r="K1112">
        <v>122</v>
      </c>
      <c r="L1112">
        <v>653</v>
      </c>
      <c r="M1112" t="b">
        <v>0</v>
      </c>
      <c r="N1112" t="b">
        <v>0</v>
      </c>
      <c r="O1112" t="b">
        <v>0</v>
      </c>
    </row>
    <row r="1113" spans="1:15">
      <c r="A1113" t="s">
        <v>3478</v>
      </c>
      <c r="B1113" s="1">
        <v>43076</v>
      </c>
      <c r="C1113" s="1">
        <v>43068.659884259258</v>
      </c>
      <c r="D1113" t="s">
        <v>3479</v>
      </c>
      <c r="E1113" t="s">
        <v>3480</v>
      </c>
      <c r="F1113">
        <v>22</v>
      </c>
      <c r="G1113" t="str">
        <f>VLOOKUP(YouTubeVideos[[#This Row],[category_id]],VideoCategories[],2,FALSE)</f>
        <v>People &amp; Blogs</v>
      </c>
      <c r="H1113" t="s">
        <v>3481</v>
      </c>
      <c r="I1113">
        <v>1780726</v>
      </c>
      <c r="J1113">
        <v>64944</v>
      </c>
      <c r="K1113">
        <v>2783</v>
      </c>
      <c r="L1113">
        <v>2647</v>
      </c>
      <c r="M1113" t="b">
        <v>0</v>
      </c>
      <c r="N1113" t="b">
        <v>0</v>
      </c>
      <c r="O1113" t="b">
        <v>0</v>
      </c>
    </row>
    <row r="1114" spans="1:15">
      <c r="A1114" t="s">
        <v>16679</v>
      </c>
      <c r="B1114" s="1">
        <v>43213</v>
      </c>
      <c r="C1114" s="1">
        <v>43199.295752314814</v>
      </c>
      <c r="D1114" t="s">
        <v>16680</v>
      </c>
      <c r="E1114" t="s">
        <v>9177</v>
      </c>
      <c r="F1114">
        <v>28</v>
      </c>
      <c r="G1114" t="str">
        <f>VLOOKUP(YouTubeVideos[[#This Row],[category_id]],VideoCategories[],2,FALSE)</f>
        <v>Science &amp; Technology</v>
      </c>
      <c r="H1114" t="s">
        <v>16681</v>
      </c>
      <c r="I1114">
        <v>1780209</v>
      </c>
      <c r="J1114">
        <v>15081</v>
      </c>
      <c r="K1114">
        <v>585</v>
      </c>
      <c r="L1114">
        <v>1963</v>
      </c>
      <c r="M1114" t="b">
        <v>0</v>
      </c>
      <c r="N1114" t="b">
        <v>0</v>
      </c>
      <c r="O1114" t="b">
        <v>0</v>
      </c>
    </row>
    <row r="1115" spans="1:15">
      <c r="A1115" t="s">
        <v>15568</v>
      </c>
      <c r="B1115" s="1">
        <v>43192</v>
      </c>
      <c r="C1115" s="1">
        <v>43188.416712962964</v>
      </c>
      <c r="D1115" t="s">
        <v>20572</v>
      </c>
      <c r="E1115" t="s">
        <v>12401</v>
      </c>
      <c r="F1115">
        <v>23</v>
      </c>
      <c r="G1115" t="str">
        <f>VLOOKUP(YouTubeVideos[[#This Row],[category_id]],VideoCategories[],2,FALSE)</f>
        <v>Comedy</v>
      </c>
      <c r="H1115" t="s">
        <v>20573</v>
      </c>
      <c r="I1115">
        <v>1779855</v>
      </c>
      <c r="J1115">
        <v>38399</v>
      </c>
      <c r="K1115">
        <v>1638</v>
      </c>
      <c r="L1115">
        <v>2633</v>
      </c>
      <c r="M1115" t="b">
        <v>0</v>
      </c>
      <c r="N1115" t="b">
        <v>0</v>
      </c>
      <c r="O1115" t="b">
        <v>0</v>
      </c>
    </row>
    <row r="1116" spans="1:15">
      <c r="A1116" t="s">
        <v>16228</v>
      </c>
      <c r="B1116" s="1">
        <v>43205</v>
      </c>
      <c r="C1116" s="1">
        <v>43188.209016203706</v>
      </c>
      <c r="D1116" t="s">
        <v>16229</v>
      </c>
      <c r="E1116" t="s">
        <v>51</v>
      </c>
      <c r="F1116">
        <v>22</v>
      </c>
      <c r="G1116" t="str">
        <f>VLOOKUP(YouTubeVideos[[#This Row],[category_id]],VideoCategories[],2,FALSE)</f>
        <v>People &amp; Blogs</v>
      </c>
      <c r="H1116" t="s">
        <v>20606</v>
      </c>
      <c r="I1116">
        <v>1776352</v>
      </c>
      <c r="J1116">
        <v>161751</v>
      </c>
      <c r="K1116">
        <v>1974</v>
      </c>
      <c r="L1116">
        <v>11742</v>
      </c>
      <c r="M1116" t="b">
        <v>0</v>
      </c>
      <c r="N1116" t="b">
        <v>0</v>
      </c>
      <c r="O1116" t="b">
        <v>0</v>
      </c>
    </row>
    <row r="1117" spans="1:15">
      <c r="A1117" t="s">
        <v>8782</v>
      </c>
      <c r="B1117" s="1">
        <v>43119</v>
      </c>
      <c r="C1117" s="1">
        <v>43113.299780092595</v>
      </c>
      <c r="D1117" t="s">
        <v>8783</v>
      </c>
      <c r="E1117" t="s">
        <v>8784</v>
      </c>
      <c r="F1117">
        <v>1</v>
      </c>
      <c r="G1117" t="str">
        <f>VLOOKUP(YouTubeVideos[[#This Row],[category_id]],VideoCategories[],2,FALSE)</f>
        <v>Film &amp; Animation</v>
      </c>
      <c r="H1117" t="s">
        <v>8785</v>
      </c>
      <c r="I1117">
        <v>1776291</v>
      </c>
      <c r="J1117">
        <v>96594</v>
      </c>
      <c r="K1117">
        <v>2338</v>
      </c>
      <c r="L1117">
        <v>25772</v>
      </c>
      <c r="M1117" t="b">
        <v>0</v>
      </c>
      <c r="N1117" t="b">
        <v>0</v>
      </c>
      <c r="O1117" t="b">
        <v>0</v>
      </c>
    </row>
    <row r="1118" spans="1:15">
      <c r="A1118" t="s">
        <v>3766</v>
      </c>
      <c r="B1118" s="1">
        <v>43078</v>
      </c>
      <c r="C1118" s="1">
        <v>43073.302256944444</v>
      </c>
      <c r="D1118" t="s">
        <v>3767</v>
      </c>
      <c r="E1118" t="s">
        <v>3194</v>
      </c>
      <c r="F1118">
        <v>24</v>
      </c>
      <c r="G1118" t="str">
        <f>VLOOKUP(YouTubeVideos[[#This Row],[category_id]],VideoCategories[],2,FALSE)</f>
        <v>Entertainment</v>
      </c>
      <c r="H1118" t="s">
        <v>3768</v>
      </c>
      <c r="I1118">
        <v>10511</v>
      </c>
      <c r="J1118">
        <v>110</v>
      </c>
      <c r="K1118">
        <v>1</v>
      </c>
      <c r="L1118">
        <v>7</v>
      </c>
      <c r="M1118" t="b">
        <v>0</v>
      </c>
      <c r="N1118" t="b">
        <v>0</v>
      </c>
      <c r="O1118" t="b">
        <v>0</v>
      </c>
    </row>
    <row r="1119" spans="1:15">
      <c r="A1119" t="s">
        <v>12206</v>
      </c>
      <c r="B1119" s="1">
        <v>43146</v>
      </c>
      <c r="C1119" s="1">
        <v>43137.551574074074</v>
      </c>
      <c r="D1119" t="s">
        <v>12207</v>
      </c>
      <c r="E1119" t="s">
        <v>12208</v>
      </c>
      <c r="F1119">
        <v>19</v>
      </c>
      <c r="G1119" t="str">
        <f>VLOOKUP(YouTubeVideos[[#This Row],[category_id]],VideoCategories[],2,FALSE)</f>
        <v>Travel &amp; Events</v>
      </c>
      <c r="H1119" t="s">
        <v>63</v>
      </c>
      <c r="I1119">
        <v>1771153</v>
      </c>
      <c r="J1119">
        <v>10079</v>
      </c>
      <c r="K1119">
        <v>645</v>
      </c>
      <c r="L1119">
        <v>2787</v>
      </c>
      <c r="M1119" t="b">
        <v>0</v>
      </c>
      <c r="N1119" t="b">
        <v>0</v>
      </c>
      <c r="O1119" t="b">
        <v>0</v>
      </c>
    </row>
    <row r="1120" spans="1:15">
      <c r="A1120" t="s">
        <v>6163</v>
      </c>
      <c r="B1120" s="1">
        <v>43097</v>
      </c>
      <c r="C1120" s="1">
        <v>43087.277465277781</v>
      </c>
      <c r="D1120" t="s">
        <v>6164</v>
      </c>
      <c r="E1120" t="s">
        <v>6165</v>
      </c>
      <c r="F1120">
        <v>27</v>
      </c>
      <c r="G1120" t="str">
        <f>VLOOKUP(YouTubeVideos[[#This Row],[category_id]],VideoCategories[],2,FALSE)</f>
        <v>Education</v>
      </c>
      <c r="H1120" t="s">
        <v>6166</v>
      </c>
      <c r="I1120">
        <v>1769751</v>
      </c>
      <c r="J1120">
        <v>187892</v>
      </c>
      <c r="K1120">
        <v>1298</v>
      </c>
      <c r="L1120">
        <v>10742</v>
      </c>
      <c r="M1120" t="b">
        <v>0</v>
      </c>
      <c r="N1120" t="b">
        <v>0</v>
      </c>
      <c r="O1120" t="b">
        <v>0</v>
      </c>
    </row>
    <row r="1121" spans="1:15">
      <c r="A1121" t="s">
        <v>18421</v>
      </c>
      <c r="B1121" s="1">
        <v>43247</v>
      </c>
      <c r="C1121" s="1">
        <v>43239.33353009259</v>
      </c>
      <c r="D1121" t="s">
        <v>18422</v>
      </c>
      <c r="E1121" t="s">
        <v>14070</v>
      </c>
      <c r="F1121">
        <v>22</v>
      </c>
      <c r="G1121" t="str">
        <f>VLOOKUP(YouTubeVideos[[#This Row],[category_id]],VideoCategories[],2,FALSE)</f>
        <v>People &amp; Blogs</v>
      </c>
      <c r="H1121" t="s">
        <v>18423</v>
      </c>
      <c r="I1121">
        <v>1769069</v>
      </c>
      <c r="J1121">
        <v>33798</v>
      </c>
      <c r="K1121">
        <v>1154</v>
      </c>
      <c r="L1121">
        <v>860</v>
      </c>
      <c r="M1121" t="b">
        <v>0</v>
      </c>
      <c r="N1121" t="b">
        <v>0</v>
      </c>
      <c r="O1121" t="b">
        <v>0</v>
      </c>
    </row>
    <row r="1122" spans="1:15">
      <c r="A1122" t="s">
        <v>10708</v>
      </c>
      <c r="B1122" s="1">
        <v>43133</v>
      </c>
      <c r="C1122" s="1">
        <v>43126.480613425927</v>
      </c>
      <c r="D1122" t="s">
        <v>10709</v>
      </c>
      <c r="E1122" t="s">
        <v>1366</v>
      </c>
      <c r="F1122">
        <v>23</v>
      </c>
      <c r="G1122" t="str">
        <f>VLOOKUP(YouTubeVideos[[#This Row],[category_id]],VideoCategories[],2,FALSE)</f>
        <v>Comedy</v>
      </c>
      <c r="H1122" t="s">
        <v>10710</v>
      </c>
      <c r="I1122">
        <v>1757705</v>
      </c>
      <c r="J1122">
        <v>69586</v>
      </c>
      <c r="K1122">
        <v>1142</v>
      </c>
      <c r="L1122">
        <v>4034</v>
      </c>
      <c r="M1122" t="b">
        <v>0</v>
      </c>
      <c r="N1122" t="b">
        <v>0</v>
      </c>
      <c r="O1122" t="b">
        <v>0</v>
      </c>
    </row>
    <row r="1123" spans="1:15">
      <c r="A1123" t="s">
        <v>12142</v>
      </c>
      <c r="B1123" s="1">
        <v>43146</v>
      </c>
      <c r="C1123" s="1">
        <v>43139.333333333336</v>
      </c>
      <c r="D1123" t="s">
        <v>12143</v>
      </c>
      <c r="E1123" t="s">
        <v>482</v>
      </c>
      <c r="F1123">
        <v>26</v>
      </c>
      <c r="G1123" t="str">
        <f>VLOOKUP(YouTubeVideos[[#This Row],[category_id]],VideoCategories[],2,FALSE)</f>
        <v>Howto &amp; Style</v>
      </c>
      <c r="H1123" t="s">
        <v>12144</v>
      </c>
      <c r="I1123">
        <v>1757685</v>
      </c>
      <c r="J1123">
        <v>79092</v>
      </c>
      <c r="K1123">
        <v>1398</v>
      </c>
      <c r="L1123">
        <v>8092</v>
      </c>
      <c r="M1123" t="b">
        <v>0</v>
      </c>
      <c r="N1123" t="b">
        <v>0</v>
      </c>
      <c r="O1123" t="b">
        <v>0</v>
      </c>
    </row>
    <row r="1124" spans="1:15">
      <c r="A1124" t="s">
        <v>18819</v>
      </c>
      <c r="B1124" s="1">
        <v>43258</v>
      </c>
      <c r="C1124" s="1">
        <v>43245.500011574077</v>
      </c>
      <c r="D1124" t="s">
        <v>18820</v>
      </c>
      <c r="E1124" t="s">
        <v>2556</v>
      </c>
      <c r="F1124">
        <v>25</v>
      </c>
      <c r="G1124" t="str">
        <f>VLOOKUP(YouTubeVideos[[#This Row],[category_id]],VideoCategories[],2,FALSE)</f>
        <v>News &amp; Politics</v>
      </c>
      <c r="H1124" t="s">
        <v>18821</v>
      </c>
      <c r="I1124">
        <v>1756102</v>
      </c>
      <c r="J1124">
        <v>143458</v>
      </c>
      <c r="K1124">
        <v>3272</v>
      </c>
      <c r="L1124">
        <v>10789</v>
      </c>
      <c r="M1124" t="b">
        <v>0</v>
      </c>
      <c r="N1124" t="b">
        <v>0</v>
      </c>
      <c r="O1124" t="b">
        <v>0</v>
      </c>
    </row>
    <row r="1125" spans="1:15">
      <c r="A1125" t="s">
        <v>3064</v>
      </c>
      <c r="B1125" s="1">
        <v>43073</v>
      </c>
      <c r="C1125" s="1">
        <v>43066.553831018522</v>
      </c>
      <c r="D1125" t="s">
        <v>3065</v>
      </c>
      <c r="E1125" t="s">
        <v>1245</v>
      </c>
      <c r="F1125">
        <v>23</v>
      </c>
      <c r="G1125" t="str">
        <f>VLOOKUP(YouTubeVideos[[#This Row],[category_id]],VideoCategories[],2,FALSE)</f>
        <v>Comedy</v>
      </c>
      <c r="H1125" t="s">
        <v>3066</v>
      </c>
      <c r="I1125">
        <v>1752883</v>
      </c>
      <c r="J1125">
        <v>137210</v>
      </c>
      <c r="K1125">
        <v>1198</v>
      </c>
      <c r="L1125">
        <v>6341</v>
      </c>
      <c r="M1125" t="b">
        <v>0</v>
      </c>
      <c r="N1125" t="b">
        <v>0</v>
      </c>
      <c r="O1125" t="b">
        <v>0</v>
      </c>
    </row>
    <row r="1126" spans="1:15">
      <c r="A1126" t="s">
        <v>3790</v>
      </c>
      <c r="B1126" s="1">
        <v>43078</v>
      </c>
      <c r="C1126" s="1">
        <v>43070.291689814818</v>
      </c>
      <c r="D1126" t="s">
        <v>3791</v>
      </c>
      <c r="E1126" t="s">
        <v>2586</v>
      </c>
      <c r="F1126">
        <v>10</v>
      </c>
      <c r="G1126" t="str">
        <f>VLOOKUP(YouTubeVideos[[#This Row],[category_id]],VideoCategories[],2,FALSE)</f>
        <v>Music</v>
      </c>
      <c r="H1126" t="s">
        <v>3792</v>
      </c>
      <c r="I1126">
        <v>28860037</v>
      </c>
      <c r="J1126">
        <v>1251825</v>
      </c>
      <c r="K1126">
        <v>26134</v>
      </c>
      <c r="L1126">
        <v>77905</v>
      </c>
      <c r="M1126" t="b">
        <v>0</v>
      </c>
      <c r="N1126" t="b">
        <v>0</v>
      </c>
      <c r="O1126" t="b">
        <v>0</v>
      </c>
    </row>
    <row r="1127" spans="1:15">
      <c r="A1127" t="s">
        <v>19545</v>
      </c>
      <c r="B1127" s="1">
        <v>43265</v>
      </c>
      <c r="C1127" s="1">
        <v>43244.416250000002</v>
      </c>
      <c r="D1127" t="s">
        <v>19546</v>
      </c>
      <c r="E1127" t="s">
        <v>19547</v>
      </c>
      <c r="F1127">
        <v>20</v>
      </c>
      <c r="G1127" t="str">
        <f>VLOOKUP(YouTubeVideos[[#This Row],[category_id]],VideoCategories[],2,FALSE)</f>
        <v>Gaming</v>
      </c>
      <c r="H1127" t="s">
        <v>19548</v>
      </c>
      <c r="I1127">
        <v>1749832</v>
      </c>
      <c r="J1127">
        <v>77408</v>
      </c>
      <c r="K1127">
        <v>1392</v>
      </c>
      <c r="L1127">
        <v>18242</v>
      </c>
      <c r="M1127" t="b">
        <v>0</v>
      </c>
      <c r="N1127" t="b">
        <v>0</v>
      </c>
      <c r="O1127" t="b">
        <v>0</v>
      </c>
    </row>
    <row r="1128" spans="1:15">
      <c r="A1128" t="s">
        <v>7363</v>
      </c>
      <c r="B1128" s="1">
        <v>43109</v>
      </c>
      <c r="C1128" s="1">
        <v>43104.439201388886</v>
      </c>
      <c r="D1128" t="s">
        <v>7364</v>
      </c>
      <c r="E1128" t="s">
        <v>7365</v>
      </c>
      <c r="F1128">
        <v>20</v>
      </c>
      <c r="G1128" t="str">
        <f>VLOOKUP(YouTubeVideos[[#This Row],[category_id]],VideoCategories[],2,FALSE)</f>
        <v>Gaming</v>
      </c>
      <c r="H1128" t="s">
        <v>7366</v>
      </c>
      <c r="I1128">
        <v>1747746</v>
      </c>
      <c r="J1128">
        <v>89200</v>
      </c>
      <c r="K1128">
        <v>914</v>
      </c>
      <c r="L1128">
        <v>48452</v>
      </c>
      <c r="M1128" t="b">
        <v>0</v>
      </c>
      <c r="N1128" t="b">
        <v>0</v>
      </c>
      <c r="O1128" t="b">
        <v>0</v>
      </c>
    </row>
    <row r="1129" spans="1:15">
      <c r="A1129" t="s">
        <v>5806</v>
      </c>
      <c r="B1129" s="1">
        <v>43092</v>
      </c>
      <c r="C1129" s="1">
        <v>43088.757939814815</v>
      </c>
      <c r="D1129" t="s">
        <v>5807</v>
      </c>
      <c r="E1129" t="s">
        <v>649</v>
      </c>
      <c r="F1129">
        <v>23</v>
      </c>
      <c r="G1129" t="str">
        <f>VLOOKUP(YouTubeVideos[[#This Row],[category_id]],VideoCategories[],2,FALSE)</f>
        <v>Comedy</v>
      </c>
      <c r="H1129" t="s">
        <v>5808</v>
      </c>
      <c r="I1129">
        <v>1747480</v>
      </c>
      <c r="J1129">
        <v>131130</v>
      </c>
      <c r="K1129">
        <v>2896</v>
      </c>
      <c r="L1129">
        <v>10232</v>
      </c>
      <c r="M1129" t="b">
        <v>0</v>
      </c>
      <c r="N1129" t="b">
        <v>0</v>
      </c>
      <c r="O1129" t="b">
        <v>0</v>
      </c>
    </row>
    <row r="1130" spans="1:15">
      <c r="A1130" t="s">
        <v>13117</v>
      </c>
      <c r="B1130" s="1">
        <v>43156</v>
      </c>
      <c r="C1130" s="1">
        <v>43151.817372685182</v>
      </c>
      <c r="D1130" t="s">
        <v>13118</v>
      </c>
      <c r="E1130" t="s">
        <v>345</v>
      </c>
      <c r="F1130">
        <v>28</v>
      </c>
      <c r="G1130" t="str">
        <f>VLOOKUP(YouTubeVideos[[#This Row],[category_id]],VideoCategories[],2,FALSE)</f>
        <v>Science &amp; Technology</v>
      </c>
      <c r="H1130" t="s">
        <v>13119</v>
      </c>
      <c r="I1130">
        <v>1745260</v>
      </c>
      <c r="J1130">
        <v>73628</v>
      </c>
      <c r="K1130">
        <v>1036</v>
      </c>
      <c r="L1130">
        <v>6138</v>
      </c>
      <c r="M1130" t="b">
        <v>0</v>
      </c>
      <c r="N1130" t="b">
        <v>0</v>
      </c>
      <c r="O1130" t="b">
        <v>0</v>
      </c>
    </row>
    <row r="1131" spans="1:15">
      <c r="A1131" t="s">
        <v>3806</v>
      </c>
      <c r="B1131" s="1">
        <v>43079</v>
      </c>
      <c r="C1131" s="1">
        <v>43078.926446759258</v>
      </c>
      <c r="D1131" t="s">
        <v>3807</v>
      </c>
      <c r="E1131" t="s">
        <v>861</v>
      </c>
      <c r="F1131">
        <v>24</v>
      </c>
      <c r="G1131" t="str">
        <f>VLOOKUP(YouTubeVideos[[#This Row],[category_id]],VideoCategories[],2,FALSE)</f>
        <v>Entertainment</v>
      </c>
      <c r="H1131" t="s">
        <v>3808</v>
      </c>
      <c r="I1131">
        <v>9423</v>
      </c>
      <c r="J1131">
        <v>785</v>
      </c>
      <c r="K1131">
        <v>17</v>
      </c>
      <c r="L1131">
        <v>129</v>
      </c>
      <c r="M1131" t="b">
        <v>0</v>
      </c>
      <c r="N1131" t="b">
        <v>0</v>
      </c>
      <c r="O1131" t="b">
        <v>0</v>
      </c>
    </row>
    <row r="1132" spans="1:15">
      <c r="A1132" t="s">
        <v>11875</v>
      </c>
      <c r="B1132" s="1">
        <v>43144</v>
      </c>
      <c r="C1132" s="1">
        <v>43136.375</v>
      </c>
      <c r="D1132" t="s">
        <v>11876</v>
      </c>
      <c r="E1132" t="s">
        <v>1636</v>
      </c>
      <c r="F1132">
        <v>22</v>
      </c>
      <c r="G1132" t="str">
        <f>VLOOKUP(YouTubeVideos[[#This Row],[category_id]],VideoCategories[],2,FALSE)</f>
        <v>People &amp; Blogs</v>
      </c>
      <c r="H1132" t="s">
        <v>9596</v>
      </c>
      <c r="I1132">
        <v>1744302</v>
      </c>
      <c r="J1132">
        <v>46143</v>
      </c>
      <c r="K1132">
        <v>1290</v>
      </c>
      <c r="L1132">
        <v>2915</v>
      </c>
      <c r="M1132" t="b">
        <v>0</v>
      </c>
      <c r="N1132" t="b">
        <v>0</v>
      </c>
      <c r="O1132" t="b">
        <v>0</v>
      </c>
    </row>
    <row r="1133" spans="1:15">
      <c r="A1133" t="s">
        <v>17815</v>
      </c>
      <c r="B1133" s="1">
        <v>43234</v>
      </c>
      <c r="C1133" s="1">
        <v>43203.297951388886</v>
      </c>
      <c r="D1133" t="s">
        <v>17816</v>
      </c>
      <c r="E1133" t="s">
        <v>17817</v>
      </c>
      <c r="F1133">
        <v>26</v>
      </c>
      <c r="G1133" t="str">
        <f>VLOOKUP(YouTubeVideos[[#This Row],[category_id]],VideoCategories[],2,FALSE)</f>
        <v>Howto &amp; Style</v>
      </c>
      <c r="H1133" t="s">
        <v>17818</v>
      </c>
      <c r="I1133">
        <v>1739399</v>
      </c>
      <c r="J1133">
        <v>14348</v>
      </c>
      <c r="K1133">
        <v>2239</v>
      </c>
      <c r="L1133">
        <v>2492</v>
      </c>
      <c r="M1133" t="b">
        <v>0</v>
      </c>
      <c r="N1133" t="b">
        <v>0</v>
      </c>
      <c r="O1133" t="b">
        <v>0</v>
      </c>
    </row>
    <row r="1134" spans="1:15">
      <c r="A1134" t="s">
        <v>13248</v>
      </c>
      <c r="B1134" s="1">
        <v>43158</v>
      </c>
      <c r="C1134" s="1">
        <v>43156.713946759257</v>
      </c>
      <c r="D1134" t="s">
        <v>13249</v>
      </c>
      <c r="E1134" t="s">
        <v>306</v>
      </c>
      <c r="F1134">
        <v>17</v>
      </c>
      <c r="G1134" t="str">
        <f>VLOOKUP(YouTubeVideos[[#This Row],[category_id]],VideoCategories[],2,FALSE)</f>
        <v>Sports</v>
      </c>
      <c r="H1134" t="s">
        <v>20438</v>
      </c>
      <c r="I1134">
        <v>1734377</v>
      </c>
      <c r="J1134">
        <v>30367</v>
      </c>
      <c r="K1134">
        <v>1928</v>
      </c>
      <c r="L1134">
        <v>0</v>
      </c>
      <c r="M1134" t="b">
        <v>1</v>
      </c>
      <c r="N1134" t="b">
        <v>0</v>
      </c>
      <c r="O1134" t="b">
        <v>0</v>
      </c>
    </row>
    <row r="1135" spans="1:15">
      <c r="A1135" t="s">
        <v>3818</v>
      </c>
      <c r="B1135" s="1">
        <v>43079</v>
      </c>
      <c r="C1135" s="1">
        <v>43074.458078703705</v>
      </c>
      <c r="D1135" t="s">
        <v>3819</v>
      </c>
      <c r="E1135" t="s">
        <v>619</v>
      </c>
      <c r="F1135">
        <v>24</v>
      </c>
      <c r="G1135" t="str">
        <f>VLOOKUP(YouTubeVideos[[#This Row],[category_id]],VideoCategories[],2,FALSE)</f>
        <v>Entertainment</v>
      </c>
      <c r="H1135" t="s">
        <v>3820</v>
      </c>
      <c r="I1135">
        <v>42101</v>
      </c>
      <c r="J1135">
        <v>1511</v>
      </c>
      <c r="K1135">
        <v>72</v>
      </c>
      <c r="L1135">
        <v>686</v>
      </c>
      <c r="M1135" t="b">
        <v>0</v>
      </c>
      <c r="N1135" t="b">
        <v>0</v>
      </c>
      <c r="O1135" t="b">
        <v>0</v>
      </c>
    </row>
    <row r="1136" spans="1:15">
      <c r="A1136" t="s">
        <v>15082</v>
      </c>
      <c r="B1136" s="1">
        <v>43184</v>
      </c>
      <c r="C1136" s="1">
        <v>43179.308692129627</v>
      </c>
      <c r="D1136" t="s">
        <v>15083</v>
      </c>
      <c r="E1136" t="s">
        <v>2633</v>
      </c>
      <c r="F1136">
        <v>22</v>
      </c>
      <c r="G1136" t="str">
        <f>VLOOKUP(YouTubeVideos[[#This Row],[category_id]],VideoCategories[],2,FALSE)</f>
        <v>People &amp; Blogs</v>
      </c>
      <c r="H1136" t="s">
        <v>15084</v>
      </c>
      <c r="I1136">
        <v>1732872</v>
      </c>
      <c r="J1136">
        <v>46176</v>
      </c>
      <c r="K1136">
        <v>513</v>
      </c>
      <c r="L1136">
        <v>2662</v>
      </c>
      <c r="M1136" t="b">
        <v>0</v>
      </c>
      <c r="N1136" t="b">
        <v>0</v>
      </c>
      <c r="O1136" t="b">
        <v>0</v>
      </c>
    </row>
    <row r="1137" spans="1:15">
      <c r="A1137" t="s">
        <v>19253</v>
      </c>
      <c r="B1137" s="1">
        <v>43265</v>
      </c>
      <c r="C1137" s="1">
        <v>43257.848680555559</v>
      </c>
      <c r="D1137" t="s">
        <v>19254</v>
      </c>
      <c r="E1137" t="s">
        <v>19255</v>
      </c>
      <c r="F1137">
        <v>1</v>
      </c>
      <c r="G1137" t="str">
        <f>VLOOKUP(YouTubeVideos[[#This Row],[category_id]],VideoCategories[],2,FALSE)</f>
        <v>Film &amp; Animation</v>
      </c>
      <c r="H1137" t="s">
        <v>19256</v>
      </c>
      <c r="I1137">
        <v>1732015</v>
      </c>
      <c r="J1137">
        <v>80125</v>
      </c>
      <c r="K1137">
        <v>2041</v>
      </c>
      <c r="L1137">
        <v>14909</v>
      </c>
      <c r="M1137" t="b">
        <v>0</v>
      </c>
      <c r="N1137" t="b">
        <v>0</v>
      </c>
      <c r="O1137" t="b">
        <v>0</v>
      </c>
    </row>
    <row r="1138" spans="1:15">
      <c r="A1138" t="s">
        <v>12703</v>
      </c>
      <c r="B1138" s="1">
        <v>43152</v>
      </c>
      <c r="C1138" s="1">
        <v>43149.354201388887</v>
      </c>
      <c r="D1138" t="s">
        <v>12704</v>
      </c>
      <c r="E1138" t="s">
        <v>2924</v>
      </c>
      <c r="F1138">
        <v>28</v>
      </c>
      <c r="G1138" t="str">
        <f>VLOOKUP(YouTubeVideos[[#This Row],[category_id]],VideoCategories[],2,FALSE)</f>
        <v>Science &amp; Technology</v>
      </c>
      <c r="H1138" t="s">
        <v>12705</v>
      </c>
      <c r="I1138">
        <v>1730361</v>
      </c>
      <c r="J1138">
        <v>141794</v>
      </c>
      <c r="K1138">
        <v>2765</v>
      </c>
      <c r="L1138">
        <v>19219</v>
      </c>
      <c r="M1138" t="b">
        <v>0</v>
      </c>
      <c r="N1138" t="b">
        <v>0</v>
      </c>
      <c r="O1138" t="b">
        <v>0</v>
      </c>
    </row>
    <row r="1139" spans="1:15">
      <c r="A1139" t="s">
        <v>3830</v>
      </c>
      <c r="B1139" s="1">
        <v>43079</v>
      </c>
      <c r="C1139" s="1">
        <v>43073.767256944448</v>
      </c>
      <c r="D1139" t="s">
        <v>3831</v>
      </c>
      <c r="E1139" t="s">
        <v>3832</v>
      </c>
      <c r="F1139">
        <v>24</v>
      </c>
      <c r="G1139" t="str">
        <f>VLOOKUP(YouTubeVideos[[#This Row],[category_id]],VideoCategories[],2,FALSE)</f>
        <v>Entertainment</v>
      </c>
      <c r="H1139" t="s">
        <v>3833</v>
      </c>
      <c r="I1139">
        <v>11339</v>
      </c>
      <c r="J1139">
        <v>246</v>
      </c>
      <c r="K1139">
        <v>1</v>
      </c>
      <c r="L1139">
        <v>26</v>
      </c>
      <c r="M1139" t="b">
        <v>0</v>
      </c>
      <c r="N1139" t="b">
        <v>0</v>
      </c>
      <c r="O1139" t="b">
        <v>0</v>
      </c>
    </row>
    <row r="1140" spans="1:15">
      <c r="A1140" t="s">
        <v>6033</v>
      </c>
      <c r="B1140" s="1">
        <v>43096</v>
      </c>
      <c r="C1140" s="1">
        <v>43087.322708333333</v>
      </c>
      <c r="D1140" t="s">
        <v>20002</v>
      </c>
      <c r="E1140" t="s">
        <v>4821</v>
      </c>
      <c r="F1140">
        <v>23</v>
      </c>
      <c r="G1140" t="str">
        <f>VLOOKUP(YouTubeVideos[[#This Row],[category_id]],VideoCategories[],2,FALSE)</f>
        <v>Comedy</v>
      </c>
      <c r="H1140" t="s">
        <v>6034</v>
      </c>
      <c r="I1140">
        <v>1727840</v>
      </c>
      <c r="J1140">
        <v>64655</v>
      </c>
      <c r="K1140">
        <v>1335</v>
      </c>
      <c r="L1140">
        <v>4837</v>
      </c>
      <c r="M1140" t="b">
        <v>0</v>
      </c>
      <c r="N1140" t="b">
        <v>0</v>
      </c>
      <c r="O1140" t="b">
        <v>0</v>
      </c>
    </row>
    <row r="1141" spans="1:15">
      <c r="A1141" t="s">
        <v>3837</v>
      </c>
      <c r="B1141" s="1">
        <v>43079</v>
      </c>
      <c r="C1141" s="1">
        <v>43073.711122685185</v>
      </c>
      <c r="D1141" t="s">
        <v>3838</v>
      </c>
      <c r="E1141" t="s">
        <v>1109</v>
      </c>
      <c r="F1141">
        <v>24</v>
      </c>
      <c r="G1141" t="str">
        <f>VLOOKUP(YouTubeVideos[[#This Row],[category_id]],VideoCategories[],2,FALSE)</f>
        <v>Entertainment</v>
      </c>
      <c r="H1141" t="s">
        <v>3839</v>
      </c>
      <c r="I1141">
        <v>37891</v>
      </c>
      <c r="J1141">
        <v>405</v>
      </c>
      <c r="K1141">
        <v>5</v>
      </c>
      <c r="L1141">
        <v>18</v>
      </c>
      <c r="M1141" t="b">
        <v>0</v>
      </c>
      <c r="N1141" t="b">
        <v>0</v>
      </c>
      <c r="O1141" t="b">
        <v>0</v>
      </c>
    </row>
    <row r="1142" spans="1:15">
      <c r="A1142" t="s">
        <v>17582</v>
      </c>
      <c r="B1142" s="1">
        <v>43234</v>
      </c>
      <c r="C1142" s="1">
        <v>43216.416689814818</v>
      </c>
      <c r="D1142" t="s">
        <v>17583</v>
      </c>
      <c r="E1142" t="s">
        <v>12401</v>
      </c>
      <c r="F1142">
        <v>23</v>
      </c>
      <c r="G1142" t="str">
        <f>VLOOKUP(YouTubeVideos[[#This Row],[category_id]],VideoCategories[],2,FALSE)</f>
        <v>Comedy</v>
      </c>
      <c r="H1142" t="s">
        <v>20684</v>
      </c>
      <c r="I1142">
        <v>1724379</v>
      </c>
      <c r="J1142">
        <v>26040</v>
      </c>
      <c r="K1142">
        <v>1436</v>
      </c>
      <c r="L1142">
        <v>1570</v>
      </c>
      <c r="M1142" t="b">
        <v>0</v>
      </c>
      <c r="N1142" t="b">
        <v>0</v>
      </c>
      <c r="O1142" t="b">
        <v>0</v>
      </c>
    </row>
    <row r="1143" spans="1:15">
      <c r="A1143" t="s">
        <v>16792</v>
      </c>
      <c r="B1143" s="1">
        <v>43215</v>
      </c>
      <c r="C1143" s="1">
        <v>43197.551192129627</v>
      </c>
      <c r="D1143" t="s">
        <v>16793</v>
      </c>
      <c r="E1143" t="s">
        <v>5678</v>
      </c>
      <c r="F1143">
        <v>28</v>
      </c>
      <c r="G1143" t="str">
        <f>VLOOKUP(YouTubeVideos[[#This Row],[category_id]],VideoCategories[],2,FALSE)</f>
        <v>Science &amp; Technology</v>
      </c>
      <c r="H1143" t="s">
        <v>16794</v>
      </c>
      <c r="I1143">
        <v>1722483</v>
      </c>
      <c r="J1143">
        <v>21135</v>
      </c>
      <c r="K1143">
        <v>879</v>
      </c>
      <c r="L1143">
        <v>2418</v>
      </c>
      <c r="M1143" t="b">
        <v>0</v>
      </c>
      <c r="N1143" t="b">
        <v>0</v>
      </c>
      <c r="O1143" t="b">
        <v>0</v>
      </c>
    </row>
    <row r="1144" spans="1:15">
      <c r="A1144" t="s">
        <v>13407</v>
      </c>
      <c r="B1144" s="1">
        <v>43159</v>
      </c>
      <c r="C1144" s="1">
        <v>43149.892488425925</v>
      </c>
      <c r="D1144" t="s">
        <v>13408</v>
      </c>
      <c r="E1144" t="s">
        <v>13409</v>
      </c>
      <c r="F1144">
        <v>22</v>
      </c>
      <c r="G1144" t="str">
        <f>VLOOKUP(YouTubeVideos[[#This Row],[category_id]],VideoCategories[],2,FALSE)</f>
        <v>People &amp; Blogs</v>
      </c>
      <c r="H1144" t="s">
        <v>13410</v>
      </c>
      <c r="I1144">
        <v>1721076</v>
      </c>
      <c r="J1144">
        <v>8388</v>
      </c>
      <c r="K1144">
        <v>930</v>
      </c>
      <c r="L1144">
        <v>1382</v>
      </c>
      <c r="M1144" t="b">
        <v>0</v>
      </c>
      <c r="N1144" t="b">
        <v>0</v>
      </c>
      <c r="O1144" t="b">
        <v>0</v>
      </c>
    </row>
    <row r="1145" spans="1:15">
      <c r="A1145" t="s">
        <v>3851</v>
      </c>
      <c r="B1145" s="1">
        <v>43079</v>
      </c>
      <c r="C1145" s="1">
        <v>43072.490983796299</v>
      </c>
      <c r="D1145" t="s">
        <v>3852</v>
      </c>
      <c r="E1145" t="s">
        <v>2957</v>
      </c>
      <c r="F1145">
        <v>24</v>
      </c>
      <c r="G1145" t="str">
        <f>VLOOKUP(YouTubeVideos[[#This Row],[category_id]],VideoCategories[],2,FALSE)</f>
        <v>Entertainment</v>
      </c>
      <c r="H1145" t="s">
        <v>2958</v>
      </c>
      <c r="I1145">
        <v>5275288</v>
      </c>
      <c r="J1145">
        <v>169795</v>
      </c>
      <c r="K1145">
        <v>3706</v>
      </c>
      <c r="L1145">
        <v>0</v>
      </c>
      <c r="M1145" t="b">
        <v>1</v>
      </c>
      <c r="N1145" t="b">
        <v>0</v>
      </c>
      <c r="O1145" t="b">
        <v>0</v>
      </c>
    </row>
    <row r="1146" spans="1:15">
      <c r="A1146" t="s">
        <v>3853</v>
      </c>
      <c r="B1146" s="1">
        <v>43079</v>
      </c>
      <c r="C1146" s="1">
        <v>43073.208333333336</v>
      </c>
      <c r="D1146" t="s">
        <v>3854</v>
      </c>
      <c r="E1146" t="s">
        <v>3855</v>
      </c>
      <c r="F1146">
        <v>24</v>
      </c>
      <c r="G1146" t="str">
        <f>VLOOKUP(YouTubeVideos[[#This Row],[category_id]],VideoCategories[],2,FALSE)</f>
        <v>Entertainment</v>
      </c>
      <c r="H1146" t="s">
        <v>3856</v>
      </c>
      <c r="I1146">
        <v>9947</v>
      </c>
      <c r="J1146">
        <v>14</v>
      </c>
      <c r="K1146">
        <v>1</v>
      </c>
      <c r="L1146">
        <v>6</v>
      </c>
      <c r="M1146" t="b">
        <v>0</v>
      </c>
      <c r="N1146" t="b">
        <v>0</v>
      </c>
      <c r="O1146" t="b">
        <v>0</v>
      </c>
    </row>
    <row r="1147" spans="1:15">
      <c r="A1147" t="s">
        <v>2600</v>
      </c>
      <c r="B1147" s="1">
        <v>43070</v>
      </c>
      <c r="C1147" s="1">
        <v>43068.279537037037</v>
      </c>
      <c r="D1147" t="s">
        <v>2601</v>
      </c>
      <c r="E1147" t="s">
        <v>1069</v>
      </c>
      <c r="F1147">
        <v>25</v>
      </c>
      <c r="G1147" t="str">
        <f>VLOOKUP(YouTubeVideos[[#This Row],[category_id]],VideoCategories[],2,FALSE)</f>
        <v>News &amp; Politics</v>
      </c>
      <c r="H1147" t="s">
        <v>2602</v>
      </c>
      <c r="I1147">
        <v>1717225</v>
      </c>
      <c r="J1147">
        <v>10041</v>
      </c>
      <c r="K1147">
        <v>4266</v>
      </c>
      <c r="L1147">
        <v>9335</v>
      </c>
      <c r="M1147" t="b">
        <v>0</v>
      </c>
      <c r="N1147" t="b">
        <v>0</v>
      </c>
      <c r="O1147" t="b">
        <v>0</v>
      </c>
    </row>
    <row r="1148" spans="1:15">
      <c r="A1148" t="s">
        <v>17946</v>
      </c>
      <c r="B1148" s="1">
        <v>43236</v>
      </c>
      <c r="C1148" s="1">
        <v>43220.732800925929</v>
      </c>
      <c r="D1148" t="s">
        <v>17947</v>
      </c>
      <c r="E1148" t="s">
        <v>649</v>
      </c>
      <c r="F1148">
        <v>23</v>
      </c>
      <c r="G1148" t="str">
        <f>VLOOKUP(YouTubeVideos[[#This Row],[category_id]],VideoCategories[],2,FALSE)</f>
        <v>Comedy</v>
      </c>
      <c r="H1148" t="s">
        <v>17948</v>
      </c>
      <c r="I1148">
        <v>1715217</v>
      </c>
      <c r="J1148">
        <v>132253</v>
      </c>
      <c r="K1148">
        <v>2081</v>
      </c>
      <c r="L1148">
        <v>9093</v>
      </c>
      <c r="M1148" t="b">
        <v>0</v>
      </c>
      <c r="N1148" t="b">
        <v>0</v>
      </c>
      <c r="O1148" t="b">
        <v>0</v>
      </c>
    </row>
    <row r="1149" spans="1:15">
      <c r="A1149" t="s">
        <v>7285</v>
      </c>
      <c r="B1149" s="1">
        <v>43109</v>
      </c>
      <c r="C1149" s="1">
        <v>43108.250127314815</v>
      </c>
      <c r="D1149" t="s">
        <v>7286</v>
      </c>
      <c r="E1149" t="s">
        <v>282</v>
      </c>
      <c r="F1149">
        <v>1</v>
      </c>
      <c r="G1149" t="str">
        <f>VLOOKUP(YouTubeVideos[[#This Row],[category_id]],VideoCategories[],2,FALSE)</f>
        <v>Film &amp; Animation</v>
      </c>
      <c r="H1149" t="s">
        <v>7287</v>
      </c>
      <c r="I1149">
        <v>1711525</v>
      </c>
      <c r="J1149">
        <v>7716</v>
      </c>
      <c r="K1149">
        <v>728</v>
      </c>
      <c r="L1149">
        <v>1155</v>
      </c>
      <c r="M1149" t="b">
        <v>0</v>
      </c>
      <c r="N1149" t="b">
        <v>0</v>
      </c>
      <c r="O1149" t="b">
        <v>0</v>
      </c>
    </row>
    <row r="1150" spans="1:15">
      <c r="A1150" t="s">
        <v>12455</v>
      </c>
      <c r="B1150" s="1">
        <v>43149</v>
      </c>
      <c r="C1150" s="1">
        <v>43139.654722222222</v>
      </c>
      <c r="D1150" t="s">
        <v>12456</v>
      </c>
      <c r="E1150" t="s">
        <v>345</v>
      </c>
      <c r="F1150">
        <v>28</v>
      </c>
      <c r="G1150" t="str">
        <f>VLOOKUP(YouTubeVideos[[#This Row],[category_id]],VideoCategories[],2,FALSE)</f>
        <v>Science &amp; Technology</v>
      </c>
      <c r="H1150" t="s">
        <v>12457</v>
      </c>
      <c r="I1150">
        <v>1710398</v>
      </c>
      <c r="J1150">
        <v>91315</v>
      </c>
      <c r="K1150">
        <v>2137</v>
      </c>
      <c r="L1150">
        <v>8035</v>
      </c>
      <c r="M1150" t="b">
        <v>0</v>
      </c>
      <c r="N1150" t="b">
        <v>0</v>
      </c>
      <c r="O1150" t="b">
        <v>0</v>
      </c>
    </row>
    <row r="1151" spans="1:15">
      <c r="A1151" t="s">
        <v>6355</v>
      </c>
      <c r="B1151" s="1">
        <v>43102</v>
      </c>
      <c r="C1151" s="1">
        <v>43095.333356481482</v>
      </c>
      <c r="D1151" t="s">
        <v>6356</v>
      </c>
      <c r="E1151" t="s">
        <v>1050</v>
      </c>
      <c r="F1151">
        <v>27</v>
      </c>
      <c r="G1151" t="str">
        <f>VLOOKUP(YouTubeVideos[[#This Row],[category_id]],VideoCategories[],2,FALSE)</f>
        <v>Education</v>
      </c>
      <c r="H1151" t="s">
        <v>6357</v>
      </c>
      <c r="I1151">
        <v>1709373</v>
      </c>
      <c r="J1151">
        <v>50835</v>
      </c>
      <c r="K1151">
        <v>2646</v>
      </c>
      <c r="L1151">
        <v>2937</v>
      </c>
      <c r="M1151" t="b">
        <v>0</v>
      </c>
      <c r="N1151" t="b">
        <v>0</v>
      </c>
      <c r="O1151" t="b">
        <v>0</v>
      </c>
    </row>
    <row r="1152" spans="1:15">
      <c r="A1152" t="s">
        <v>3482</v>
      </c>
      <c r="B1152" s="1">
        <v>43076</v>
      </c>
      <c r="C1152" s="1">
        <v>43068.416550925926</v>
      </c>
      <c r="D1152" t="s">
        <v>3483</v>
      </c>
      <c r="E1152" t="s">
        <v>1210</v>
      </c>
      <c r="F1152">
        <v>22</v>
      </c>
      <c r="G1152" t="str">
        <f>VLOOKUP(YouTubeVideos[[#This Row],[category_id]],VideoCategories[],2,FALSE)</f>
        <v>People &amp; Blogs</v>
      </c>
      <c r="H1152" t="s">
        <v>3484</v>
      </c>
      <c r="I1152">
        <v>1705668</v>
      </c>
      <c r="J1152">
        <v>59681</v>
      </c>
      <c r="K1152">
        <v>1074</v>
      </c>
      <c r="L1152">
        <v>3775</v>
      </c>
      <c r="M1152" t="b">
        <v>0</v>
      </c>
      <c r="N1152" t="b">
        <v>0</v>
      </c>
      <c r="O1152" t="b">
        <v>0</v>
      </c>
    </row>
    <row r="1153" spans="1:15">
      <c r="A1153" t="s">
        <v>3877</v>
      </c>
      <c r="B1153" s="1">
        <v>43079</v>
      </c>
      <c r="C1153" s="1">
        <v>43072.860300925924</v>
      </c>
      <c r="D1153" t="s">
        <v>3878</v>
      </c>
      <c r="E1153" t="s">
        <v>3879</v>
      </c>
      <c r="F1153">
        <v>24</v>
      </c>
      <c r="G1153" t="str">
        <f>VLOOKUP(YouTubeVideos[[#This Row],[category_id]],VideoCategories[],2,FALSE)</f>
        <v>Entertainment</v>
      </c>
      <c r="H1153" t="s">
        <v>3880</v>
      </c>
      <c r="I1153">
        <v>75312</v>
      </c>
      <c r="J1153">
        <v>1585</v>
      </c>
      <c r="K1153">
        <v>152</v>
      </c>
      <c r="L1153">
        <v>105</v>
      </c>
      <c r="M1153" t="b">
        <v>0</v>
      </c>
      <c r="N1153" t="b">
        <v>0</v>
      </c>
      <c r="O1153" t="b">
        <v>0</v>
      </c>
    </row>
    <row r="1154" spans="1:15">
      <c r="A1154" t="s">
        <v>3881</v>
      </c>
      <c r="B1154" s="1">
        <v>43079</v>
      </c>
      <c r="C1154" s="1">
        <v>43073.462800925925</v>
      </c>
      <c r="D1154" t="s">
        <v>3882</v>
      </c>
      <c r="E1154" t="s">
        <v>3883</v>
      </c>
      <c r="F1154">
        <v>24</v>
      </c>
      <c r="G1154" t="str">
        <f>VLOOKUP(YouTubeVideos[[#This Row],[category_id]],VideoCategories[],2,FALSE)</f>
        <v>Entertainment</v>
      </c>
      <c r="H1154" t="s">
        <v>3884</v>
      </c>
      <c r="I1154">
        <v>3286</v>
      </c>
      <c r="J1154">
        <v>15</v>
      </c>
      <c r="K1154">
        <v>4</v>
      </c>
      <c r="L1154">
        <v>2</v>
      </c>
      <c r="M1154" t="b">
        <v>0</v>
      </c>
      <c r="N1154" t="b">
        <v>0</v>
      </c>
      <c r="O1154" t="b">
        <v>0</v>
      </c>
    </row>
    <row r="1155" spans="1:15">
      <c r="A1155" t="s">
        <v>3885</v>
      </c>
      <c r="B1155" s="1">
        <v>43079</v>
      </c>
      <c r="C1155" s="1">
        <v>43072.250069444446</v>
      </c>
      <c r="D1155" t="s">
        <v>3886</v>
      </c>
      <c r="E1155" t="s">
        <v>918</v>
      </c>
      <c r="F1155">
        <v>24</v>
      </c>
      <c r="G1155" t="str">
        <f>VLOOKUP(YouTubeVideos[[#This Row],[category_id]],VideoCategories[],2,FALSE)</f>
        <v>Entertainment</v>
      </c>
      <c r="H1155" t="s">
        <v>3887</v>
      </c>
      <c r="I1155">
        <v>197963</v>
      </c>
      <c r="J1155">
        <v>5260</v>
      </c>
      <c r="K1155">
        <v>1028</v>
      </c>
      <c r="L1155">
        <v>1171</v>
      </c>
      <c r="M1155" t="b">
        <v>0</v>
      </c>
      <c r="N1155" t="b">
        <v>0</v>
      </c>
      <c r="O1155" t="b">
        <v>0</v>
      </c>
    </row>
    <row r="1156" spans="1:15">
      <c r="A1156" t="s">
        <v>3888</v>
      </c>
      <c r="B1156" s="1">
        <v>43079</v>
      </c>
      <c r="C1156" s="1">
        <v>43071.416666666664</v>
      </c>
      <c r="D1156" t="s">
        <v>3889</v>
      </c>
      <c r="E1156" t="s">
        <v>2674</v>
      </c>
      <c r="F1156">
        <v>24</v>
      </c>
      <c r="G1156" t="str">
        <f>VLOOKUP(YouTubeVideos[[#This Row],[category_id]],VideoCategories[],2,FALSE)</f>
        <v>Entertainment</v>
      </c>
      <c r="H1156" t="s">
        <v>19917</v>
      </c>
      <c r="I1156">
        <v>2787618</v>
      </c>
      <c r="J1156">
        <v>25712</v>
      </c>
      <c r="K1156">
        <v>2135</v>
      </c>
      <c r="L1156">
        <v>2689</v>
      </c>
      <c r="M1156" t="b">
        <v>0</v>
      </c>
      <c r="N1156" t="b">
        <v>0</v>
      </c>
      <c r="O1156" t="b">
        <v>0</v>
      </c>
    </row>
    <row r="1157" spans="1:15">
      <c r="A1157" t="s">
        <v>3890</v>
      </c>
      <c r="B1157" s="1">
        <v>43079</v>
      </c>
      <c r="C1157" s="1">
        <v>43074.442187499997</v>
      </c>
      <c r="D1157" t="s">
        <v>3891</v>
      </c>
      <c r="E1157" t="s">
        <v>1126</v>
      </c>
      <c r="F1157">
        <v>24</v>
      </c>
      <c r="G1157" t="str">
        <f>VLOOKUP(YouTubeVideos[[#This Row],[category_id]],VideoCategories[],2,FALSE)</f>
        <v>Entertainment</v>
      </c>
      <c r="H1157" t="s">
        <v>3892</v>
      </c>
      <c r="I1157">
        <v>1774</v>
      </c>
      <c r="J1157">
        <v>14</v>
      </c>
      <c r="K1157">
        <v>5</v>
      </c>
      <c r="L1157">
        <v>10</v>
      </c>
      <c r="M1157" t="b">
        <v>0</v>
      </c>
      <c r="N1157" t="b">
        <v>0</v>
      </c>
      <c r="O1157" t="b">
        <v>0</v>
      </c>
    </row>
    <row r="1158" spans="1:15">
      <c r="A1158" t="s">
        <v>19502</v>
      </c>
      <c r="B1158" s="1">
        <v>43265</v>
      </c>
      <c r="C1158" s="1">
        <v>43246.29173611111</v>
      </c>
      <c r="D1158" t="s">
        <v>19503</v>
      </c>
      <c r="E1158" t="s">
        <v>19504</v>
      </c>
      <c r="F1158">
        <v>22</v>
      </c>
      <c r="G1158" t="str">
        <f>VLOOKUP(YouTubeVideos[[#This Row],[category_id]],VideoCategories[],2,FALSE)</f>
        <v>People &amp; Blogs</v>
      </c>
      <c r="H1158" t="s">
        <v>19505</v>
      </c>
      <c r="I1158">
        <v>1705452</v>
      </c>
      <c r="J1158">
        <v>26568</v>
      </c>
      <c r="K1158">
        <v>5634</v>
      </c>
      <c r="L1158">
        <v>5428</v>
      </c>
      <c r="M1158" t="b">
        <v>0</v>
      </c>
      <c r="N1158" t="b">
        <v>0</v>
      </c>
      <c r="O1158" t="b">
        <v>0</v>
      </c>
    </row>
    <row r="1159" spans="1:15">
      <c r="A1159" t="s">
        <v>3349</v>
      </c>
      <c r="B1159" s="1">
        <v>43076</v>
      </c>
      <c r="C1159" s="1">
        <v>43074.878912037035</v>
      </c>
      <c r="D1159" t="s">
        <v>3350</v>
      </c>
      <c r="E1159" t="s">
        <v>463</v>
      </c>
      <c r="F1159">
        <v>23</v>
      </c>
      <c r="G1159" t="str">
        <f>VLOOKUP(YouTubeVideos[[#This Row],[category_id]],VideoCategories[],2,FALSE)</f>
        <v>Comedy</v>
      </c>
      <c r="H1159" t="s">
        <v>3351</v>
      </c>
      <c r="I1159">
        <v>1698230</v>
      </c>
      <c r="J1159">
        <v>20562</v>
      </c>
      <c r="K1159">
        <v>823</v>
      </c>
      <c r="L1159">
        <v>1369</v>
      </c>
      <c r="M1159" t="b">
        <v>0</v>
      </c>
      <c r="N1159" t="b">
        <v>0</v>
      </c>
      <c r="O1159" t="b">
        <v>0</v>
      </c>
    </row>
    <row r="1160" spans="1:15">
      <c r="A1160" t="s">
        <v>3900</v>
      </c>
      <c r="B1160" s="1">
        <v>43080</v>
      </c>
      <c r="C1160" s="1">
        <v>43078.55363425926</v>
      </c>
      <c r="D1160" t="s">
        <v>3901</v>
      </c>
      <c r="E1160" t="s">
        <v>78</v>
      </c>
      <c r="F1160">
        <v>24</v>
      </c>
      <c r="G1160" t="str">
        <f>VLOOKUP(YouTubeVideos[[#This Row],[category_id]],VideoCategories[],2,FALSE)</f>
        <v>Entertainment</v>
      </c>
      <c r="H1160" t="s">
        <v>3902</v>
      </c>
      <c r="I1160">
        <v>678272</v>
      </c>
      <c r="J1160">
        <v>19605</v>
      </c>
      <c r="K1160">
        <v>539</v>
      </c>
      <c r="L1160">
        <v>2560</v>
      </c>
      <c r="M1160" t="b">
        <v>0</v>
      </c>
      <c r="N1160" t="b">
        <v>0</v>
      </c>
      <c r="O1160" t="b">
        <v>0</v>
      </c>
    </row>
    <row r="1161" spans="1:15">
      <c r="A1161" t="s">
        <v>3903</v>
      </c>
      <c r="B1161" s="1">
        <v>43080</v>
      </c>
      <c r="C1161" s="1">
        <v>43078.425243055557</v>
      </c>
      <c r="D1161" t="s">
        <v>3904</v>
      </c>
      <c r="E1161" t="s">
        <v>619</v>
      </c>
      <c r="F1161">
        <v>24</v>
      </c>
      <c r="G1161" t="str">
        <f>VLOOKUP(YouTubeVideos[[#This Row],[category_id]],VideoCategories[],2,FALSE)</f>
        <v>Entertainment</v>
      </c>
      <c r="H1161" t="s">
        <v>3905</v>
      </c>
      <c r="I1161">
        <v>40499</v>
      </c>
      <c r="J1161">
        <v>1326</v>
      </c>
      <c r="K1161">
        <v>82</v>
      </c>
      <c r="L1161">
        <v>767</v>
      </c>
      <c r="M1161" t="b">
        <v>0</v>
      </c>
      <c r="N1161" t="b">
        <v>0</v>
      </c>
      <c r="O1161" t="b">
        <v>0</v>
      </c>
    </row>
    <row r="1162" spans="1:15">
      <c r="A1162" t="s">
        <v>3906</v>
      </c>
      <c r="B1162" s="1">
        <v>43080</v>
      </c>
      <c r="C1162" s="1">
        <v>43077.250254629631</v>
      </c>
      <c r="D1162" t="s">
        <v>3907</v>
      </c>
      <c r="E1162" t="s">
        <v>47</v>
      </c>
      <c r="F1162">
        <v>24</v>
      </c>
      <c r="G1162" t="str">
        <f>VLOOKUP(YouTubeVideos[[#This Row],[category_id]],VideoCategories[],2,FALSE)</f>
        <v>Entertainment</v>
      </c>
      <c r="H1162" t="s">
        <v>3908</v>
      </c>
      <c r="I1162">
        <v>563127</v>
      </c>
      <c r="J1162">
        <v>5487</v>
      </c>
      <c r="K1162">
        <v>397</v>
      </c>
      <c r="L1162">
        <v>401</v>
      </c>
      <c r="M1162" t="b">
        <v>0</v>
      </c>
      <c r="N1162" t="b">
        <v>0</v>
      </c>
      <c r="O1162" t="b">
        <v>0</v>
      </c>
    </row>
    <row r="1163" spans="1:15">
      <c r="A1163" t="s">
        <v>3909</v>
      </c>
      <c r="B1163" s="1">
        <v>43080</v>
      </c>
      <c r="C1163" s="1">
        <v>43077.452800925923</v>
      </c>
      <c r="D1163" t="s">
        <v>3910</v>
      </c>
      <c r="E1163" t="s">
        <v>3911</v>
      </c>
      <c r="F1163">
        <v>24</v>
      </c>
      <c r="G1163" t="str">
        <f>VLOOKUP(YouTubeVideos[[#This Row],[category_id]],VideoCategories[],2,FALSE)</f>
        <v>Entertainment</v>
      </c>
      <c r="H1163" t="s">
        <v>3912</v>
      </c>
      <c r="I1163">
        <v>59070</v>
      </c>
      <c r="J1163">
        <v>365</v>
      </c>
      <c r="K1163">
        <v>187</v>
      </c>
      <c r="L1163">
        <v>1</v>
      </c>
      <c r="M1163" t="b">
        <v>0</v>
      </c>
      <c r="N1163" t="b">
        <v>0</v>
      </c>
      <c r="O1163" t="b">
        <v>0</v>
      </c>
    </row>
    <row r="1164" spans="1:15">
      <c r="A1164" t="s">
        <v>3913</v>
      </c>
      <c r="B1164" s="1">
        <v>43080</v>
      </c>
      <c r="C1164" s="1">
        <v>43077.16673611111</v>
      </c>
      <c r="D1164" t="s">
        <v>3914</v>
      </c>
      <c r="E1164" t="s">
        <v>54</v>
      </c>
      <c r="F1164">
        <v>24</v>
      </c>
      <c r="G1164" t="str">
        <f>VLOOKUP(YouTubeVideos[[#This Row],[category_id]],VideoCategories[],2,FALSE)</f>
        <v>Entertainment</v>
      </c>
      <c r="H1164" t="s">
        <v>3915</v>
      </c>
      <c r="I1164">
        <v>518107</v>
      </c>
      <c r="J1164">
        <v>8837</v>
      </c>
      <c r="K1164">
        <v>308</v>
      </c>
      <c r="L1164">
        <v>582</v>
      </c>
      <c r="M1164" t="b">
        <v>0</v>
      </c>
      <c r="N1164" t="b">
        <v>0</v>
      </c>
      <c r="O1164" t="b">
        <v>0</v>
      </c>
    </row>
    <row r="1165" spans="1:15">
      <c r="A1165" t="s">
        <v>13193</v>
      </c>
      <c r="B1165" s="1">
        <v>43157</v>
      </c>
      <c r="C1165" s="1">
        <v>43150.765023148146</v>
      </c>
      <c r="D1165" t="s">
        <v>13194</v>
      </c>
      <c r="E1165" t="s">
        <v>306</v>
      </c>
      <c r="F1165">
        <v>17</v>
      </c>
      <c r="G1165" t="str">
        <f>VLOOKUP(YouTubeVideos[[#This Row],[category_id]],VideoCategories[],2,FALSE)</f>
        <v>Sports</v>
      </c>
      <c r="H1165" t="s">
        <v>20435</v>
      </c>
      <c r="I1165">
        <v>1696151</v>
      </c>
      <c r="J1165">
        <v>28043</v>
      </c>
      <c r="K1165">
        <v>1355</v>
      </c>
      <c r="L1165">
        <v>2580</v>
      </c>
      <c r="M1165" t="b">
        <v>0</v>
      </c>
      <c r="N1165" t="b">
        <v>0</v>
      </c>
      <c r="O1165" t="b">
        <v>0</v>
      </c>
    </row>
    <row r="1166" spans="1:15">
      <c r="A1166" t="s">
        <v>3919</v>
      </c>
      <c r="B1166" s="1">
        <v>43080</v>
      </c>
      <c r="C1166" s="1">
        <v>43077.208229166667</v>
      </c>
      <c r="D1166" t="s">
        <v>19918</v>
      </c>
      <c r="E1166" t="s">
        <v>818</v>
      </c>
      <c r="F1166">
        <v>24</v>
      </c>
      <c r="G1166" t="str">
        <f>VLOOKUP(YouTubeVideos[[#This Row],[category_id]],VideoCategories[],2,FALSE)</f>
        <v>Entertainment</v>
      </c>
      <c r="H1166" t="s">
        <v>3920</v>
      </c>
      <c r="I1166">
        <v>37185</v>
      </c>
      <c r="J1166">
        <v>211</v>
      </c>
      <c r="K1166">
        <v>46</v>
      </c>
      <c r="L1166">
        <v>51</v>
      </c>
      <c r="M1166" t="b">
        <v>0</v>
      </c>
      <c r="N1166" t="b">
        <v>0</v>
      </c>
      <c r="O1166" t="b">
        <v>0</v>
      </c>
    </row>
    <row r="1167" spans="1:15">
      <c r="A1167" t="s">
        <v>17804</v>
      </c>
      <c r="B1167" s="1">
        <v>43234</v>
      </c>
      <c r="C1167" s="1">
        <v>43205.417222222219</v>
      </c>
      <c r="D1167" t="s">
        <v>17805</v>
      </c>
      <c r="E1167" t="s">
        <v>17806</v>
      </c>
      <c r="F1167">
        <v>23</v>
      </c>
      <c r="G1167" t="str">
        <f>VLOOKUP(YouTubeVideos[[#This Row],[category_id]],VideoCategories[],2,FALSE)</f>
        <v>Comedy</v>
      </c>
      <c r="H1167" t="s">
        <v>17807</v>
      </c>
      <c r="I1167">
        <v>1695926</v>
      </c>
      <c r="J1167">
        <v>105825</v>
      </c>
      <c r="K1167">
        <v>1544</v>
      </c>
      <c r="L1167">
        <v>7034</v>
      </c>
      <c r="M1167" t="b">
        <v>0</v>
      </c>
      <c r="N1167" t="b">
        <v>0</v>
      </c>
      <c r="O1167" t="b">
        <v>0</v>
      </c>
    </row>
    <row r="1168" spans="1:15">
      <c r="A1168" t="s">
        <v>11725</v>
      </c>
      <c r="B1168" s="1">
        <v>43142</v>
      </c>
      <c r="C1168" s="1">
        <v>43137.643159722225</v>
      </c>
      <c r="D1168" t="s">
        <v>20357</v>
      </c>
      <c r="E1168" t="s">
        <v>1669</v>
      </c>
      <c r="F1168">
        <v>28</v>
      </c>
      <c r="G1168" t="str">
        <f>VLOOKUP(YouTubeVideos[[#This Row],[category_id]],VideoCategories[],2,FALSE)</f>
        <v>Science &amp; Technology</v>
      </c>
      <c r="H1168" t="s">
        <v>11726</v>
      </c>
      <c r="I1168">
        <v>1695390</v>
      </c>
      <c r="J1168">
        <v>20802</v>
      </c>
      <c r="K1168">
        <v>1058</v>
      </c>
      <c r="L1168">
        <v>3842</v>
      </c>
      <c r="M1168" t="b">
        <v>0</v>
      </c>
      <c r="N1168" t="b">
        <v>0</v>
      </c>
      <c r="O1168" t="b">
        <v>0</v>
      </c>
    </row>
    <row r="1169" spans="1:15">
      <c r="A1169" t="s">
        <v>16369</v>
      </c>
      <c r="B1169" s="1">
        <v>43208</v>
      </c>
      <c r="C1169" s="1">
        <v>43193.927916666667</v>
      </c>
      <c r="D1169" t="s">
        <v>16370</v>
      </c>
      <c r="E1169" t="s">
        <v>4195</v>
      </c>
      <c r="F1169">
        <v>25</v>
      </c>
      <c r="G1169" t="str">
        <f>VLOOKUP(YouTubeVideos[[#This Row],[category_id]],VideoCategories[],2,FALSE)</f>
        <v>News &amp; Politics</v>
      </c>
      <c r="H1169" t="s">
        <v>16371</v>
      </c>
      <c r="I1169">
        <v>1694719</v>
      </c>
      <c r="J1169">
        <v>6520</v>
      </c>
      <c r="K1169">
        <v>2566</v>
      </c>
      <c r="L1169">
        <v>10760</v>
      </c>
      <c r="M1169" t="b">
        <v>0</v>
      </c>
      <c r="N1169" t="b">
        <v>0</v>
      </c>
      <c r="O1169" t="b">
        <v>0</v>
      </c>
    </row>
    <row r="1170" spans="1:15">
      <c r="A1170" t="s">
        <v>1251</v>
      </c>
      <c r="B1170" s="1">
        <v>43059</v>
      </c>
      <c r="C1170" s="1">
        <v>43051.738333333335</v>
      </c>
      <c r="D1170" t="s">
        <v>1252</v>
      </c>
      <c r="E1170" t="s">
        <v>1253</v>
      </c>
      <c r="F1170">
        <v>2</v>
      </c>
      <c r="G1170" t="str">
        <f>VLOOKUP(YouTubeVideos[[#This Row],[category_id]],VideoCategories[],2,FALSE)</f>
        <v>Autos &amp; Vehicles</v>
      </c>
      <c r="H1170" t="s">
        <v>1254</v>
      </c>
      <c r="I1170">
        <v>1694708</v>
      </c>
      <c r="J1170">
        <v>43997</v>
      </c>
      <c r="K1170">
        <v>6027</v>
      </c>
      <c r="L1170">
        <v>3608</v>
      </c>
      <c r="M1170" t="b">
        <v>0</v>
      </c>
      <c r="N1170" t="b">
        <v>0</v>
      </c>
      <c r="O1170" t="b">
        <v>0</v>
      </c>
    </row>
    <row r="1171" spans="1:15">
      <c r="A1171" t="s">
        <v>10188</v>
      </c>
      <c r="B1171" s="1">
        <v>43131</v>
      </c>
      <c r="C1171" s="1">
        <v>43125.750011574077</v>
      </c>
      <c r="D1171" t="s">
        <v>10189</v>
      </c>
      <c r="E1171" t="s">
        <v>39</v>
      </c>
      <c r="F1171">
        <v>23</v>
      </c>
      <c r="G1171" t="str">
        <f>VLOOKUP(YouTubeVideos[[#This Row],[category_id]],VideoCategories[],2,FALSE)</f>
        <v>Comedy</v>
      </c>
      <c r="H1171" t="s">
        <v>10190</v>
      </c>
      <c r="I1171">
        <v>1694595</v>
      </c>
      <c r="J1171">
        <v>15585</v>
      </c>
      <c r="K1171">
        <v>1928</v>
      </c>
      <c r="L1171">
        <v>2421</v>
      </c>
      <c r="M1171" t="b">
        <v>0</v>
      </c>
      <c r="N1171" t="b">
        <v>0</v>
      </c>
      <c r="O1171" t="b">
        <v>0</v>
      </c>
    </row>
    <row r="1172" spans="1:15">
      <c r="A1172" t="s">
        <v>6786</v>
      </c>
      <c r="B1172" s="1">
        <v>43104</v>
      </c>
      <c r="C1172" s="1">
        <v>43092.592789351853</v>
      </c>
      <c r="D1172" t="s">
        <v>6787</v>
      </c>
      <c r="E1172" t="s">
        <v>6788</v>
      </c>
      <c r="F1172">
        <v>22</v>
      </c>
      <c r="G1172" t="str">
        <f>VLOOKUP(YouTubeVideos[[#This Row],[category_id]],VideoCategories[],2,FALSE)</f>
        <v>People &amp; Blogs</v>
      </c>
      <c r="H1172" t="s">
        <v>6789</v>
      </c>
      <c r="I1172">
        <v>1694330</v>
      </c>
      <c r="J1172">
        <v>117495</v>
      </c>
      <c r="K1172">
        <v>1510</v>
      </c>
      <c r="L1172">
        <v>6024</v>
      </c>
      <c r="M1172" t="b">
        <v>0</v>
      </c>
      <c r="N1172" t="b">
        <v>0</v>
      </c>
      <c r="O1172" t="b">
        <v>0</v>
      </c>
    </row>
    <row r="1173" spans="1:15">
      <c r="A1173" t="s">
        <v>14441</v>
      </c>
      <c r="B1173" s="1">
        <v>43173</v>
      </c>
      <c r="C1173" s="1">
        <v>43157.681770833333</v>
      </c>
      <c r="D1173" t="s">
        <v>14442</v>
      </c>
      <c r="E1173" t="s">
        <v>14443</v>
      </c>
      <c r="F1173">
        <v>26</v>
      </c>
      <c r="G1173" t="str">
        <f>VLOOKUP(YouTubeVideos[[#This Row],[category_id]],VideoCategories[],2,FALSE)</f>
        <v>Howto &amp; Style</v>
      </c>
      <c r="H1173" t="s">
        <v>20501</v>
      </c>
      <c r="I1173">
        <v>1691844</v>
      </c>
      <c r="J1173">
        <v>27882</v>
      </c>
      <c r="K1173">
        <v>2553</v>
      </c>
      <c r="L1173">
        <v>4492</v>
      </c>
      <c r="M1173" t="b">
        <v>0</v>
      </c>
      <c r="N1173" t="b">
        <v>0</v>
      </c>
      <c r="O1173" t="b">
        <v>0</v>
      </c>
    </row>
    <row r="1174" spans="1:15">
      <c r="A1174" t="s">
        <v>10194</v>
      </c>
      <c r="B1174" s="1">
        <v>43131</v>
      </c>
      <c r="C1174" s="1">
        <v>43125.790625000001</v>
      </c>
      <c r="D1174" t="s">
        <v>10195</v>
      </c>
      <c r="E1174" t="s">
        <v>16</v>
      </c>
      <c r="F1174">
        <v>17</v>
      </c>
      <c r="G1174" t="str">
        <f>VLOOKUP(YouTubeVideos[[#This Row],[category_id]],VideoCategories[],2,FALSE)</f>
        <v>Sports</v>
      </c>
      <c r="H1174" t="s">
        <v>10196</v>
      </c>
      <c r="I1174">
        <v>1691529</v>
      </c>
      <c r="J1174">
        <v>14149</v>
      </c>
      <c r="K1174">
        <v>434</v>
      </c>
      <c r="L1174">
        <v>1235</v>
      </c>
      <c r="M1174" t="b">
        <v>0</v>
      </c>
      <c r="N1174" t="b">
        <v>0</v>
      </c>
      <c r="O1174" t="b">
        <v>0</v>
      </c>
    </row>
    <row r="1175" spans="1:15">
      <c r="A1175" t="s">
        <v>3948</v>
      </c>
      <c r="B1175" s="1">
        <v>43080</v>
      </c>
      <c r="C1175" s="1">
        <v>43076.315833333334</v>
      </c>
      <c r="D1175" t="s">
        <v>3949</v>
      </c>
      <c r="E1175" t="s">
        <v>3950</v>
      </c>
      <c r="F1175">
        <v>10</v>
      </c>
      <c r="G1175" t="str">
        <f>VLOOKUP(YouTubeVideos[[#This Row],[category_id]],VideoCategories[],2,FALSE)</f>
        <v>Music</v>
      </c>
      <c r="H1175" t="s">
        <v>3951</v>
      </c>
      <c r="I1175">
        <v>24660</v>
      </c>
      <c r="J1175">
        <v>3004</v>
      </c>
      <c r="K1175">
        <v>18</v>
      </c>
      <c r="L1175">
        <v>354</v>
      </c>
      <c r="M1175" t="b">
        <v>0</v>
      </c>
      <c r="N1175" t="b">
        <v>0</v>
      </c>
      <c r="O1175" t="b">
        <v>0</v>
      </c>
    </row>
    <row r="1176" spans="1:15">
      <c r="A1176" t="s">
        <v>15203</v>
      </c>
      <c r="B1176" s="1">
        <v>43186</v>
      </c>
      <c r="C1176" s="1">
        <v>43178.25</v>
      </c>
      <c r="D1176" t="s">
        <v>15204</v>
      </c>
      <c r="E1176" t="s">
        <v>1269</v>
      </c>
      <c r="F1176">
        <v>27</v>
      </c>
      <c r="G1176" t="str">
        <f>VLOOKUP(YouTubeVideos[[#This Row],[category_id]],VideoCategories[],2,FALSE)</f>
        <v>Education</v>
      </c>
      <c r="H1176" t="s">
        <v>15205</v>
      </c>
      <c r="I1176">
        <v>1688171</v>
      </c>
      <c r="J1176">
        <v>65232</v>
      </c>
      <c r="K1176">
        <v>1386</v>
      </c>
      <c r="L1176">
        <v>19494</v>
      </c>
      <c r="M1176" t="b">
        <v>0</v>
      </c>
      <c r="N1176" t="b">
        <v>0</v>
      </c>
      <c r="O1176" t="b">
        <v>0</v>
      </c>
    </row>
    <row r="1177" spans="1:15">
      <c r="A1177" t="s">
        <v>17559</v>
      </c>
      <c r="B1177" s="1">
        <v>43234</v>
      </c>
      <c r="C1177" s="1">
        <v>43218.334004629629</v>
      </c>
      <c r="D1177" t="s">
        <v>17560</v>
      </c>
      <c r="E1177" t="s">
        <v>2637</v>
      </c>
      <c r="F1177">
        <v>22</v>
      </c>
      <c r="G1177" t="str">
        <f>VLOOKUP(YouTubeVideos[[#This Row],[category_id]],VideoCategories[],2,FALSE)</f>
        <v>People &amp; Blogs</v>
      </c>
      <c r="H1177" t="s">
        <v>17561</v>
      </c>
      <c r="I1177">
        <v>1687323</v>
      </c>
      <c r="J1177">
        <v>24156</v>
      </c>
      <c r="K1177">
        <v>1755</v>
      </c>
      <c r="L1177">
        <v>6241</v>
      </c>
      <c r="M1177" t="b">
        <v>0</v>
      </c>
      <c r="N1177" t="b">
        <v>0</v>
      </c>
      <c r="O1177" t="b">
        <v>0</v>
      </c>
    </row>
    <row r="1178" spans="1:15">
      <c r="A1178" t="s">
        <v>19648</v>
      </c>
      <c r="B1178" s="1">
        <v>43265</v>
      </c>
      <c r="C1178" s="1">
        <v>43238.2500462963</v>
      </c>
      <c r="D1178" t="s">
        <v>19649</v>
      </c>
      <c r="E1178" t="s">
        <v>9488</v>
      </c>
      <c r="F1178">
        <v>15</v>
      </c>
      <c r="G1178" t="str">
        <f>VLOOKUP(YouTubeVideos[[#This Row],[category_id]],VideoCategories[],2,FALSE)</f>
        <v>Pets &amp; Animals</v>
      </c>
      <c r="H1178" t="s">
        <v>19650</v>
      </c>
      <c r="I1178">
        <v>1685609</v>
      </c>
      <c r="J1178">
        <v>38160</v>
      </c>
      <c r="K1178">
        <v>1385</v>
      </c>
      <c r="L1178">
        <v>2657</v>
      </c>
      <c r="M1178" t="b">
        <v>0</v>
      </c>
      <c r="N1178" t="b">
        <v>0</v>
      </c>
      <c r="O1178" t="b">
        <v>0</v>
      </c>
    </row>
    <row r="1179" spans="1:15">
      <c r="A1179" t="s">
        <v>3959</v>
      </c>
      <c r="B1179" s="1">
        <v>43080</v>
      </c>
      <c r="C1179" s="1">
        <v>43074.218287037038</v>
      </c>
      <c r="D1179" t="s">
        <v>3960</v>
      </c>
      <c r="E1179" t="s">
        <v>635</v>
      </c>
      <c r="F1179">
        <v>10</v>
      </c>
      <c r="G1179" t="str">
        <f>VLOOKUP(YouTubeVideos[[#This Row],[category_id]],VideoCategories[],2,FALSE)</f>
        <v>Music</v>
      </c>
      <c r="H1179" t="s">
        <v>3961</v>
      </c>
      <c r="I1179">
        <v>1352763</v>
      </c>
      <c r="J1179">
        <v>75000</v>
      </c>
      <c r="K1179">
        <v>955</v>
      </c>
      <c r="L1179">
        <v>5808</v>
      </c>
      <c r="M1179" t="b">
        <v>0</v>
      </c>
      <c r="N1179" t="b">
        <v>0</v>
      </c>
      <c r="O1179" t="b">
        <v>0</v>
      </c>
    </row>
    <row r="1180" spans="1:15">
      <c r="A1180" t="s">
        <v>16340</v>
      </c>
      <c r="B1180" s="1">
        <v>43208</v>
      </c>
      <c r="C1180" s="1">
        <v>43204.642233796294</v>
      </c>
      <c r="D1180" t="s">
        <v>16341</v>
      </c>
      <c r="E1180" t="s">
        <v>428</v>
      </c>
      <c r="F1180">
        <v>23</v>
      </c>
      <c r="G1180" t="str">
        <f>VLOOKUP(YouTubeVideos[[#This Row],[category_id]],VideoCategories[],2,FALSE)</f>
        <v>Comedy</v>
      </c>
      <c r="H1180" t="s">
        <v>63</v>
      </c>
      <c r="I1180">
        <v>1679248</v>
      </c>
      <c r="J1180">
        <v>32693</v>
      </c>
      <c r="K1180">
        <v>1529</v>
      </c>
      <c r="L1180">
        <v>2374</v>
      </c>
      <c r="M1180" t="b">
        <v>0</v>
      </c>
      <c r="N1180" t="b">
        <v>0</v>
      </c>
      <c r="O1180" t="b">
        <v>0</v>
      </c>
    </row>
    <row r="1181" spans="1:15">
      <c r="A1181" t="s">
        <v>3965</v>
      </c>
      <c r="B1181" s="1">
        <v>43080</v>
      </c>
      <c r="C1181" s="1">
        <v>43073.780613425923</v>
      </c>
      <c r="D1181" t="s">
        <v>3966</v>
      </c>
      <c r="E1181" t="s">
        <v>2094</v>
      </c>
      <c r="F1181">
        <v>24</v>
      </c>
      <c r="G1181" t="str">
        <f>VLOOKUP(YouTubeVideos[[#This Row],[category_id]],VideoCategories[],2,FALSE)</f>
        <v>Entertainment</v>
      </c>
      <c r="H1181" t="s">
        <v>3967</v>
      </c>
      <c r="I1181">
        <v>456543</v>
      </c>
      <c r="J1181">
        <v>8810</v>
      </c>
      <c r="K1181">
        <v>422</v>
      </c>
      <c r="L1181">
        <v>1291</v>
      </c>
      <c r="M1181" t="b">
        <v>0</v>
      </c>
      <c r="N1181" t="b">
        <v>0</v>
      </c>
      <c r="O1181" t="b">
        <v>0</v>
      </c>
    </row>
    <row r="1182" spans="1:15">
      <c r="A1182" t="s">
        <v>3968</v>
      </c>
      <c r="B1182" s="1">
        <v>43080</v>
      </c>
      <c r="C1182" s="1">
        <v>43074.416701388887</v>
      </c>
      <c r="D1182" t="s">
        <v>3969</v>
      </c>
      <c r="E1182" t="s">
        <v>3970</v>
      </c>
      <c r="F1182">
        <v>24</v>
      </c>
      <c r="G1182" t="str">
        <f>VLOOKUP(YouTubeVideos[[#This Row],[category_id]],VideoCategories[],2,FALSE)</f>
        <v>Entertainment</v>
      </c>
      <c r="H1182" t="s">
        <v>3971</v>
      </c>
      <c r="I1182">
        <v>240093</v>
      </c>
      <c r="J1182">
        <v>7848</v>
      </c>
      <c r="K1182">
        <v>69</v>
      </c>
      <c r="L1182">
        <v>164</v>
      </c>
      <c r="M1182" t="b">
        <v>0</v>
      </c>
      <c r="N1182" t="b">
        <v>0</v>
      </c>
      <c r="O1182" t="b">
        <v>0</v>
      </c>
    </row>
    <row r="1183" spans="1:15">
      <c r="A1183" t="s">
        <v>3972</v>
      </c>
      <c r="B1183" s="1">
        <v>43080</v>
      </c>
      <c r="C1183" s="1">
        <v>43074.458356481482</v>
      </c>
      <c r="D1183" t="s">
        <v>3973</v>
      </c>
      <c r="E1183" t="s">
        <v>1731</v>
      </c>
      <c r="F1183">
        <v>10</v>
      </c>
      <c r="G1183" t="str">
        <f>VLOOKUP(YouTubeVideos[[#This Row],[category_id]],VideoCategories[],2,FALSE)</f>
        <v>Music</v>
      </c>
      <c r="H1183" t="s">
        <v>19922</v>
      </c>
      <c r="I1183">
        <v>6217292</v>
      </c>
      <c r="J1183">
        <v>635452</v>
      </c>
      <c r="K1183">
        <v>10339</v>
      </c>
      <c r="L1183">
        <v>79385</v>
      </c>
      <c r="M1183" t="b">
        <v>0</v>
      </c>
      <c r="N1183" t="b">
        <v>0</v>
      </c>
      <c r="O1183" t="b">
        <v>0</v>
      </c>
    </row>
    <row r="1184" spans="1:15">
      <c r="A1184" t="s">
        <v>3974</v>
      </c>
      <c r="B1184" s="1">
        <v>43080</v>
      </c>
      <c r="C1184" s="1">
        <v>43074.504826388889</v>
      </c>
      <c r="D1184" t="s">
        <v>3975</v>
      </c>
      <c r="E1184" t="s">
        <v>2140</v>
      </c>
      <c r="F1184">
        <v>24</v>
      </c>
      <c r="G1184" t="str">
        <f>VLOOKUP(YouTubeVideos[[#This Row],[category_id]],VideoCategories[],2,FALSE)</f>
        <v>Entertainment</v>
      </c>
      <c r="H1184" t="s">
        <v>3976</v>
      </c>
      <c r="I1184">
        <v>50155</v>
      </c>
      <c r="J1184">
        <v>1236</v>
      </c>
      <c r="K1184">
        <v>59</v>
      </c>
      <c r="L1184">
        <v>260</v>
      </c>
      <c r="M1184" t="b">
        <v>0</v>
      </c>
      <c r="N1184" t="b">
        <v>0</v>
      </c>
      <c r="O1184" t="b">
        <v>0</v>
      </c>
    </row>
    <row r="1185" spans="1:15">
      <c r="A1185" t="s">
        <v>15242</v>
      </c>
      <c r="B1185" s="1">
        <v>43186</v>
      </c>
      <c r="C1185" s="1">
        <v>43171.605208333334</v>
      </c>
      <c r="D1185" t="s">
        <v>20559</v>
      </c>
      <c r="E1185" t="s">
        <v>4821</v>
      </c>
      <c r="F1185">
        <v>23</v>
      </c>
      <c r="G1185" t="str">
        <f>VLOOKUP(YouTubeVideos[[#This Row],[category_id]],VideoCategories[],2,FALSE)</f>
        <v>Comedy</v>
      </c>
      <c r="H1185" t="s">
        <v>15243</v>
      </c>
      <c r="I1185">
        <v>1678623</v>
      </c>
      <c r="J1185">
        <v>67740</v>
      </c>
      <c r="K1185">
        <v>2826</v>
      </c>
      <c r="L1185">
        <v>5214</v>
      </c>
      <c r="M1185" t="b">
        <v>0</v>
      </c>
      <c r="N1185" t="b">
        <v>0</v>
      </c>
      <c r="O1185" t="b">
        <v>0</v>
      </c>
    </row>
    <row r="1186" spans="1:15">
      <c r="A1186" t="s">
        <v>3980</v>
      </c>
      <c r="B1186" s="1">
        <v>43080</v>
      </c>
      <c r="C1186" s="1">
        <v>43073.292222222219</v>
      </c>
      <c r="D1186" t="s">
        <v>3981</v>
      </c>
      <c r="E1186" t="s">
        <v>2343</v>
      </c>
      <c r="F1186">
        <v>10</v>
      </c>
      <c r="G1186" t="str">
        <f>VLOOKUP(YouTubeVideos[[#This Row],[category_id]],VideoCategories[],2,FALSE)</f>
        <v>Music</v>
      </c>
      <c r="H1186" t="s">
        <v>3982</v>
      </c>
      <c r="I1186">
        <v>2302545</v>
      </c>
      <c r="J1186">
        <v>129661</v>
      </c>
      <c r="K1186">
        <v>932</v>
      </c>
      <c r="L1186">
        <v>8213</v>
      </c>
      <c r="M1186" t="b">
        <v>0</v>
      </c>
      <c r="N1186" t="b">
        <v>0</v>
      </c>
      <c r="O1186" t="b">
        <v>0</v>
      </c>
    </row>
    <row r="1187" spans="1:15">
      <c r="A1187" t="s">
        <v>3983</v>
      </c>
      <c r="B1187" s="1">
        <v>43080</v>
      </c>
      <c r="C1187" s="1">
        <v>43073.50167824074</v>
      </c>
      <c r="D1187" t="s">
        <v>3984</v>
      </c>
      <c r="E1187" t="s">
        <v>3985</v>
      </c>
      <c r="F1187">
        <v>24</v>
      </c>
      <c r="G1187" t="str">
        <f>VLOOKUP(YouTubeVideos[[#This Row],[category_id]],VideoCategories[],2,FALSE)</f>
        <v>Entertainment</v>
      </c>
      <c r="H1187" t="s">
        <v>3986</v>
      </c>
      <c r="I1187">
        <v>198195</v>
      </c>
      <c r="J1187">
        <v>636</v>
      </c>
      <c r="K1187">
        <v>1339</v>
      </c>
      <c r="L1187">
        <v>409</v>
      </c>
      <c r="M1187" t="b">
        <v>0</v>
      </c>
      <c r="N1187" t="b">
        <v>0</v>
      </c>
      <c r="O1187" t="b">
        <v>0</v>
      </c>
    </row>
    <row r="1188" spans="1:15">
      <c r="A1188" t="s">
        <v>19191</v>
      </c>
      <c r="B1188" s="1">
        <v>43265</v>
      </c>
      <c r="C1188" s="1">
        <v>43260.458344907405</v>
      </c>
      <c r="D1188" t="s">
        <v>20773</v>
      </c>
      <c r="E1188" t="s">
        <v>14891</v>
      </c>
      <c r="F1188">
        <v>22</v>
      </c>
      <c r="G1188" t="str">
        <f>VLOOKUP(YouTubeVideos[[#This Row],[category_id]],VideoCategories[],2,FALSE)</f>
        <v>People &amp; Blogs</v>
      </c>
      <c r="H1188" t="s">
        <v>19192</v>
      </c>
      <c r="I1188">
        <v>1677912</v>
      </c>
      <c r="J1188">
        <v>69167</v>
      </c>
      <c r="K1188">
        <v>852</v>
      </c>
      <c r="L1188">
        <v>3863</v>
      </c>
      <c r="M1188" t="b">
        <v>0</v>
      </c>
      <c r="N1188" t="b">
        <v>0</v>
      </c>
      <c r="O1188" t="b">
        <v>0</v>
      </c>
    </row>
    <row r="1189" spans="1:15">
      <c r="A1189" t="s">
        <v>3991</v>
      </c>
      <c r="B1189" s="1">
        <v>43080</v>
      </c>
      <c r="C1189" s="1">
        <v>43074.250567129631</v>
      </c>
      <c r="D1189" t="s">
        <v>3992</v>
      </c>
      <c r="E1189" t="s">
        <v>3993</v>
      </c>
      <c r="F1189">
        <v>10</v>
      </c>
      <c r="G1189" t="str">
        <f>VLOOKUP(YouTubeVideos[[#This Row],[category_id]],VideoCategories[],2,FALSE)</f>
        <v>Music</v>
      </c>
      <c r="H1189" t="s">
        <v>3994</v>
      </c>
      <c r="I1189">
        <v>149873</v>
      </c>
      <c r="J1189">
        <v>3374</v>
      </c>
      <c r="K1189">
        <v>85</v>
      </c>
      <c r="L1189">
        <v>201</v>
      </c>
      <c r="M1189" t="b">
        <v>0</v>
      </c>
      <c r="N1189" t="b">
        <v>0</v>
      </c>
      <c r="O1189" t="b">
        <v>0</v>
      </c>
    </row>
    <row r="1190" spans="1:15">
      <c r="A1190" t="s">
        <v>18170</v>
      </c>
      <c r="B1190" s="1">
        <v>43241</v>
      </c>
      <c r="C1190" s="1">
        <v>43225.834861111114</v>
      </c>
      <c r="D1190" t="s">
        <v>18171</v>
      </c>
      <c r="E1190" t="s">
        <v>11706</v>
      </c>
      <c r="F1190">
        <v>1</v>
      </c>
      <c r="G1190" t="str">
        <f>VLOOKUP(YouTubeVideos[[#This Row],[category_id]],VideoCategories[],2,FALSE)</f>
        <v>Film &amp; Animation</v>
      </c>
      <c r="H1190" t="s">
        <v>18172</v>
      </c>
      <c r="I1190">
        <v>1675909</v>
      </c>
      <c r="J1190">
        <v>6873</v>
      </c>
      <c r="K1190">
        <v>7029</v>
      </c>
      <c r="L1190">
        <v>0</v>
      </c>
      <c r="M1190" t="b">
        <v>1</v>
      </c>
      <c r="N1190" t="b">
        <v>0</v>
      </c>
      <c r="O1190" t="b">
        <v>0</v>
      </c>
    </row>
    <row r="1191" spans="1:15">
      <c r="A1191" t="s">
        <v>1297</v>
      </c>
      <c r="B1191" s="1">
        <v>43060</v>
      </c>
      <c r="C1191" s="1">
        <v>43055.750011574077</v>
      </c>
      <c r="D1191" t="s">
        <v>1298</v>
      </c>
      <c r="E1191" t="s">
        <v>39</v>
      </c>
      <c r="F1191">
        <v>23</v>
      </c>
      <c r="G1191" t="str">
        <f>VLOOKUP(YouTubeVideos[[#This Row],[category_id]],VideoCategories[],2,FALSE)</f>
        <v>Comedy</v>
      </c>
      <c r="H1191" t="s">
        <v>1299</v>
      </c>
      <c r="I1191">
        <v>1675392</v>
      </c>
      <c r="J1191">
        <v>16239</v>
      </c>
      <c r="K1191">
        <v>746</v>
      </c>
      <c r="L1191">
        <v>1946</v>
      </c>
      <c r="M1191" t="b">
        <v>0</v>
      </c>
      <c r="N1191" t="b">
        <v>0</v>
      </c>
      <c r="O1191" t="b">
        <v>0</v>
      </c>
    </row>
    <row r="1192" spans="1:15">
      <c r="A1192" t="s">
        <v>4002</v>
      </c>
      <c r="B1192" s="1">
        <v>43080</v>
      </c>
      <c r="C1192" s="1">
        <v>43073.230034722219</v>
      </c>
      <c r="D1192" t="s">
        <v>4003</v>
      </c>
      <c r="E1192" t="s">
        <v>132</v>
      </c>
      <c r="F1192">
        <v>24</v>
      </c>
      <c r="G1192" t="str">
        <f>VLOOKUP(YouTubeVideos[[#This Row],[category_id]],VideoCategories[],2,FALSE)</f>
        <v>Entertainment</v>
      </c>
      <c r="H1192" t="s">
        <v>4004</v>
      </c>
      <c r="I1192">
        <v>758052</v>
      </c>
      <c r="J1192">
        <v>8174</v>
      </c>
      <c r="K1192">
        <v>831</v>
      </c>
      <c r="L1192">
        <v>3337</v>
      </c>
      <c r="M1192" t="b">
        <v>0</v>
      </c>
      <c r="N1192" t="b">
        <v>0</v>
      </c>
      <c r="O1192" t="b">
        <v>0</v>
      </c>
    </row>
    <row r="1193" spans="1:15">
      <c r="A1193" t="s">
        <v>17047</v>
      </c>
      <c r="B1193" s="1">
        <v>43220</v>
      </c>
      <c r="C1193" s="1">
        <v>43203.24559027778</v>
      </c>
      <c r="D1193" t="s">
        <v>17048</v>
      </c>
      <c r="E1193" t="s">
        <v>9488</v>
      </c>
      <c r="F1193">
        <v>15</v>
      </c>
      <c r="G1193" t="str">
        <f>VLOOKUP(YouTubeVideos[[#This Row],[category_id]],VideoCategories[],2,FALSE)</f>
        <v>Pets &amp; Animals</v>
      </c>
      <c r="H1193" t="s">
        <v>15133</v>
      </c>
      <c r="I1193">
        <v>1672881</v>
      </c>
      <c r="J1193">
        <v>40396</v>
      </c>
      <c r="K1193">
        <v>1404</v>
      </c>
      <c r="L1193">
        <v>3286</v>
      </c>
      <c r="M1193" t="b">
        <v>0</v>
      </c>
      <c r="N1193" t="b">
        <v>0</v>
      </c>
      <c r="O1193" t="b">
        <v>0</v>
      </c>
    </row>
    <row r="1194" spans="1:15">
      <c r="A1194" t="s">
        <v>14949</v>
      </c>
      <c r="B1194" s="1">
        <v>43181</v>
      </c>
      <c r="C1194" s="1">
        <v>43167.564016203702</v>
      </c>
      <c r="D1194" t="s">
        <v>14950</v>
      </c>
      <c r="E1194" t="s">
        <v>649</v>
      </c>
      <c r="F1194">
        <v>23</v>
      </c>
      <c r="G1194" t="str">
        <f>VLOOKUP(YouTubeVideos[[#This Row],[category_id]],VideoCategories[],2,FALSE)</f>
        <v>Comedy</v>
      </c>
      <c r="H1194" t="s">
        <v>14951</v>
      </c>
      <c r="I1194">
        <v>1669402</v>
      </c>
      <c r="J1194">
        <v>123187</v>
      </c>
      <c r="K1194">
        <v>879</v>
      </c>
      <c r="L1194">
        <v>9577</v>
      </c>
      <c r="M1194" t="b">
        <v>0</v>
      </c>
      <c r="N1194" t="b">
        <v>0</v>
      </c>
      <c r="O1194" t="b">
        <v>0</v>
      </c>
    </row>
    <row r="1195" spans="1:15">
      <c r="A1195" t="s">
        <v>4012</v>
      </c>
      <c r="B1195" s="1">
        <v>43080</v>
      </c>
      <c r="C1195" s="1">
        <v>43074.041770833333</v>
      </c>
      <c r="D1195" t="s">
        <v>4013</v>
      </c>
      <c r="E1195" t="s">
        <v>4014</v>
      </c>
      <c r="F1195">
        <v>10</v>
      </c>
      <c r="G1195" t="str">
        <f>VLOOKUP(YouTubeVideos[[#This Row],[category_id]],VideoCategories[],2,FALSE)</f>
        <v>Music</v>
      </c>
      <c r="H1195" t="s">
        <v>19923</v>
      </c>
      <c r="I1195">
        <v>4029821</v>
      </c>
      <c r="J1195">
        <v>138170</v>
      </c>
      <c r="K1195">
        <v>8311</v>
      </c>
      <c r="L1195">
        <v>10809</v>
      </c>
      <c r="M1195" t="b">
        <v>0</v>
      </c>
      <c r="N1195" t="b">
        <v>0</v>
      </c>
      <c r="O1195" t="b">
        <v>0</v>
      </c>
    </row>
    <row r="1196" spans="1:15">
      <c r="A1196" t="s">
        <v>4015</v>
      </c>
      <c r="B1196" s="1">
        <v>43080</v>
      </c>
      <c r="C1196" s="1">
        <v>43074.426215277781</v>
      </c>
      <c r="D1196" t="s">
        <v>4016</v>
      </c>
      <c r="E1196" t="s">
        <v>4017</v>
      </c>
      <c r="F1196">
        <v>24</v>
      </c>
      <c r="G1196" t="str">
        <f>VLOOKUP(YouTubeVideos[[#This Row],[category_id]],VideoCategories[],2,FALSE)</f>
        <v>Entertainment</v>
      </c>
      <c r="H1196" t="s">
        <v>4018</v>
      </c>
      <c r="I1196">
        <v>65197</v>
      </c>
      <c r="J1196">
        <v>193</v>
      </c>
      <c r="K1196">
        <v>40</v>
      </c>
      <c r="L1196">
        <v>31</v>
      </c>
      <c r="M1196" t="b">
        <v>0</v>
      </c>
      <c r="N1196" t="b">
        <v>0</v>
      </c>
      <c r="O1196" t="b">
        <v>0</v>
      </c>
    </row>
    <row r="1197" spans="1:15">
      <c r="A1197" t="s">
        <v>8616</v>
      </c>
      <c r="B1197" s="1">
        <v>43118</v>
      </c>
      <c r="C1197" s="1">
        <v>43112.053310185183</v>
      </c>
      <c r="D1197" t="s">
        <v>8617</v>
      </c>
      <c r="E1197" t="s">
        <v>8618</v>
      </c>
      <c r="F1197">
        <v>1</v>
      </c>
      <c r="G1197" t="str">
        <f>VLOOKUP(YouTubeVideos[[#This Row],[category_id]],VideoCategories[],2,FALSE)</f>
        <v>Film &amp; Animation</v>
      </c>
      <c r="H1197" t="s">
        <v>8619</v>
      </c>
      <c r="I1197">
        <v>1667408</v>
      </c>
      <c r="J1197">
        <v>51184</v>
      </c>
      <c r="K1197">
        <v>378</v>
      </c>
      <c r="L1197">
        <v>3404</v>
      </c>
      <c r="M1197" t="b">
        <v>0</v>
      </c>
      <c r="N1197" t="b">
        <v>0</v>
      </c>
      <c r="O1197" t="b">
        <v>0</v>
      </c>
    </row>
    <row r="1198" spans="1:15">
      <c r="A1198" t="s">
        <v>834</v>
      </c>
      <c r="B1198" s="1">
        <v>43057</v>
      </c>
      <c r="C1198" s="1">
        <v>43055.40016203704</v>
      </c>
      <c r="D1198" t="s">
        <v>835</v>
      </c>
      <c r="E1198" t="s">
        <v>345</v>
      </c>
      <c r="F1198">
        <v>28</v>
      </c>
      <c r="G1198" t="str">
        <f>VLOOKUP(YouTubeVideos[[#This Row],[category_id]],VideoCategories[],2,FALSE)</f>
        <v>Science &amp; Technology</v>
      </c>
      <c r="H1198" t="s">
        <v>836</v>
      </c>
      <c r="I1198">
        <v>1666003</v>
      </c>
      <c r="J1198">
        <v>61821</v>
      </c>
      <c r="K1198">
        <v>1055</v>
      </c>
      <c r="L1198">
        <v>6597</v>
      </c>
      <c r="M1198" t="b">
        <v>0</v>
      </c>
      <c r="N1198" t="b">
        <v>0</v>
      </c>
      <c r="O1198" t="b">
        <v>0</v>
      </c>
    </row>
    <row r="1199" spans="1:15">
      <c r="A1199" t="s">
        <v>4027</v>
      </c>
      <c r="B1199" s="1">
        <v>43080</v>
      </c>
      <c r="C1199" s="1">
        <v>43073.125</v>
      </c>
      <c r="D1199" t="s">
        <v>4028</v>
      </c>
      <c r="E1199" t="s">
        <v>1273</v>
      </c>
      <c r="F1199">
        <v>24</v>
      </c>
      <c r="G1199" t="str">
        <f>VLOOKUP(YouTubeVideos[[#This Row],[category_id]],VideoCategories[],2,FALSE)</f>
        <v>Entertainment</v>
      </c>
      <c r="H1199" t="s">
        <v>4029</v>
      </c>
      <c r="I1199">
        <v>834586</v>
      </c>
      <c r="J1199">
        <v>17702</v>
      </c>
      <c r="K1199">
        <v>917</v>
      </c>
      <c r="L1199">
        <v>1680</v>
      </c>
      <c r="M1199" t="b">
        <v>0</v>
      </c>
      <c r="N1199" t="b">
        <v>0</v>
      </c>
      <c r="O1199" t="b">
        <v>0</v>
      </c>
    </row>
    <row r="1200" spans="1:15">
      <c r="A1200" t="s">
        <v>4030</v>
      </c>
      <c r="B1200" s="1">
        <v>43080</v>
      </c>
      <c r="C1200" s="1">
        <v>43073.166701388887</v>
      </c>
      <c r="D1200" t="s">
        <v>4031</v>
      </c>
      <c r="E1200" t="s">
        <v>3013</v>
      </c>
      <c r="F1200">
        <v>24</v>
      </c>
      <c r="G1200" t="str">
        <f>VLOOKUP(YouTubeVideos[[#This Row],[category_id]],VideoCategories[],2,FALSE)</f>
        <v>Entertainment</v>
      </c>
      <c r="H1200" t="s">
        <v>4032</v>
      </c>
      <c r="I1200">
        <v>1332449</v>
      </c>
      <c r="J1200">
        <v>49673</v>
      </c>
      <c r="K1200">
        <v>648</v>
      </c>
      <c r="L1200">
        <v>5017</v>
      </c>
      <c r="M1200" t="b">
        <v>0</v>
      </c>
      <c r="N1200" t="b">
        <v>0</v>
      </c>
      <c r="O1200" t="b">
        <v>0</v>
      </c>
    </row>
    <row r="1201" spans="1:15">
      <c r="A1201" t="s">
        <v>17906</v>
      </c>
      <c r="B1201" s="1">
        <v>43235</v>
      </c>
      <c r="C1201" s="1">
        <v>43231.514224537037</v>
      </c>
      <c r="D1201" t="s">
        <v>17907</v>
      </c>
      <c r="E1201" t="s">
        <v>1539</v>
      </c>
      <c r="F1201">
        <v>23</v>
      </c>
      <c r="G1201" t="str">
        <f>VLOOKUP(YouTubeVideos[[#This Row],[category_id]],VideoCategories[],2,FALSE)</f>
        <v>Comedy</v>
      </c>
      <c r="H1201" t="s">
        <v>14455</v>
      </c>
      <c r="I1201">
        <v>1663506</v>
      </c>
      <c r="J1201">
        <v>79165</v>
      </c>
      <c r="K1201">
        <v>1879</v>
      </c>
      <c r="L1201">
        <v>36476</v>
      </c>
      <c r="M1201" t="b">
        <v>0</v>
      </c>
      <c r="N1201" t="b">
        <v>0</v>
      </c>
      <c r="O1201" t="b">
        <v>0</v>
      </c>
    </row>
    <row r="1202" spans="1:15">
      <c r="A1202" t="s">
        <v>16506</v>
      </c>
      <c r="B1202" s="1">
        <v>43210</v>
      </c>
      <c r="C1202" s="1">
        <v>43190.459016203706</v>
      </c>
      <c r="D1202" t="s">
        <v>16507</v>
      </c>
      <c r="E1202" t="s">
        <v>12896</v>
      </c>
      <c r="F1202">
        <v>22</v>
      </c>
      <c r="G1202" t="str">
        <f>VLOOKUP(YouTubeVideos[[#This Row],[category_id]],VideoCategories[],2,FALSE)</f>
        <v>People &amp; Blogs</v>
      </c>
      <c r="H1202" t="s">
        <v>16508</v>
      </c>
      <c r="I1202">
        <v>1656235</v>
      </c>
      <c r="J1202">
        <v>98896</v>
      </c>
      <c r="K1202">
        <v>8019</v>
      </c>
      <c r="L1202">
        <v>11137</v>
      </c>
      <c r="M1202" t="b">
        <v>0</v>
      </c>
      <c r="N1202" t="b">
        <v>0</v>
      </c>
      <c r="O1202" t="b">
        <v>0</v>
      </c>
    </row>
    <row r="1203" spans="1:15">
      <c r="A1203" t="s">
        <v>6619</v>
      </c>
      <c r="B1203" s="1">
        <v>43103</v>
      </c>
      <c r="C1203" s="1">
        <v>43090.375092592592</v>
      </c>
      <c r="D1203" t="s">
        <v>6620</v>
      </c>
      <c r="E1203" t="s">
        <v>4899</v>
      </c>
      <c r="F1203">
        <v>15</v>
      </c>
      <c r="G1203" t="str">
        <f>VLOOKUP(YouTubeVideos[[#This Row],[category_id]],VideoCategories[],2,FALSE)</f>
        <v>Pets &amp; Animals</v>
      </c>
      <c r="H1203" t="s">
        <v>6621</v>
      </c>
      <c r="I1203">
        <v>1652914</v>
      </c>
      <c r="J1203">
        <v>19764</v>
      </c>
      <c r="K1203">
        <v>341</v>
      </c>
      <c r="L1203">
        <v>1197</v>
      </c>
      <c r="M1203" t="b">
        <v>0</v>
      </c>
      <c r="N1203" t="b">
        <v>0</v>
      </c>
      <c r="O1203" t="b">
        <v>0</v>
      </c>
    </row>
    <row r="1204" spans="1:15">
      <c r="A1204" t="s">
        <v>4043</v>
      </c>
      <c r="B1204" s="1">
        <v>43080</v>
      </c>
      <c r="C1204" s="1">
        <v>43075.2890162037</v>
      </c>
      <c r="D1204" t="s">
        <v>19925</v>
      </c>
      <c r="E1204" t="s">
        <v>4044</v>
      </c>
      <c r="F1204">
        <v>10</v>
      </c>
      <c r="G1204" t="str">
        <f>VLOOKUP(YouTubeVideos[[#This Row],[category_id]],VideoCategories[],2,FALSE)</f>
        <v>Music</v>
      </c>
      <c r="H1204" t="s">
        <v>4045</v>
      </c>
      <c r="I1204">
        <v>51816</v>
      </c>
      <c r="J1204">
        <v>480</v>
      </c>
      <c r="K1204">
        <v>14</v>
      </c>
      <c r="L1204">
        <v>51</v>
      </c>
      <c r="M1204" t="b">
        <v>0</v>
      </c>
      <c r="N1204" t="b">
        <v>0</v>
      </c>
      <c r="O1204" t="b">
        <v>0</v>
      </c>
    </row>
    <row r="1205" spans="1:15">
      <c r="A1205" t="s">
        <v>12385</v>
      </c>
      <c r="B1205" s="1">
        <v>43149</v>
      </c>
      <c r="C1205" s="1">
        <v>43143.270833333336</v>
      </c>
      <c r="D1205" t="s">
        <v>12386</v>
      </c>
      <c r="E1205" t="s">
        <v>7087</v>
      </c>
      <c r="F1205">
        <v>28</v>
      </c>
      <c r="G1205" t="str">
        <f>VLOOKUP(YouTubeVideos[[#This Row],[category_id]],VideoCategories[],2,FALSE)</f>
        <v>Science &amp; Technology</v>
      </c>
      <c r="H1205" t="s">
        <v>12387</v>
      </c>
      <c r="I1205">
        <v>1651674</v>
      </c>
      <c r="J1205">
        <v>29541</v>
      </c>
      <c r="K1205">
        <v>6286</v>
      </c>
      <c r="L1205">
        <v>6886</v>
      </c>
      <c r="M1205" t="b">
        <v>0</v>
      </c>
      <c r="N1205" t="b">
        <v>0</v>
      </c>
      <c r="O1205" t="b">
        <v>0</v>
      </c>
    </row>
    <row r="1206" spans="1:15">
      <c r="A1206" t="s">
        <v>12641</v>
      </c>
      <c r="B1206" s="1">
        <v>43151</v>
      </c>
      <c r="C1206" s="1">
        <v>43142.423321759263</v>
      </c>
      <c r="D1206" t="s">
        <v>12642</v>
      </c>
      <c r="E1206" t="s">
        <v>10410</v>
      </c>
      <c r="F1206">
        <v>26</v>
      </c>
      <c r="G1206" t="str">
        <f>VLOOKUP(YouTubeVideos[[#This Row],[category_id]],VideoCategories[],2,FALSE)</f>
        <v>Howto &amp; Style</v>
      </c>
      <c r="H1206" t="s">
        <v>12643</v>
      </c>
      <c r="I1206">
        <v>1649348</v>
      </c>
      <c r="J1206">
        <v>75585</v>
      </c>
      <c r="K1206">
        <v>1603</v>
      </c>
      <c r="L1206">
        <v>6586</v>
      </c>
      <c r="M1206" t="b">
        <v>0</v>
      </c>
      <c r="N1206" t="b">
        <v>0</v>
      </c>
      <c r="O1206" t="b">
        <v>0</v>
      </c>
    </row>
    <row r="1207" spans="1:15">
      <c r="A1207" t="s">
        <v>4050</v>
      </c>
      <c r="B1207" s="1">
        <v>43080</v>
      </c>
      <c r="C1207" s="1">
        <v>43073.125011574077</v>
      </c>
      <c r="D1207" t="s">
        <v>4051</v>
      </c>
      <c r="E1207" t="s">
        <v>4052</v>
      </c>
      <c r="F1207">
        <v>10</v>
      </c>
      <c r="G1207" t="str">
        <f>VLOOKUP(YouTubeVideos[[#This Row],[category_id]],VideoCategories[],2,FALSE)</f>
        <v>Music</v>
      </c>
      <c r="H1207" t="s">
        <v>4053</v>
      </c>
      <c r="I1207">
        <v>2286134</v>
      </c>
      <c r="J1207">
        <v>153706</v>
      </c>
      <c r="K1207">
        <v>1358</v>
      </c>
      <c r="L1207">
        <v>9905</v>
      </c>
      <c r="M1207" t="b">
        <v>0</v>
      </c>
      <c r="N1207" t="b">
        <v>0</v>
      </c>
      <c r="O1207" t="b">
        <v>0</v>
      </c>
    </row>
    <row r="1208" spans="1:15">
      <c r="A1208" t="s">
        <v>18145</v>
      </c>
      <c r="B1208" s="1">
        <v>43241</v>
      </c>
      <c r="C1208" s="1">
        <v>43233.493900462963</v>
      </c>
      <c r="D1208" t="s">
        <v>18146</v>
      </c>
      <c r="E1208" t="s">
        <v>1023</v>
      </c>
      <c r="F1208">
        <v>28</v>
      </c>
      <c r="G1208" t="str">
        <f>VLOOKUP(YouTubeVideos[[#This Row],[category_id]],VideoCategories[],2,FALSE)</f>
        <v>Science &amp; Technology</v>
      </c>
      <c r="H1208" t="s">
        <v>18147</v>
      </c>
      <c r="I1208">
        <v>1649128</v>
      </c>
      <c r="J1208">
        <v>63594</v>
      </c>
      <c r="K1208">
        <v>1771</v>
      </c>
      <c r="L1208">
        <v>2922</v>
      </c>
      <c r="M1208" t="b">
        <v>0</v>
      </c>
      <c r="N1208" t="b">
        <v>0</v>
      </c>
      <c r="O1208" t="b">
        <v>0</v>
      </c>
    </row>
    <row r="1209" spans="1:15">
      <c r="A1209" t="s">
        <v>4058</v>
      </c>
      <c r="B1209" s="1">
        <v>43080</v>
      </c>
      <c r="C1209" s="1">
        <v>43073.486886574072</v>
      </c>
      <c r="D1209" t="s">
        <v>4059</v>
      </c>
      <c r="E1209" t="s">
        <v>4060</v>
      </c>
      <c r="F1209">
        <v>24</v>
      </c>
      <c r="G1209" t="str">
        <f>VLOOKUP(YouTubeVideos[[#This Row],[category_id]],VideoCategories[],2,FALSE)</f>
        <v>Entertainment</v>
      </c>
      <c r="H1209" t="s">
        <v>4061</v>
      </c>
      <c r="I1209">
        <v>22942</v>
      </c>
      <c r="J1209">
        <v>150</v>
      </c>
      <c r="K1209">
        <v>2</v>
      </c>
      <c r="L1209">
        <v>4</v>
      </c>
      <c r="M1209" t="b">
        <v>0</v>
      </c>
      <c r="N1209" t="b">
        <v>0</v>
      </c>
      <c r="O1209" t="b">
        <v>0</v>
      </c>
    </row>
    <row r="1210" spans="1:15">
      <c r="A1210" t="s">
        <v>4062</v>
      </c>
      <c r="B1210" s="1">
        <v>43080</v>
      </c>
      <c r="C1210" s="1">
        <v>43073.150358796294</v>
      </c>
      <c r="D1210" t="s">
        <v>19928</v>
      </c>
      <c r="E1210" t="s">
        <v>4063</v>
      </c>
      <c r="F1210">
        <v>24</v>
      </c>
      <c r="G1210" t="str">
        <f>VLOOKUP(YouTubeVideos[[#This Row],[category_id]],VideoCategories[],2,FALSE)</f>
        <v>Entertainment</v>
      </c>
      <c r="H1210" t="s">
        <v>4064</v>
      </c>
      <c r="I1210">
        <v>366408</v>
      </c>
      <c r="J1210">
        <v>8569</v>
      </c>
      <c r="K1210">
        <v>242</v>
      </c>
      <c r="L1210">
        <v>434</v>
      </c>
      <c r="M1210" t="b">
        <v>0</v>
      </c>
      <c r="N1210" t="b">
        <v>0</v>
      </c>
      <c r="O1210" t="b">
        <v>0</v>
      </c>
    </row>
    <row r="1211" spans="1:15">
      <c r="A1211" t="s">
        <v>4065</v>
      </c>
      <c r="B1211" s="1">
        <v>43080</v>
      </c>
      <c r="C1211" s="1">
        <v>43073.334340277775</v>
      </c>
      <c r="D1211" t="s">
        <v>4066</v>
      </c>
      <c r="E1211" t="s">
        <v>2180</v>
      </c>
      <c r="F1211">
        <v>10</v>
      </c>
      <c r="G1211" t="str">
        <f>VLOOKUP(YouTubeVideos[[#This Row],[category_id]],VideoCategories[],2,FALSE)</f>
        <v>Music</v>
      </c>
      <c r="H1211" t="s">
        <v>4067</v>
      </c>
      <c r="I1211">
        <v>104674</v>
      </c>
      <c r="J1211">
        <v>1789</v>
      </c>
      <c r="K1211">
        <v>157</v>
      </c>
      <c r="L1211">
        <v>127</v>
      </c>
      <c r="M1211" t="b">
        <v>0</v>
      </c>
      <c r="N1211" t="b">
        <v>0</v>
      </c>
      <c r="O1211" t="b">
        <v>0</v>
      </c>
    </row>
    <row r="1212" spans="1:15">
      <c r="A1212" t="s">
        <v>343</v>
      </c>
      <c r="B1212" s="1">
        <v>43054</v>
      </c>
      <c r="C1212" s="1">
        <v>43048.554548611108</v>
      </c>
      <c r="D1212" t="s">
        <v>344</v>
      </c>
      <c r="E1212" t="s">
        <v>345</v>
      </c>
      <c r="F1212">
        <v>28</v>
      </c>
      <c r="G1212" t="str">
        <f>VLOOKUP(YouTubeVideos[[#This Row],[category_id]],VideoCategories[],2,FALSE)</f>
        <v>Science &amp; Technology</v>
      </c>
      <c r="H1212" t="s">
        <v>346</v>
      </c>
      <c r="I1212">
        <v>1646057</v>
      </c>
      <c r="J1212">
        <v>53901</v>
      </c>
      <c r="K1212">
        <v>1566</v>
      </c>
      <c r="L1212">
        <v>5963</v>
      </c>
      <c r="M1212" t="b">
        <v>0</v>
      </c>
      <c r="N1212" t="b">
        <v>0</v>
      </c>
      <c r="O1212" t="b">
        <v>0</v>
      </c>
    </row>
    <row r="1213" spans="1:15">
      <c r="A1213" t="s">
        <v>14409</v>
      </c>
      <c r="B1213" s="1">
        <v>43173</v>
      </c>
      <c r="C1213" s="1">
        <v>43158.759699074071</v>
      </c>
      <c r="D1213" t="s">
        <v>14410</v>
      </c>
      <c r="E1213" t="s">
        <v>7223</v>
      </c>
      <c r="F1213">
        <v>19</v>
      </c>
      <c r="G1213" t="str">
        <f>VLOOKUP(YouTubeVideos[[#This Row],[category_id]],VideoCategories[],2,FALSE)</f>
        <v>Travel &amp; Events</v>
      </c>
      <c r="H1213" t="s">
        <v>14411</v>
      </c>
      <c r="I1213">
        <v>1646051</v>
      </c>
      <c r="J1213">
        <v>35793</v>
      </c>
      <c r="K1213">
        <v>759</v>
      </c>
      <c r="L1213">
        <v>4726</v>
      </c>
      <c r="M1213" t="b">
        <v>0</v>
      </c>
      <c r="N1213" t="b">
        <v>0</v>
      </c>
      <c r="O1213" t="b">
        <v>0</v>
      </c>
    </row>
    <row r="1214" spans="1:15">
      <c r="A1214" t="s">
        <v>10868</v>
      </c>
      <c r="B1214" s="1">
        <v>43135</v>
      </c>
      <c r="C1214" s="1">
        <v>43129.375</v>
      </c>
      <c r="D1214" t="s">
        <v>10869</v>
      </c>
      <c r="E1214" t="s">
        <v>1947</v>
      </c>
      <c r="F1214">
        <v>23</v>
      </c>
      <c r="G1214" t="str">
        <f>VLOOKUP(YouTubeVideos[[#This Row],[category_id]],VideoCategories[],2,FALSE)</f>
        <v>Comedy</v>
      </c>
      <c r="H1214" t="s">
        <v>10870</v>
      </c>
      <c r="I1214">
        <v>1642644</v>
      </c>
      <c r="J1214">
        <v>52190</v>
      </c>
      <c r="K1214">
        <v>2122</v>
      </c>
      <c r="L1214">
        <v>3606</v>
      </c>
      <c r="M1214" t="b">
        <v>0</v>
      </c>
      <c r="N1214" t="b">
        <v>0</v>
      </c>
      <c r="O1214" t="b">
        <v>0</v>
      </c>
    </row>
    <row r="1215" spans="1:15">
      <c r="A1215" t="s">
        <v>18232</v>
      </c>
      <c r="B1215" s="1">
        <v>43243</v>
      </c>
      <c r="C1215" s="1">
        <v>43235.4375</v>
      </c>
      <c r="D1215" t="s">
        <v>18233</v>
      </c>
      <c r="E1215" t="s">
        <v>963</v>
      </c>
      <c r="F1215">
        <v>23</v>
      </c>
      <c r="G1215" t="str">
        <f>VLOOKUP(YouTubeVideos[[#This Row],[category_id]],VideoCategories[],2,FALSE)</f>
        <v>Comedy</v>
      </c>
      <c r="H1215" t="s">
        <v>18234</v>
      </c>
      <c r="I1215">
        <v>1639968</v>
      </c>
      <c r="J1215">
        <v>74037</v>
      </c>
      <c r="K1215">
        <v>1221</v>
      </c>
      <c r="L1215">
        <v>3465</v>
      </c>
      <c r="M1215" t="b">
        <v>0</v>
      </c>
      <c r="N1215" t="b">
        <v>0</v>
      </c>
      <c r="O1215" t="b">
        <v>0</v>
      </c>
    </row>
    <row r="1216" spans="1:15">
      <c r="A1216" t="s">
        <v>5612</v>
      </c>
      <c r="B1216" s="1">
        <v>43090</v>
      </c>
      <c r="C1216" s="1">
        <v>43082.916666666664</v>
      </c>
      <c r="D1216" t="s">
        <v>5613</v>
      </c>
      <c r="E1216" t="s">
        <v>2205</v>
      </c>
      <c r="F1216">
        <v>23</v>
      </c>
      <c r="G1216" t="str">
        <f>VLOOKUP(YouTubeVideos[[#This Row],[category_id]],VideoCategories[],2,FALSE)</f>
        <v>Comedy</v>
      </c>
      <c r="H1216" t="s">
        <v>5614</v>
      </c>
      <c r="I1216">
        <v>1639042</v>
      </c>
      <c r="J1216">
        <v>63153</v>
      </c>
      <c r="K1216">
        <v>1713</v>
      </c>
      <c r="L1216">
        <v>3442</v>
      </c>
      <c r="M1216" t="b">
        <v>0</v>
      </c>
      <c r="N1216" t="b">
        <v>0</v>
      </c>
      <c r="O1216" t="b">
        <v>0</v>
      </c>
    </row>
    <row r="1217" spans="1:15">
      <c r="A1217" t="s">
        <v>4085</v>
      </c>
      <c r="B1217" s="1">
        <v>43081</v>
      </c>
      <c r="C1217" s="1">
        <v>43080.250104166669</v>
      </c>
      <c r="D1217" t="s">
        <v>4086</v>
      </c>
      <c r="E1217" t="s">
        <v>47</v>
      </c>
      <c r="F1217">
        <v>24</v>
      </c>
      <c r="G1217" t="str">
        <f>VLOOKUP(YouTubeVideos[[#This Row],[category_id]],VideoCategories[],2,FALSE)</f>
        <v>Entertainment</v>
      </c>
      <c r="H1217" t="s">
        <v>4087</v>
      </c>
      <c r="I1217">
        <v>110750</v>
      </c>
      <c r="J1217">
        <v>1987</v>
      </c>
      <c r="K1217">
        <v>120</v>
      </c>
      <c r="L1217">
        <v>182</v>
      </c>
      <c r="M1217" t="b">
        <v>0</v>
      </c>
      <c r="N1217" t="b">
        <v>0</v>
      </c>
      <c r="O1217" t="b">
        <v>0</v>
      </c>
    </row>
    <row r="1218" spans="1:15">
      <c r="A1218" t="s">
        <v>16586</v>
      </c>
      <c r="B1218" s="1">
        <v>43212</v>
      </c>
      <c r="C1218" s="1">
        <v>43207.664988425924</v>
      </c>
      <c r="D1218" t="s">
        <v>16587</v>
      </c>
      <c r="E1218" t="s">
        <v>9537</v>
      </c>
      <c r="F1218">
        <v>20</v>
      </c>
      <c r="G1218" t="str">
        <f>VLOOKUP(YouTubeVideos[[#This Row],[category_id]],VideoCategories[],2,FALSE)</f>
        <v>Gaming</v>
      </c>
      <c r="H1218" t="s">
        <v>16588</v>
      </c>
      <c r="I1218">
        <v>1638715</v>
      </c>
      <c r="J1218">
        <v>74374</v>
      </c>
      <c r="K1218">
        <v>5023</v>
      </c>
      <c r="L1218">
        <v>23950</v>
      </c>
      <c r="M1218" t="b">
        <v>0</v>
      </c>
      <c r="N1218" t="b">
        <v>0</v>
      </c>
      <c r="O1218" t="b">
        <v>0</v>
      </c>
    </row>
    <row r="1219" spans="1:15">
      <c r="A1219" t="s">
        <v>13802</v>
      </c>
      <c r="B1219" s="1">
        <v>43164</v>
      </c>
      <c r="C1219" s="1">
        <v>43160.333368055559</v>
      </c>
      <c r="D1219" t="s">
        <v>13803</v>
      </c>
      <c r="E1219" t="s">
        <v>482</v>
      </c>
      <c r="F1219">
        <v>26</v>
      </c>
      <c r="G1219" t="str">
        <f>VLOOKUP(YouTubeVideos[[#This Row],[category_id]],VideoCategories[],2,FALSE)</f>
        <v>Howto &amp; Style</v>
      </c>
      <c r="H1219" t="s">
        <v>13804</v>
      </c>
      <c r="I1219">
        <v>1635960</v>
      </c>
      <c r="J1219">
        <v>43860</v>
      </c>
      <c r="K1219">
        <v>1153</v>
      </c>
      <c r="L1219">
        <v>3795</v>
      </c>
      <c r="M1219" t="b">
        <v>0</v>
      </c>
      <c r="N1219" t="b">
        <v>0</v>
      </c>
      <c r="O1219" t="b">
        <v>0</v>
      </c>
    </row>
    <row r="1220" spans="1:15">
      <c r="A1220" t="s">
        <v>19430</v>
      </c>
      <c r="B1220" s="1">
        <v>43265</v>
      </c>
      <c r="C1220" s="1">
        <v>43250.30709490741</v>
      </c>
      <c r="D1220" t="s">
        <v>19431</v>
      </c>
      <c r="E1220" t="s">
        <v>2682</v>
      </c>
      <c r="F1220">
        <v>28</v>
      </c>
      <c r="G1220" t="str">
        <f>VLOOKUP(YouTubeVideos[[#This Row],[category_id]],VideoCategories[],2,FALSE)</f>
        <v>Science &amp; Technology</v>
      </c>
      <c r="H1220" t="s">
        <v>63</v>
      </c>
      <c r="I1220">
        <v>1635301</v>
      </c>
      <c r="J1220">
        <v>120791</v>
      </c>
      <c r="K1220">
        <v>1098</v>
      </c>
      <c r="L1220">
        <v>20711</v>
      </c>
      <c r="M1220" t="b">
        <v>0</v>
      </c>
      <c r="N1220" t="b">
        <v>0</v>
      </c>
      <c r="O1220" t="b">
        <v>0</v>
      </c>
    </row>
    <row r="1221" spans="1:15">
      <c r="A1221" t="s">
        <v>4097</v>
      </c>
      <c r="B1221" s="1">
        <v>43081</v>
      </c>
      <c r="C1221" s="1">
        <v>43078.024305555555</v>
      </c>
      <c r="D1221" t="s">
        <v>4098</v>
      </c>
      <c r="E1221" t="s">
        <v>379</v>
      </c>
      <c r="F1221">
        <v>24</v>
      </c>
      <c r="G1221" t="str">
        <f>VLOOKUP(YouTubeVideos[[#This Row],[category_id]],VideoCategories[],2,FALSE)</f>
        <v>Entertainment</v>
      </c>
      <c r="H1221" t="s">
        <v>380</v>
      </c>
      <c r="I1221">
        <v>833977</v>
      </c>
      <c r="J1221">
        <v>11517</v>
      </c>
      <c r="K1221">
        <v>984</v>
      </c>
      <c r="L1221">
        <v>1039</v>
      </c>
      <c r="M1221" t="b">
        <v>0</v>
      </c>
      <c r="N1221" t="b">
        <v>0</v>
      </c>
      <c r="O1221" t="b">
        <v>0</v>
      </c>
    </row>
    <row r="1222" spans="1:15">
      <c r="A1222" t="s">
        <v>16520</v>
      </c>
      <c r="B1222" s="1">
        <v>43211</v>
      </c>
      <c r="C1222" s="1">
        <v>43209.882314814815</v>
      </c>
      <c r="D1222" t="s">
        <v>16521</v>
      </c>
      <c r="E1222" t="s">
        <v>4170</v>
      </c>
      <c r="F1222">
        <v>17</v>
      </c>
      <c r="G1222" t="str">
        <f>VLOOKUP(YouTubeVideos[[#This Row],[category_id]],VideoCategories[],2,FALSE)</f>
        <v>Sports</v>
      </c>
      <c r="H1222" t="s">
        <v>16522</v>
      </c>
      <c r="I1222">
        <v>1634519</v>
      </c>
      <c r="J1222">
        <v>7168</v>
      </c>
      <c r="K1222">
        <v>533</v>
      </c>
      <c r="L1222">
        <v>1529</v>
      </c>
      <c r="M1222" t="b">
        <v>0</v>
      </c>
      <c r="N1222" t="b">
        <v>0</v>
      </c>
      <c r="O1222" t="b">
        <v>0</v>
      </c>
    </row>
    <row r="1223" spans="1:15">
      <c r="A1223" t="s">
        <v>8850</v>
      </c>
      <c r="B1223" s="1">
        <v>43119</v>
      </c>
      <c r="C1223" s="1">
        <v>43112.279710648145</v>
      </c>
      <c r="D1223" t="s">
        <v>8851</v>
      </c>
      <c r="E1223" t="s">
        <v>19895</v>
      </c>
      <c r="F1223">
        <v>20</v>
      </c>
      <c r="G1223" t="str">
        <f>VLOOKUP(YouTubeVideos[[#This Row],[category_id]],VideoCategories[],2,FALSE)</f>
        <v>Gaming</v>
      </c>
      <c r="H1223" t="s">
        <v>20177</v>
      </c>
      <c r="I1223">
        <v>1632401</v>
      </c>
      <c r="J1223">
        <v>34809</v>
      </c>
      <c r="K1223">
        <v>3526</v>
      </c>
      <c r="L1223">
        <v>8235</v>
      </c>
      <c r="M1223" t="b">
        <v>0</v>
      </c>
      <c r="N1223" t="b">
        <v>0</v>
      </c>
      <c r="O1223" t="b">
        <v>0</v>
      </c>
    </row>
    <row r="1224" spans="1:15">
      <c r="A1224" t="s">
        <v>9279</v>
      </c>
      <c r="B1224" s="1">
        <v>43124</v>
      </c>
      <c r="C1224" s="1">
        <v>43119.166701388887</v>
      </c>
      <c r="D1224" t="s">
        <v>9280</v>
      </c>
      <c r="E1224" t="s">
        <v>6107</v>
      </c>
      <c r="F1224">
        <v>15</v>
      </c>
      <c r="G1224" t="str">
        <f>VLOOKUP(YouTubeVideos[[#This Row],[category_id]],VideoCategories[],2,FALSE)</f>
        <v>Pets &amp; Animals</v>
      </c>
      <c r="H1224" t="s">
        <v>9281</v>
      </c>
      <c r="I1224">
        <v>1631648</v>
      </c>
      <c r="J1224">
        <v>40981</v>
      </c>
      <c r="K1224">
        <v>646</v>
      </c>
      <c r="L1224">
        <v>10663</v>
      </c>
      <c r="M1224" t="b">
        <v>0</v>
      </c>
      <c r="N1224" t="b">
        <v>0</v>
      </c>
      <c r="O1224" t="b">
        <v>0</v>
      </c>
    </row>
    <row r="1225" spans="1:15">
      <c r="A1225" t="s">
        <v>5171</v>
      </c>
      <c r="B1225" s="1">
        <v>43088</v>
      </c>
      <c r="C1225" s="1">
        <v>43086.69734953704</v>
      </c>
      <c r="D1225" t="s">
        <v>5172</v>
      </c>
      <c r="E1225" t="s">
        <v>649</v>
      </c>
      <c r="F1225">
        <v>23</v>
      </c>
      <c r="G1225" t="str">
        <f>VLOOKUP(YouTubeVideos[[#This Row],[category_id]],VideoCategories[],2,FALSE)</f>
        <v>Comedy</v>
      </c>
      <c r="H1225" t="s">
        <v>19975</v>
      </c>
      <c r="I1225">
        <v>1629871</v>
      </c>
      <c r="J1225">
        <v>159941</v>
      </c>
      <c r="K1225">
        <v>2175</v>
      </c>
      <c r="L1225">
        <v>12628</v>
      </c>
      <c r="M1225" t="b">
        <v>0</v>
      </c>
      <c r="N1225" t="b">
        <v>0</v>
      </c>
      <c r="O1225" t="b">
        <v>0</v>
      </c>
    </row>
    <row r="1226" spans="1:15">
      <c r="A1226" t="s">
        <v>4111</v>
      </c>
      <c r="B1226" s="1">
        <v>43081</v>
      </c>
      <c r="C1226" s="1">
        <v>43076.905787037038</v>
      </c>
      <c r="D1226" t="s">
        <v>4112</v>
      </c>
      <c r="E1226" t="s">
        <v>35</v>
      </c>
      <c r="F1226">
        <v>24</v>
      </c>
      <c r="G1226" t="str">
        <f>VLOOKUP(YouTubeVideos[[#This Row],[category_id]],VideoCategories[],2,FALSE)</f>
        <v>Entertainment</v>
      </c>
      <c r="H1226" t="s">
        <v>36</v>
      </c>
      <c r="I1226">
        <v>2570365</v>
      </c>
      <c r="J1226">
        <v>73139</v>
      </c>
      <c r="K1226">
        <v>1244</v>
      </c>
      <c r="L1226">
        <v>3423</v>
      </c>
      <c r="M1226" t="b">
        <v>0</v>
      </c>
      <c r="N1226" t="b">
        <v>0</v>
      </c>
      <c r="O1226" t="b">
        <v>0</v>
      </c>
    </row>
    <row r="1227" spans="1:15">
      <c r="A1227" t="s">
        <v>4113</v>
      </c>
      <c r="B1227" s="1">
        <v>43081</v>
      </c>
      <c r="C1227" s="1">
        <v>43077.293437499997</v>
      </c>
      <c r="D1227" t="s">
        <v>19929</v>
      </c>
      <c r="E1227" t="s">
        <v>19778</v>
      </c>
      <c r="F1227">
        <v>10</v>
      </c>
      <c r="G1227" t="str">
        <f>VLOOKUP(YouTubeVideos[[#This Row],[category_id]],VideoCategories[],2,FALSE)</f>
        <v>Music</v>
      </c>
      <c r="H1227" t="s">
        <v>19930</v>
      </c>
      <c r="I1227">
        <v>462066</v>
      </c>
      <c r="J1227">
        <v>16375</v>
      </c>
      <c r="K1227">
        <v>1114</v>
      </c>
      <c r="L1227">
        <v>2068</v>
      </c>
      <c r="M1227" t="b">
        <v>0</v>
      </c>
      <c r="N1227" t="b">
        <v>0</v>
      </c>
      <c r="O1227" t="b">
        <v>0</v>
      </c>
    </row>
    <row r="1228" spans="1:15">
      <c r="A1228" t="s">
        <v>9788</v>
      </c>
      <c r="B1228" s="1">
        <v>43127</v>
      </c>
      <c r="C1228" s="1">
        <v>43120.395844907405</v>
      </c>
      <c r="D1228" t="s">
        <v>9789</v>
      </c>
      <c r="E1228" t="s">
        <v>963</v>
      </c>
      <c r="F1228">
        <v>23</v>
      </c>
      <c r="G1228" t="str">
        <f>VLOOKUP(YouTubeVideos[[#This Row],[category_id]],VideoCategories[],2,FALSE)</f>
        <v>Comedy</v>
      </c>
      <c r="H1228" t="s">
        <v>9790</v>
      </c>
      <c r="I1228">
        <v>1629599</v>
      </c>
      <c r="J1228">
        <v>43060</v>
      </c>
      <c r="K1228">
        <v>3716</v>
      </c>
      <c r="L1228">
        <v>5722</v>
      </c>
      <c r="M1228" t="b">
        <v>0</v>
      </c>
      <c r="N1228" t="b">
        <v>0</v>
      </c>
      <c r="O1228" t="b">
        <v>0</v>
      </c>
    </row>
    <row r="1229" spans="1:15">
      <c r="A1229" t="s">
        <v>13265</v>
      </c>
      <c r="B1229" s="1">
        <v>43158</v>
      </c>
      <c r="C1229" s="1">
        <v>43151.375034722223</v>
      </c>
      <c r="D1229" t="s">
        <v>13266</v>
      </c>
      <c r="E1229" t="s">
        <v>1636</v>
      </c>
      <c r="F1229">
        <v>22</v>
      </c>
      <c r="G1229" t="str">
        <f>VLOOKUP(YouTubeVideos[[#This Row],[category_id]],VideoCategories[],2,FALSE)</f>
        <v>People &amp; Blogs</v>
      </c>
      <c r="H1229" t="s">
        <v>9596</v>
      </c>
      <c r="I1229">
        <v>1628628</v>
      </c>
      <c r="J1229">
        <v>44765</v>
      </c>
      <c r="K1229">
        <v>2565</v>
      </c>
      <c r="L1229">
        <v>2697</v>
      </c>
      <c r="M1229" t="b">
        <v>0</v>
      </c>
      <c r="N1229" t="b">
        <v>0</v>
      </c>
      <c r="O1229" t="b">
        <v>0</v>
      </c>
    </row>
    <row r="1230" spans="1:15">
      <c r="A1230" t="s">
        <v>18036</v>
      </c>
      <c r="B1230" s="1">
        <v>43240</v>
      </c>
      <c r="C1230" s="1">
        <v>43236.500578703701</v>
      </c>
      <c r="D1230" t="s">
        <v>18037</v>
      </c>
      <c r="E1230" t="s">
        <v>1772</v>
      </c>
      <c r="F1230">
        <v>26</v>
      </c>
      <c r="G1230" t="str">
        <f>VLOOKUP(YouTubeVideos[[#This Row],[category_id]],VideoCategories[],2,FALSE)</f>
        <v>Howto &amp; Style</v>
      </c>
      <c r="H1230" t="s">
        <v>18038</v>
      </c>
      <c r="I1230">
        <v>1620153</v>
      </c>
      <c r="J1230">
        <v>51280</v>
      </c>
      <c r="K1230">
        <v>615</v>
      </c>
      <c r="L1230">
        <v>3245</v>
      </c>
      <c r="M1230" t="b">
        <v>0</v>
      </c>
      <c r="N1230" t="b">
        <v>0</v>
      </c>
      <c r="O1230" t="b">
        <v>0</v>
      </c>
    </row>
    <row r="1231" spans="1:15">
      <c r="A1231" t="s">
        <v>4123</v>
      </c>
      <c r="B1231" s="1">
        <v>43081</v>
      </c>
      <c r="C1231" s="1">
        <v>43076.208356481482</v>
      </c>
      <c r="D1231" t="s">
        <v>4124</v>
      </c>
      <c r="E1231" t="s">
        <v>43</v>
      </c>
      <c r="F1231">
        <v>10</v>
      </c>
      <c r="G1231" t="str">
        <f>VLOOKUP(YouTubeVideos[[#This Row],[category_id]],VideoCategories[],2,FALSE)</f>
        <v>Music</v>
      </c>
      <c r="H1231" t="s">
        <v>4125</v>
      </c>
      <c r="I1231">
        <v>4609321</v>
      </c>
      <c r="J1231">
        <v>309865</v>
      </c>
      <c r="K1231">
        <v>2792</v>
      </c>
      <c r="L1231">
        <v>22949</v>
      </c>
      <c r="M1231" t="b">
        <v>0</v>
      </c>
      <c r="N1231" t="b">
        <v>0</v>
      </c>
      <c r="O1231" t="b">
        <v>0</v>
      </c>
    </row>
    <row r="1232" spans="1:15">
      <c r="A1232" t="s">
        <v>19973</v>
      </c>
      <c r="B1232" s="1">
        <v>43087</v>
      </c>
      <c r="C1232" s="1">
        <v>43079.637141203704</v>
      </c>
      <c r="D1232" t="s">
        <v>5154</v>
      </c>
      <c r="E1232" t="s">
        <v>1230</v>
      </c>
      <c r="F1232">
        <v>23</v>
      </c>
      <c r="G1232" t="str">
        <f>VLOOKUP(YouTubeVideos[[#This Row],[category_id]],VideoCategories[],2,FALSE)</f>
        <v>Comedy</v>
      </c>
      <c r="H1232" t="s">
        <v>5155</v>
      </c>
      <c r="I1232">
        <v>1618811</v>
      </c>
      <c r="J1232">
        <v>53446</v>
      </c>
      <c r="K1232">
        <v>3188</v>
      </c>
      <c r="L1232">
        <v>2899</v>
      </c>
      <c r="M1232" t="b">
        <v>0</v>
      </c>
      <c r="N1232" t="b">
        <v>0</v>
      </c>
      <c r="O1232" t="b">
        <v>0</v>
      </c>
    </row>
    <row r="1233" spans="1:15">
      <c r="A1233" t="s">
        <v>17530</v>
      </c>
      <c r="B1233" s="1">
        <v>43234</v>
      </c>
      <c r="C1233" s="1">
        <v>43220.375023148146</v>
      </c>
      <c r="D1233" t="s">
        <v>17531</v>
      </c>
      <c r="E1233" t="s">
        <v>1947</v>
      </c>
      <c r="F1233">
        <v>23</v>
      </c>
      <c r="G1233" t="str">
        <f>VLOOKUP(YouTubeVideos[[#This Row],[category_id]],VideoCategories[],2,FALSE)</f>
        <v>Comedy</v>
      </c>
      <c r="H1233" t="s">
        <v>17532</v>
      </c>
      <c r="I1233">
        <v>1617018</v>
      </c>
      <c r="J1233">
        <v>47921</v>
      </c>
      <c r="K1233">
        <v>1253</v>
      </c>
      <c r="L1233">
        <v>2833</v>
      </c>
      <c r="M1233" t="b">
        <v>0</v>
      </c>
      <c r="N1233" t="b">
        <v>0</v>
      </c>
      <c r="O1233" t="b">
        <v>0</v>
      </c>
    </row>
    <row r="1234" spans="1:15">
      <c r="A1234" t="s">
        <v>10317</v>
      </c>
      <c r="B1234" s="1">
        <v>43131</v>
      </c>
      <c r="C1234" s="1">
        <v>43123.287361111114</v>
      </c>
      <c r="D1234" t="s">
        <v>10318</v>
      </c>
      <c r="E1234" t="s">
        <v>10319</v>
      </c>
      <c r="F1234">
        <v>1</v>
      </c>
      <c r="G1234" t="str">
        <f>VLOOKUP(YouTubeVideos[[#This Row],[category_id]],VideoCategories[],2,FALSE)</f>
        <v>Film &amp; Animation</v>
      </c>
      <c r="H1234" t="s">
        <v>63</v>
      </c>
      <c r="I1234">
        <v>1612824</v>
      </c>
      <c r="J1234">
        <v>20222</v>
      </c>
      <c r="K1234">
        <v>5164</v>
      </c>
      <c r="L1234">
        <v>8678</v>
      </c>
      <c r="M1234" t="b">
        <v>0</v>
      </c>
      <c r="N1234" t="b">
        <v>0</v>
      </c>
      <c r="O1234" t="b">
        <v>0</v>
      </c>
    </row>
    <row r="1235" spans="1:15">
      <c r="A1235" t="s">
        <v>4136</v>
      </c>
      <c r="B1235" s="1">
        <v>43081</v>
      </c>
      <c r="C1235" s="1">
        <v>43075.5</v>
      </c>
      <c r="D1235" t="s">
        <v>4137</v>
      </c>
      <c r="E1235" t="s">
        <v>4138</v>
      </c>
      <c r="F1235">
        <v>24</v>
      </c>
      <c r="G1235" t="str">
        <f>VLOOKUP(YouTubeVideos[[#This Row],[category_id]],VideoCategories[],2,FALSE)</f>
        <v>Entertainment</v>
      </c>
      <c r="H1235" t="s">
        <v>4139</v>
      </c>
      <c r="I1235">
        <v>553866</v>
      </c>
      <c r="J1235">
        <v>66026</v>
      </c>
      <c r="K1235">
        <v>671</v>
      </c>
      <c r="L1235">
        <v>8479</v>
      </c>
      <c r="M1235" t="b">
        <v>0</v>
      </c>
      <c r="N1235" t="b">
        <v>0</v>
      </c>
      <c r="O1235" t="b">
        <v>0</v>
      </c>
    </row>
    <row r="1236" spans="1:15">
      <c r="A1236" t="s">
        <v>19162</v>
      </c>
      <c r="B1236" s="1">
        <v>43265</v>
      </c>
      <c r="C1236" s="1">
        <v>43261.593310185184</v>
      </c>
      <c r="D1236" t="s">
        <v>19163</v>
      </c>
      <c r="E1236" t="s">
        <v>19164</v>
      </c>
      <c r="F1236">
        <v>20</v>
      </c>
      <c r="G1236" t="str">
        <f>VLOOKUP(YouTubeVideos[[#This Row],[category_id]],VideoCategories[],2,FALSE)</f>
        <v>Gaming</v>
      </c>
      <c r="H1236" t="s">
        <v>63</v>
      </c>
      <c r="I1236">
        <v>1608741</v>
      </c>
      <c r="J1236">
        <v>72970</v>
      </c>
      <c r="K1236">
        <v>763</v>
      </c>
      <c r="L1236">
        <v>15445</v>
      </c>
      <c r="M1236" t="b">
        <v>0</v>
      </c>
      <c r="N1236" t="b">
        <v>0</v>
      </c>
      <c r="O1236" t="b">
        <v>0</v>
      </c>
    </row>
    <row r="1237" spans="1:15">
      <c r="A1237" t="s">
        <v>4144</v>
      </c>
      <c r="B1237" s="1">
        <v>43081</v>
      </c>
      <c r="C1237" s="1">
        <v>43075.562442129631</v>
      </c>
      <c r="D1237" t="s">
        <v>4145</v>
      </c>
      <c r="E1237" t="s">
        <v>1754</v>
      </c>
      <c r="F1237">
        <v>24</v>
      </c>
      <c r="G1237" t="str">
        <f>VLOOKUP(YouTubeVideos[[#This Row],[category_id]],VideoCategories[],2,FALSE)</f>
        <v>Entertainment</v>
      </c>
      <c r="H1237" t="s">
        <v>4146</v>
      </c>
      <c r="I1237">
        <v>734851</v>
      </c>
      <c r="J1237">
        <v>46803</v>
      </c>
      <c r="K1237">
        <v>507</v>
      </c>
      <c r="L1237">
        <v>2571</v>
      </c>
      <c r="M1237" t="b">
        <v>0</v>
      </c>
      <c r="N1237" t="b">
        <v>0</v>
      </c>
      <c r="O1237" t="b">
        <v>0</v>
      </c>
    </row>
    <row r="1238" spans="1:15">
      <c r="A1238" t="s">
        <v>1638</v>
      </c>
      <c r="B1238" s="1">
        <v>43061</v>
      </c>
      <c r="C1238" s="1">
        <v>43053.314479166664</v>
      </c>
      <c r="D1238" t="s">
        <v>1639</v>
      </c>
      <c r="E1238" t="s">
        <v>1640</v>
      </c>
      <c r="F1238">
        <v>23</v>
      </c>
      <c r="G1238" t="str">
        <f>VLOOKUP(YouTubeVideos[[#This Row],[category_id]],VideoCategories[],2,FALSE)</f>
        <v>Comedy</v>
      </c>
      <c r="H1238" t="s">
        <v>1641</v>
      </c>
      <c r="I1238">
        <v>1607810</v>
      </c>
      <c r="J1238">
        <v>39699</v>
      </c>
      <c r="K1238">
        <v>2268</v>
      </c>
      <c r="L1238">
        <v>1847</v>
      </c>
      <c r="M1238" t="b">
        <v>0</v>
      </c>
      <c r="N1238" t="b">
        <v>0</v>
      </c>
      <c r="O1238" t="b">
        <v>0</v>
      </c>
    </row>
    <row r="1239" spans="1:15">
      <c r="A1239" t="s">
        <v>8609</v>
      </c>
      <c r="B1239" s="1">
        <v>43118</v>
      </c>
      <c r="C1239" s="1">
        <v>43112.166701388887</v>
      </c>
      <c r="D1239" t="s">
        <v>8610</v>
      </c>
      <c r="E1239" t="s">
        <v>6107</v>
      </c>
      <c r="F1239">
        <v>15</v>
      </c>
      <c r="G1239" t="str">
        <f>VLOOKUP(YouTubeVideos[[#This Row],[category_id]],VideoCategories[],2,FALSE)</f>
        <v>Pets &amp; Animals</v>
      </c>
      <c r="H1239" t="s">
        <v>8611</v>
      </c>
      <c r="I1239">
        <v>1604697</v>
      </c>
      <c r="J1239">
        <v>43585</v>
      </c>
      <c r="K1239">
        <v>676</v>
      </c>
      <c r="L1239">
        <v>7838</v>
      </c>
      <c r="M1239" t="b">
        <v>0</v>
      </c>
      <c r="N1239" t="b">
        <v>0</v>
      </c>
      <c r="O1239" t="b">
        <v>0</v>
      </c>
    </row>
    <row r="1240" spans="1:15">
      <c r="A1240" t="s">
        <v>4154</v>
      </c>
      <c r="B1240" s="1">
        <v>43081</v>
      </c>
      <c r="C1240" s="1">
        <v>43076.505914351852</v>
      </c>
      <c r="D1240" t="s">
        <v>4155</v>
      </c>
      <c r="E1240" t="s">
        <v>4156</v>
      </c>
      <c r="F1240">
        <v>24</v>
      </c>
      <c r="G1240" t="str">
        <f>VLOOKUP(YouTubeVideos[[#This Row],[category_id]],VideoCategories[],2,FALSE)</f>
        <v>Entertainment</v>
      </c>
      <c r="H1240" t="s">
        <v>4157</v>
      </c>
      <c r="I1240">
        <v>3479</v>
      </c>
      <c r="J1240">
        <v>34</v>
      </c>
      <c r="K1240">
        <v>0</v>
      </c>
      <c r="L1240">
        <v>4</v>
      </c>
      <c r="M1240" t="b">
        <v>0</v>
      </c>
      <c r="N1240" t="b">
        <v>0</v>
      </c>
      <c r="O1240" t="b">
        <v>0</v>
      </c>
    </row>
    <row r="1241" spans="1:15">
      <c r="A1241" t="s">
        <v>4158</v>
      </c>
      <c r="B1241" s="1">
        <v>43081</v>
      </c>
      <c r="C1241" s="1">
        <v>43075.583182870374</v>
      </c>
      <c r="D1241" t="s">
        <v>4159</v>
      </c>
      <c r="E1241" t="s">
        <v>3511</v>
      </c>
      <c r="F1241">
        <v>24</v>
      </c>
      <c r="G1241" t="str">
        <f>VLOOKUP(YouTubeVideos[[#This Row],[category_id]],VideoCategories[],2,FALSE)</f>
        <v>Entertainment</v>
      </c>
      <c r="H1241" t="s">
        <v>4160</v>
      </c>
      <c r="I1241">
        <v>327211</v>
      </c>
      <c r="J1241">
        <v>25130</v>
      </c>
      <c r="K1241">
        <v>521</v>
      </c>
      <c r="L1241">
        <v>1205</v>
      </c>
      <c r="M1241" t="b">
        <v>0</v>
      </c>
      <c r="N1241" t="b">
        <v>0</v>
      </c>
      <c r="O1241" t="b">
        <v>0</v>
      </c>
    </row>
    <row r="1242" spans="1:15">
      <c r="A1242" t="s">
        <v>11880</v>
      </c>
      <c r="B1242" s="1">
        <v>43144</v>
      </c>
      <c r="C1242" s="1">
        <v>43135.827210648145</v>
      </c>
      <c r="D1242" t="s">
        <v>11881</v>
      </c>
      <c r="E1242" t="s">
        <v>10132</v>
      </c>
      <c r="F1242">
        <v>23</v>
      </c>
      <c r="G1242" t="str">
        <f>VLOOKUP(YouTubeVideos[[#This Row],[category_id]],VideoCategories[],2,FALSE)</f>
        <v>Comedy</v>
      </c>
      <c r="H1242" t="s">
        <v>11882</v>
      </c>
      <c r="I1242">
        <v>1604421</v>
      </c>
      <c r="J1242">
        <v>102602</v>
      </c>
      <c r="K1242">
        <v>1188</v>
      </c>
      <c r="L1242">
        <v>10617</v>
      </c>
      <c r="M1242" t="b">
        <v>0</v>
      </c>
      <c r="N1242" t="b">
        <v>0</v>
      </c>
      <c r="O1242" t="b">
        <v>0</v>
      </c>
    </row>
    <row r="1243" spans="1:15">
      <c r="A1243" t="s">
        <v>4164</v>
      </c>
      <c r="B1243" s="1">
        <v>43081</v>
      </c>
      <c r="C1243" s="1">
        <v>43074.291724537034</v>
      </c>
      <c r="D1243" t="s">
        <v>4165</v>
      </c>
      <c r="E1243" t="s">
        <v>4166</v>
      </c>
      <c r="F1243">
        <v>10</v>
      </c>
      <c r="G1243" t="str">
        <f>VLOOKUP(YouTubeVideos[[#This Row],[category_id]],VideoCategories[],2,FALSE)</f>
        <v>Music</v>
      </c>
      <c r="H1243" t="s">
        <v>4167</v>
      </c>
      <c r="I1243">
        <v>556347</v>
      </c>
      <c r="J1243">
        <v>19458</v>
      </c>
      <c r="K1243">
        <v>865</v>
      </c>
      <c r="L1243">
        <v>2395</v>
      </c>
      <c r="M1243" t="b">
        <v>0</v>
      </c>
      <c r="N1243" t="b">
        <v>0</v>
      </c>
      <c r="O1243" t="b">
        <v>0</v>
      </c>
    </row>
    <row r="1244" spans="1:15">
      <c r="A1244" t="s">
        <v>6881</v>
      </c>
      <c r="B1244" s="1">
        <v>43105</v>
      </c>
      <c r="C1244" s="1">
        <v>43095.647152777776</v>
      </c>
      <c r="D1244" t="s">
        <v>6882</v>
      </c>
      <c r="E1244" t="s">
        <v>6883</v>
      </c>
      <c r="F1244">
        <v>1</v>
      </c>
      <c r="G1244" t="str">
        <f>VLOOKUP(YouTubeVideos[[#This Row],[category_id]],VideoCategories[],2,FALSE)</f>
        <v>Film &amp; Animation</v>
      </c>
      <c r="H1244" t="s">
        <v>63</v>
      </c>
      <c r="I1244">
        <v>1603502</v>
      </c>
      <c r="J1244">
        <v>6239</v>
      </c>
      <c r="K1244">
        <v>710</v>
      </c>
      <c r="L1244">
        <v>568</v>
      </c>
      <c r="M1244" t="b">
        <v>0</v>
      </c>
      <c r="N1244" t="b">
        <v>0</v>
      </c>
      <c r="O1244" t="b">
        <v>0</v>
      </c>
    </row>
    <row r="1245" spans="1:15">
      <c r="A1245" t="s">
        <v>4172</v>
      </c>
      <c r="B1245" s="1">
        <v>43081</v>
      </c>
      <c r="C1245" s="1">
        <v>43075.489791666667</v>
      </c>
      <c r="D1245" t="s">
        <v>4173</v>
      </c>
      <c r="E1245" t="s">
        <v>1750</v>
      </c>
      <c r="F1245">
        <v>24</v>
      </c>
      <c r="G1245" t="str">
        <f>VLOOKUP(YouTubeVideos[[#This Row],[category_id]],VideoCategories[],2,FALSE)</f>
        <v>Entertainment</v>
      </c>
      <c r="H1245" t="s">
        <v>1751</v>
      </c>
      <c r="I1245">
        <v>31015</v>
      </c>
      <c r="J1245">
        <v>421</v>
      </c>
      <c r="K1245">
        <v>11</v>
      </c>
      <c r="L1245">
        <v>125</v>
      </c>
      <c r="M1245" t="b">
        <v>0</v>
      </c>
      <c r="N1245" t="b">
        <v>0</v>
      </c>
      <c r="O1245" t="b">
        <v>0</v>
      </c>
    </row>
    <row r="1246" spans="1:15">
      <c r="A1246" t="s">
        <v>12168</v>
      </c>
      <c r="B1246" s="1">
        <v>43146</v>
      </c>
      <c r="C1246" s="1">
        <v>43138.525682870371</v>
      </c>
      <c r="D1246" t="s">
        <v>12169</v>
      </c>
      <c r="E1246" t="s">
        <v>245</v>
      </c>
      <c r="F1246">
        <v>22</v>
      </c>
      <c r="G1246" t="str">
        <f>VLOOKUP(YouTubeVideos[[#This Row],[category_id]],VideoCategories[],2,FALSE)</f>
        <v>People &amp; Blogs</v>
      </c>
      <c r="H1246" t="s">
        <v>12170</v>
      </c>
      <c r="I1246">
        <v>1600770</v>
      </c>
      <c r="J1246">
        <v>107556</v>
      </c>
      <c r="K1246">
        <v>457</v>
      </c>
      <c r="L1246">
        <v>3999</v>
      </c>
      <c r="M1246" t="b">
        <v>0</v>
      </c>
      <c r="N1246" t="b">
        <v>0</v>
      </c>
      <c r="O1246" t="b">
        <v>0</v>
      </c>
    </row>
    <row r="1247" spans="1:15">
      <c r="A1247" t="s">
        <v>4177</v>
      </c>
      <c r="B1247" s="1">
        <v>43081</v>
      </c>
      <c r="C1247" s="1">
        <v>43073.473622685182</v>
      </c>
      <c r="D1247" t="s">
        <v>4178</v>
      </c>
      <c r="E1247" t="s">
        <v>4179</v>
      </c>
      <c r="F1247">
        <v>24</v>
      </c>
      <c r="G1247" t="str">
        <f>VLOOKUP(YouTubeVideos[[#This Row],[category_id]],VideoCategories[],2,FALSE)</f>
        <v>Entertainment</v>
      </c>
      <c r="H1247" t="s">
        <v>4180</v>
      </c>
      <c r="I1247">
        <v>5952094</v>
      </c>
      <c r="J1247">
        <v>96880</v>
      </c>
      <c r="K1247">
        <v>4179</v>
      </c>
      <c r="L1247">
        <v>8159</v>
      </c>
      <c r="M1247" t="b">
        <v>0</v>
      </c>
      <c r="N1247" t="b">
        <v>0</v>
      </c>
      <c r="O1247" t="b">
        <v>0</v>
      </c>
    </row>
    <row r="1248" spans="1:15">
      <c r="A1248" t="s">
        <v>12062</v>
      </c>
      <c r="B1248" s="1">
        <v>43145</v>
      </c>
      <c r="C1248" s="1">
        <v>43135.840312499997</v>
      </c>
      <c r="D1248" t="s">
        <v>12063</v>
      </c>
      <c r="E1248" t="s">
        <v>12064</v>
      </c>
      <c r="F1248">
        <v>17</v>
      </c>
      <c r="G1248" t="str">
        <f>VLOOKUP(YouTubeVideos[[#This Row],[category_id]],VideoCategories[],2,FALSE)</f>
        <v>Sports</v>
      </c>
      <c r="H1248" t="s">
        <v>12065</v>
      </c>
      <c r="I1248">
        <v>1598439</v>
      </c>
      <c r="J1248">
        <v>13453</v>
      </c>
      <c r="K1248">
        <v>629</v>
      </c>
      <c r="L1248">
        <v>1389</v>
      </c>
      <c r="M1248" t="b">
        <v>0</v>
      </c>
      <c r="N1248" t="b">
        <v>0</v>
      </c>
      <c r="O1248" t="b">
        <v>0</v>
      </c>
    </row>
    <row r="1249" spans="1:15">
      <c r="A1249" t="s">
        <v>4184</v>
      </c>
      <c r="B1249" s="1">
        <v>43081</v>
      </c>
      <c r="C1249" s="1">
        <v>43075.520833333336</v>
      </c>
      <c r="D1249" t="s">
        <v>4185</v>
      </c>
      <c r="E1249" t="s">
        <v>4186</v>
      </c>
      <c r="F1249">
        <v>24</v>
      </c>
      <c r="G1249" t="str">
        <f>VLOOKUP(YouTubeVideos[[#This Row],[category_id]],VideoCategories[],2,FALSE)</f>
        <v>Entertainment</v>
      </c>
      <c r="H1249" t="s">
        <v>4187</v>
      </c>
      <c r="I1249">
        <v>100757</v>
      </c>
      <c r="J1249">
        <v>3331</v>
      </c>
      <c r="K1249">
        <v>28</v>
      </c>
      <c r="L1249">
        <v>387</v>
      </c>
      <c r="M1249" t="b">
        <v>0</v>
      </c>
      <c r="N1249" t="b">
        <v>0</v>
      </c>
      <c r="O1249" t="b">
        <v>0</v>
      </c>
    </row>
    <row r="1250" spans="1:15">
      <c r="A1250" t="s">
        <v>9849</v>
      </c>
      <c r="B1250" s="1">
        <v>43128</v>
      </c>
      <c r="C1250" s="1">
        <v>43122.333981481483</v>
      </c>
      <c r="D1250" t="s">
        <v>9850</v>
      </c>
      <c r="E1250" t="s">
        <v>9851</v>
      </c>
      <c r="F1250">
        <v>17</v>
      </c>
      <c r="G1250" t="str">
        <f>VLOOKUP(YouTubeVideos[[#This Row],[category_id]],VideoCategories[],2,FALSE)</f>
        <v>Sports</v>
      </c>
      <c r="H1250" t="s">
        <v>9852</v>
      </c>
      <c r="I1250">
        <v>1597365</v>
      </c>
      <c r="J1250">
        <v>43308</v>
      </c>
      <c r="K1250">
        <v>474</v>
      </c>
      <c r="L1250">
        <v>2068</v>
      </c>
      <c r="M1250" t="b">
        <v>0</v>
      </c>
      <c r="N1250" t="b">
        <v>0</v>
      </c>
      <c r="O1250" t="b">
        <v>0</v>
      </c>
    </row>
    <row r="1251" spans="1:15">
      <c r="A1251" t="s">
        <v>17717</v>
      </c>
      <c r="B1251" s="1">
        <v>43234</v>
      </c>
      <c r="C1251" s="1">
        <v>43209.3825462963</v>
      </c>
      <c r="D1251" t="s">
        <v>17718</v>
      </c>
      <c r="E1251" t="s">
        <v>800</v>
      </c>
      <c r="F1251">
        <v>25</v>
      </c>
      <c r="G1251" t="str">
        <f>VLOOKUP(YouTubeVideos[[#This Row],[category_id]],VideoCategories[],2,FALSE)</f>
        <v>News &amp; Politics</v>
      </c>
      <c r="H1251" t="s">
        <v>17719</v>
      </c>
      <c r="I1251">
        <v>1596487</v>
      </c>
      <c r="J1251">
        <v>17105</v>
      </c>
      <c r="K1251">
        <v>13512</v>
      </c>
      <c r="L1251">
        <v>31931</v>
      </c>
      <c r="M1251" t="b">
        <v>0</v>
      </c>
      <c r="N1251" t="b">
        <v>0</v>
      </c>
      <c r="O1251" t="b">
        <v>0</v>
      </c>
    </row>
    <row r="1252" spans="1:15">
      <c r="A1252" t="s">
        <v>16768</v>
      </c>
      <c r="B1252" s="1">
        <v>43215</v>
      </c>
      <c r="C1252" s="1">
        <v>43202.125231481485</v>
      </c>
      <c r="D1252" t="s">
        <v>16769</v>
      </c>
      <c r="E1252" t="s">
        <v>39</v>
      </c>
      <c r="F1252">
        <v>23</v>
      </c>
      <c r="G1252" t="str">
        <f>VLOOKUP(YouTubeVideos[[#This Row],[category_id]],VideoCategories[],2,FALSE)</f>
        <v>Comedy</v>
      </c>
      <c r="H1252" t="s">
        <v>16770</v>
      </c>
      <c r="I1252">
        <v>1594965</v>
      </c>
      <c r="J1252">
        <v>23769</v>
      </c>
      <c r="K1252">
        <v>440</v>
      </c>
      <c r="L1252">
        <v>867</v>
      </c>
      <c r="M1252" t="b">
        <v>0</v>
      </c>
      <c r="N1252" t="b">
        <v>0</v>
      </c>
      <c r="O1252" t="b">
        <v>0</v>
      </c>
    </row>
    <row r="1253" spans="1:15">
      <c r="A1253" t="s">
        <v>6895</v>
      </c>
      <c r="B1253" s="1">
        <v>43105</v>
      </c>
      <c r="C1253" s="1">
        <v>43095.583923611113</v>
      </c>
      <c r="D1253" t="s">
        <v>6896</v>
      </c>
      <c r="E1253" t="s">
        <v>3775</v>
      </c>
      <c r="F1253">
        <v>22</v>
      </c>
      <c r="G1253" t="str">
        <f>VLOOKUP(YouTubeVideos[[#This Row],[category_id]],VideoCategories[],2,FALSE)</f>
        <v>People &amp; Blogs</v>
      </c>
      <c r="H1253" t="s">
        <v>6897</v>
      </c>
      <c r="I1253">
        <v>1593449</v>
      </c>
      <c r="J1253">
        <v>19173</v>
      </c>
      <c r="K1253">
        <v>16105</v>
      </c>
      <c r="L1253">
        <v>4335</v>
      </c>
      <c r="M1253" t="b">
        <v>0</v>
      </c>
      <c r="N1253" t="b">
        <v>0</v>
      </c>
      <c r="O1253" t="b">
        <v>0</v>
      </c>
    </row>
    <row r="1254" spans="1:15">
      <c r="A1254" t="s">
        <v>4200</v>
      </c>
      <c r="B1254" s="1">
        <v>43081</v>
      </c>
      <c r="C1254" s="1">
        <v>43074.583333333336</v>
      </c>
      <c r="D1254" t="s">
        <v>4201</v>
      </c>
      <c r="E1254" t="s">
        <v>1518</v>
      </c>
      <c r="F1254">
        <v>24</v>
      </c>
      <c r="G1254" t="str">
        <f>VLOOKUP(YouTubeVideos[[#This Row],[category_id]],VideoCategories[],2,FALSE)</f>
        <v>Entertainment</v>
      </c>
      <c r="H1254" t="s">
        <v>1519</v>
      </c>
      <c r="I1254">
        <v>54340</v>
      </c>
      <c r="J1254">
        <v>154</v>
      </c>
      <c r="K1254">
        <v>136</v>
      </c>
      <c r="L1254">
        <v>120</v>
      </c>
      <c r="M1254" t="b">
        <v>0</v>
      </c>
      <c r="N1254" t="b">
        <v>0</v>
      </c>
      <c r="O1254" t="b">
        <v>0</v>
      </c>
    </row>
    <row r="1255" spans="1:15">
      <c r="A1255" t="s">
        <v>2125</v>
      </c>
      <c r="B1255" s="1">
        <v>43067</v>
      </c>
      <c r="C1255" s="1">
        <v>43059.417500000003</v>
      </c>
      <c r="D1255" t="s">
        <v>19816</v>
      </c>
      <c r="E1255" t="s">
        <v>2126</v>
      </c>
      <c r="F1255">
        <v>23</v>
      </c>
      <c r="G1255" t="str">
        <f>VLOOKUP(YouTubeVideos[[#This Row],[category_id]],VideoCategories[],2,FALSE)</f>
        <v>Comedy</v>
      </c>
      <c r="H1255" t="s">
        <v>19817</v>
      </c>
      <c r="I1255">
        <v>1590640</v>
      </c>
      <c r="J1255">
        <v>49590</v>
      </c>
      <c r="K1255">
        <v>2019</v>
      </c>
      <c r="L1255">
        <v>1842</v>
      </c>
      <c r="M1255" t="b">
        <v>0</v>
      </c>
      <c r="N1255" t="b">
        <v>0</v>
      </c>
      <c r="O1255" t="b">
        <v>0</v>
      </c>
    </row>
    <row r="1256" spans="1:15">
      <c r="A1256" t="s">
        <v>6804</v>
      </c>
      <c r="B1256" s="1">
        <v>43104</v>
      </c>
      <c r="C1256" s="1">
        <v>43091.773472222223</v>
      </c>
      <c r="D1256" t="s">
        <v>6805</v>
      </c>
      <c r="E1256" t="s">
        <v>6806</v>
      </c>
      <c r="F1256">
        <v>23</v>
      </c>
      <c r="G1256" t="str">
        <f>VLOOKUP(YouTubeVideos[[#This Row],[category_id]],VideoCategories[],2,FALSE)</f>
        <v>Comedy</v>
      </c>
      <c r="H1256" t="s">
        <v>63</v>
      </c>
      <c r="I1256">
        <v>1587062</v>
      </c>
      <c r="J1256">
        <v>13824</v>
      </c>
      <c r="K1256">
        <v>1057</v>
      </c>
      <c r="L1256">
        <v>3163</v>
      </c>
      <c r="M1256" t="b">
        <v>0</v>
      </c>
      <c r="N1256" t="b">
        <v>0</v>
      </c>
      <c r="O1256" t="b">
        <v>0</v>
      </c>
    </row>
    <row r="1257" spans="1:15">
      <c r="A1257" t="s">
        <v>4207</v>
      </c>
      <c r="B1257" s="1">
        <v>43081</v>
      </c>
      <c r="C1257" s="1">
        <v>43075.207361111112</v>
      </c>
      <c r="D1257" t="s">
        <v>19934</v>
      </c>
      <c r="E1257" t="s">
        <v>1838</v>
      </c>
      <c r="F1257">
        <v>24</v>
      </c>
      <c r="G1257" t="str">
        <f>VLOOKUP(YouTubeVideos[[#This Row],[category_id]],VideoCategories[],2,FALSE)</f>
        <v>Entertainment</v>
      </c>
      <c r="H1257" t="s">
        <v>4208</v>
      </c>
      <c r="I1257">
        <v>410282</v>
      </c>
      <c r="J1257">
        <v>11500</v>
      </c>
      <c r="K1257">
        <v>1714</v>
      </c>
      <c r="L1257">
        <v>1255</v>
      </c>
      <c r="M1257" t="b">
        <v>0</v>
      </c>
      <c r="N1257" t="b">
        <v>0</v>
      </c>
      <c r="O1257" t="b">
        <v>0</v>
      </c>
    </row>
    <row r="1258" spans="1:15">
      <c r="A1258" t="s">
        <v>4209</v>
      </c>
      <c r="B1258" s="1">
        <v>43081</v>
      </c>
      <c r="C1258" s="1">
        <v>43075.416481481479</v>
      </c>
      <c r="D1258" t="s">
        <v>4210</v>
      </c>
      <c r="E1258" t="s">
        <v>4211</v>
      </c>
      <c r="F1258">
        <v>10</v>
      </c>
      <c r="G1258" t="str">
        <f>VLOOKUP(YouTubeVideos[[#This Row],[category_id]],VideoCategories[],2,FALSE)</f>
        <v>Music</v>
      </c>
      <c r="H1258" t="s">
        <v>4212</v>
      </c>
      <c r="I1258">
        <v>52964</v>
      </c>
      <c r="J1258">
        <v>1633</v>
      </c>
      <c r="K1258">
        <v>19</v>
      </c>
      <c r="L1258">
        <v>214</v>
      </c>
      <c r="M1258" t="b">
        <v>0</v>
      </c>
      <c r="N1258" t="b">
        <v>0</v>
      </c>
      <c r="O1258" t="b">
        <v>0</v>
      </c>
    </row>
    <row r="1259" spans="1:15">
      <c r="A1259" t="s">
        <v>4213</v>
      </c>
      <c r="B1259" s="1">
        <v>43081</v>
      </c>
      <c r="C1259" s="1">
        <v>43075.427615740744</v>
      </c>
      <c r="D1259" t="s">
        <v>4214</v>
      </c>
      <c r="E1259" t="s">
        <v>4215</v>
      </c>
      <c r="F1259">
        <v>10</v>
      </c>
      <c r="G1259" t="str">
        <f>VLOOKUP(YouTubeVideos[[#This Row],[category_id]],VideoCategories[],2,FALSE)</f>
        <v>Music</v>
      </c>
      <c r="H1259" t="s">
        <v>4216</v>
      </c>
      <c r="I1259">
        <v>36535</v>
      </c>
      <c r="J1259">
        <v>2773</v>
      </c>
      <c r="K1259">
        <v>38</v>
      </c>
      <c r="L1259">
        <v>161</v>
      </c>
      <c r="M1259" t="b">
        <v>0</v>
      </c>
      <c r="N1259" t="b">
        <v>0</v>
      </c>
      <c r="O1259" t="b">
        <v>0</v>
      </c>
    </row>
    <row r="1260" spans="1:15">
      <c r="A1260" t="s">
        <v>4217</v>
      </c>
      <c r="B1260" s="1">
        <v>43081</v>
      </c>
      <c r="C1260" s="1">
        <v>43075.587164351855</v>
      </c>
      <c r="D1260" t="s">
        <v>4218</v>
      </c>
      <c r="E1260" t="s">
        <v>4219</v>
      </c>
      <c r="F1260">
        <v>24</v>
      </c>
      <c r="G1260" t="str">
        <f>VLOOKUP(YouTubeVideos[[#This Row],[category_id]],VideoCategories[],2,FALSE)</f>
        <v>Entertainment</v>
      </c>
      <c r="H1260" t="s">
        <v>4220</v>
      </c>
      <c r="I1260">
        <v>190199</v>
      </c>
      <c r="J1260">
        <v>6500</v>
      </c>
      <c r="K1260">
        <v>401</v>
      </c>
      <c r="L1260">
        <v>541</v>
      </c>
      <c r="M1260" t="b">
        <v>0</v>
      </c>
      <c r="N1260" t="b">
        <v>0</v>
      </c>
      <c r="O1260" t="b">
        <v>0</v>
      </c>
    </row>
    <row r="1261" spans="1:15">
      <c r="A1261" t="s">
        <v>4221</v>
      </c>
      <c r="B1261" s="1">
        <v>43081</v>
      </c>
      <c r="C1261" s="1">
        <v>43074.447592592594</v>
      </c>
      <c r="D1261" t="s">
        <v>19935</v>
      </c>
      <c r="E1261" t="s">
        <v>19936</v>
      </c>
      <c r="F1261">
        <v>10</v>
      </c>
      <c r="G1261" t="str">
        <f>VLOOKUP(YouTubeVideos[[#This Row],[category_id]],VideoCategories[],2,FALSE)</f>
        <v>Music</v>
      </c>
      <c r="H1261" t="s">
        <v>19937</v>
      </c>
      <c r="I1261">
        <v>320858</v>
      </c>
      <c r="J1261">
        <v>1483</v>
      </c>
      <c r="K1261">
        <v>71</v>
      </c>
      <c r="L1261">
        <v>29</v>
      </c>
      <c r="M1261" t="b">
        <v>0</v>
      </c>
      <c r="N1261" t="b">
        <v>0</v>
      </c>
      <c r="O1261" t="b">
        <v>0</v>
      </c>
    </row>
    <row r="1262" spans="1:15">
      <c r="A1262" t="s">
        <v>4222</v>
      </c>
      <c r="B1262" s="1">
        <v>43081</v>
      </c>
      <c r="C1262" s="1">
        <v>43076.500023148146</v>
      </c>
      <c r="D1262" t="s">
        <v>4223</v>
      </c>
      <c r="E1262" t="s">
        <v>490</v>
      </c>
      <c r="F1262">
        <v>24</v>
      </c>
      <c r="G1262" t="str">
        <f>VLOOKUP(YouTubeVideos[[#This Row],[category_id]],VideoCategories[],2,FALSE)</f>
        <v>Entertainment</v>
      </c>
      <c r="H1262" t="s">
        <v>4224</v>
      </c>
      <c r="I1262">
        <v>6483</v>
      </c>
      <c r="J1262">
        <v>492</v>
      </c>
      <c r="K1262">
        <v>45</v>
      </c>
      <c r="L1262">
        <v>61</v>
      </c>
      <c r="M1262" t="b">
        <v>0</v>
      </c>
      <c r="N1262" t="b">
        <v>0</v>
      </c>
      <c r="O1262" t="b">
        <v>0</v>
      </c>
    </row>
    <row r="1263" spans="1:15">
      <c r="A1263" t="s">
        <v>4225</v>
      </c>
      <c r="B1263" s="1">
        <v>43081</v>
      </c>
      <c r="C1263" s="1">
        <v>43074.498935185184</v>
      </c>
      <c r="D1263" t="s">
        <v>4226</v>
      </c>
      <c r="E1263" t="s">
        <v>2156</v>
      </c>
      <c r="F1263">
        <v>24</v>
      </c>
      <c r="G1263" t="str">
        <f>VLOOKUP(YouTubeVideos[[#This Row],[category_id]],VideoCategories[],2,FALSE)</f>
        <v>Entertainment</v>
      </c>
      <c r="H1263" t="s">
        <v>4227</v>
      </c>
      <c r="I1263">
        <v>278795</v>
      </c>
      <c r="J1263">
        <v>18390</v>
      </c>
      <c r="K1263">
        <v>198</v>
      </c>
      <c r="L1263">
        <v>1491</v>
      </c>
      <c r="M1263" t="b">
        <v>0</v>
      </c>
      <c r="N1263" t="b">
        <v>0</v>
      </c>
      <c r="O1263" t="b">
        <v>0</v>
      </c>
    </row>
    <row r="1264" spans="1:15">
      <c r="A1264" t="s">
        <v>4228</v>
      </c>
      <c r="B1264" s="1">
        <v>43081</v>
      </c>
      <c r="C1264" s="1">
        <v>43074.375</v>
      </c>
      <c r="D1264" t="s">
        <v>4229</v>
      </c>
      <c r="E1264" t="s">
        <v>3133</v>
      </c>
      <c r="F1264">
        <v>24</v>
      </c>
      <c r="G1264" t="str">
        <f>VLOOKUP(YouTubeVideos[[#This Row],[category_id]],VideoCategories[],2,FALSE)</f>
        <v>Entertainment</v>
      </c>
      <c r="H1264" t="s">
        <v>4230</v>
      </c>
      <c r="I1264">
        <v>207902</v>
      </c>
      <c r="J1264">
        <v>2939</v>
      </c>
      <c r="K1264">
        <v>96</v>
      </c>
      <c r="L1264">
        <v>285</v>
      </c>
      <c r="M1264" t="b">
        <v>0</v>
      </c>
      <c r="N1264" t="b">
        <v>0</v>
      </c>
      <c r="O1264" t="b">
        <v>0</v>
      </c>
    </row>
    <row r="1265" spans="1:15">
      <c r="A1265" t="s">
        <v>17379</v>
      </c>
      <c r="B1265" s="1">
        <v>43232</v>
      </c>
      <c r="C1265" s="1">
        <v>43229.020833333336</v>
      </c>
      <c r="D1265" t="s">
        <v>20674</v>
      </c>
      <c r="E1265" t="s">
        <v>54</v>
      </c>
      <c r="F1265">
        <v>23</v>
      </c>
      <c r="G1265" t="str">
        <f>VLOOKUP(YouTubeVideos[[#This Row],[category_id]],VideoCategories[],2,FALSE)</f>
        <v>Comedy</v>
      </c>
      <c r="H1265" t="s">
        <v>17380</v>
      </c>
      <c r="I1265">
        <v>1586426</v>
      </c>
      <c r="J1265">
        <v>17072</v>
      </c>
      <c r="K1265">
        <v>2293</v>
      </c>
      <c r="L1265">
        <v>2204</v>
      </c>
      <c r="M1265" t="b">
        <v>0</v>
      </c>
      <c r="N1265" t="b">
        <v>0</v>
      </c>
      <c r="O1265" t="b">
        <v>0</v>
      </c>
    </row>
    <row r="1266" spans="1:15">
      <c r="A1266" t="s">
        <v>14603</v>
      </c>
      <c r="B1266" s="1">
        <v>43175</v>
      </c>
      <c r="C1266" s="1">
        <v>43161.166701388887</v>
      </c>
      <c r="D1266" t="s">
        <v>14604</v>
      </c>
      <c r="E1266" t="s">
        <v>6107</v>
      </c>
      <c r="F1266">
        <v>15</v>
      </c>
      <c r="G1266" t="str">
        <f>VLOOKUP(YouTubeVideos[[#This Row],[category_id]],VideoCategories[],2,FALSE)</f>
        <v>Pets &amp; Animals</v>
      </c>
      <c r="H1266" t="s">
        <v>14605</v>
      </c>
      <c r="I1266">
        <v>1585496</v>
      </c>
      <c r="J1266">
        <v>33924</v>
      </c>
      <c r="K1266">
        <v>961</v>
      </c>
      <c r="L1266">
        <v>5615</v>
      </c>
      <c r="M1266" t="b">
        <v>0</v>
      </c>
      <c r="N1266" t="b">
        <v>0</v>
      </c>
      <c r="O1266" t="b">
        <v>0</v>
      </c>
    </row>
    <row r="1267" spans="1:15">
      <c r="A1267" t="s">
        <v>12415</v>
      </c>
      <c r="B1267" s="1">
        <v>43149</v>
      </c>
      <c r="C1267" s="1">
        <v>43139.647152777776</v>
      </c>
      <c r="D1267" t="s">
        <v>12416</v>
      </c>
      <c r="E1267" t="s">
        <v>428</v>
      </c>
      <c r="F1267">
        <v>23</v>
      </c>
      <c r="G1267" t="str">
        <f>VLOOKUP(YouTubeVideos[[#This Row],[category_id]],VideoCategories[],2,FALSE)</f>
        <v>Comedy</v>
      </c>
      <c r="H1267" t="s">
        <v>12417</v>
      </c>
      <c r="I1267">
        <v>1584221</v>
      </c>
      <c r="J1267">
        <v>15815</v>
      </c>
      <c r="K1267">
        <v>704</v>
      </c>
      <c r="L1267">
        <v>861</v>
      </c>
      <c r="M1267" t="b">
        <v>0</v>
      </c>
      <c r="N1267" t="b">
        <v>0</v>
      </c>
      <c r="O1267" t="b">
        <v>0</v>
      </c>
    </row>
    <row r="1268" spans="1:15">
      <c r="A1268" t="s">
        <v>11186</v>
      </c>
      <c r="B1268" s="1">
        <v>43137</v>
      </c>
      <c r="C1268" s="1">
        <v>43130.583506944444</v>
      </c>
      <c r="D1268" t="s">
        <v>11187</v>
      </c>
      <c r="E1268" t="s">
        <v>9351</v>
      </c>
      <c r="F1268">
        <v>22</v>
      </c>
      <c r="G1268" t="str">
        <f>VLOOKUP(YouTubeVideos[[#This Row],[category_id]],VideoCategories[],2,FALSE)</f>
        <v>People &amp; Blogs</v>
      </c>
      <c r="H1268" t="s">
        <v>11188</v>
      </c>
      <c r="I1268">
        <v>1578774</v>
      </c>
      <c r="J1268">
        <v>155500</v>
      </c>
      <c r="K1268">
        <v>2005</v>
      </c>
      <c r="L1268">
        <v>9271</v>
      </c>
      <c r="M1268" t="b">
        <v>0</v>
      </c>
      <c r="N1268" t="b">
        <v>0</v>
      </c>
      <c r="O1268" t="b">
        <v>0</v>
      </c>
    </row>
    <row r="1269" spans="1:15">
      <c r="A1269" t="s">
        <v>17615</v>
      </c>
      <c r="B1269" s="1">
        <v>43234</v>
      </c>
      <c r="C1269" s="1">
        <v>43214.601979166669</v>
      </c>
      <c r="D1269" t="s">
        <v>17616</v>
      </c>
      <c r="E1269" t="s">
        <v>17617</v>
      </c>
      <c r="F1269">
        <v>22</v>
      </c>
      <c r="G1269" t="str">
        <f>VLOOKUP(YouTubeVideos[[#This Row],[category_id]],VideoCategories[],2,FALSE)</f>
        <v>People &amp; Blogs</v>
      </c>
      <c r="H1269" t="s">
        <v>63</v>
      </c>
      <c r="I1269">
        <v>1576105</v>
      </c>
      <c r="J1269">
        <v>114099</v>
      </c>
      <c r="K1269">
        <v>1322</v>
      </c>
      <c r="L1269">
        <v>16094</v>
      </c>
      <c r="M1269" t="b">
        <v>0</v>
      </c>
      <c r="N1269" t="b">
        <v>0</v>
      </c>
      <c r="O1269" t="b">
        <v>0</v>
      </c>
    </row>
    <row r="1270" spans="1:15">
      <c r="A1270" t="s">
        <v>13857</v>
      </c>
      <c r="B1270" s="1">
        <v>43164</v>
      </c>
      <c r="C1270" s="1">
        <v>43152.250057870369</v>
      </c>
      <c r="D1270" t="s">
        <v>20468</v>
      </c>
      <c r="E1270" t="s">
        <v>1214</v>
      </c>
      <c r="F1270">
        <v>17</v>
      </c>
      <c r="G1270" t="str">
        <f>VLOOKUP(YouTubeVideos[[#This Row],[category_id]],VideoCategories[],2,FALSE)</f>
        <v>Sports</v>
      </c>
      <c r="H1270" t="s">
        <v>13858</v>
      </c>
      <c r="I1270">
        <v>1570411</v>
      </c>
      <c r="J1270">
        <v>11194</v>
      </c>
      <c r="K1270">
        <v>1550</v>
      </c>
      <c r="L1270">
        <v>769</v>
      </c>
      <c r="M1270" t="b">
        <v>0</v>
      </c>
      <c r="N1270" t="b">
        <v>0</v>
      </c>
      <c r="O1270" t="b">
        <v>0</v>
      </c>
    </row>
    <row r="1271" spans="1:15">
      <c r="A1271" t="s">
        <v>4248</v>
      </c>
      <c r="B1271" s="1">
        <v>43082</v>
      </c>
      <c r="C1271" s="1">
        <v>43081.250138888892</v>
      </c>
      <c r="D1271" t="s">
        <v>4249</v>
      </c>
      <c r="E1271" t="s">
        <v>47</v>
      </c>
      <c r="F1271">
        <v>24</v>
      </c>
      <c r="G1271" t="str">
        <f>VLOOKUP(YouTubeVideos[[#This Row],[category_id]],VideoCategories[],2,FALSE)</f>
        <v>Entertainment</v>
      </c>
      <c r="H1271" t="s">
        <v>4250</v>
      </c>
      <c r="I1271">
        <v>719962</v>
      </c>
      <c r="J1271">
        <v>23271</v>
      </c>
      <c r="K1271">
        <v>256</v>
      </c>
      <c r="L1271">
        <v>877</v>
      </c>
      <c r="M1271" t="b">
        <v>0</v>
      </c>
      <c r="N1271" t="b">
        <v>0</v>
      </c>
      <c r="O1271" t="b">
        <v>0</v>
      </c>
    </row>
    <row r="1272" spans="1:15">
      <c r="A1272" t="s">
        <v>4251</v>
      </c>
      <c r="B1272" s="1">
        <v>43082</v>
      </c>
      <c r="C1272" s="1">
        <v>43081.024305555555</v>
      </c>
      <c r="D1272" t="s">
        <v>4252</v>
      </c>
      <c r="E1272" t="s">
        <v>379</v>
      </c>
      <c r="F1272">
        <v>24</v>
      </c>
      <c r="G1272" t="str">
        <f>VLOOKUP(YouTubeVideos[[#This Row],[category_id]],VideoCategories[],2,FALSE)</f>
        <v>Entertainment</v>
      </c>
      <c r="H1272" t="s">
        <v>380</v>
      </c>
      <c r="I1272">
        <v>575274</v>
      </c>
      <c r="J1272">
        <v>6611</v>
      </c>
      <c r="K1272">
        <v>310</v>
      </c>
      <c r="L1272">
        <v>508</v>
      </c>
      <c r="M1272" t="b">
        <v>0</v>
      </c>
      <c r="N1272" t="b">
        <v>0</v>
      </c>
      <c r="O1272" t="b">
        <v>0</v>
      </c>
    </row>
    <row r="1273" spans="1:15">
      <c r="A1273" t="s">
        <v>18678</v>
      </c>
      <c r="B1273" s="1">
        <v>43254</v>
      </c>
      <c r="C1273" s="1">
        <v>43240.498784722222</v>
      </c>
      <c r="D1273" t="s">
        <v>18679</v>
      </c>
      <c r="E1273" t="s">
        <v>1023</v>
      </c>
      <c r="F1273">
        <v>28</v>
      </c>
      <c r="G1273" t="str">
        <f>VLOOKUP(YouTubeVideos[[#This Row],[category_id]],VideoCategories[],2,FALSE)</f>
        <v>Science &amp; Technology</v>
      </c>
      <c r="H1273" t="s">
        <v>18680</v>
      </c>
      <c r="I1273">
        <v>1566455</v>
      </c>
      <c r="J1273">
        <v>27236</v>
      </c>
      <c r="K1273">
        <v>1586</v>
      </c>
      <c r="L1273">
        <v>2918</v>
      </c>
      <c r="M1273" t="b">
        <v>0</v>
      </c>
      <c r="N1273" t="b">
        <v>0</v>
      </c>
      <c r="O1273" t="b">
        <v>0</v>
      </c>
    </row>
    <row r="1274" spans="1:15">
      <c r="A1274" t="s">
        <v>4256</v>
      </c>
      <c r="B1274" s="1">
        <v>43082</v>
      </c>
      <c r="C1274" s="1">
        <v>43080.925844907404</v>
      </c>
      <c r="D1274" t="s">
        <v>4257</v>
      </c>
      <c r="E1274" t="s">
        <v>35</v>
      </c>
      <c r="F1274">
        <v>24</v>
      </c>
      <c r="G1274" t="str">
        <f>VLOOKUP(YouTubeVideos[[#This Row],[category_id]],VideoCategories[],2,FALSE)</f>
        <v>Entertainment</v>
      </c>
      <c r="H1274" t="s">
        <v>36</v>
      </c>
      <c r="I1274">
        <v>690533</v>
      </c>
      <c r="J1274">
        <v>43217</v>
      </c>
      <c r="K1274">
        <v>304</v>
      </c>
      <c r="L1274">
        <v>1617</v>
      </c>
      <c r="M1274" t="b">
        <v>0</v>
      </c>
      <c r="N1274" t="b">
        <v>0</v>
      </c>
      <c r="O1274" t="b">
        <v>0</v>
      </c>
    </row>
    <row r="1275" spans="1:15">
      <c r="A1275" t="s">
        <v>4258</v>
      </c>
      <c r="B1275" s="1">
        <v>43082</v>
      </c>
      <c r="C1275" s="1">
        <v>43079.416863425926</v>
      </c>
      <c r="D1275" t="s">
        <v>4259</v>
      </c>
      <c r="E1275" t="s">
        <v>1479</v>
      </c>
      <c r="F1275">
        <v>24</v>
      </c>
      <c r="G1275" t="str">
        <f>VLOOKUP(YouTubeVideos[[#This Row],[category_id]],VideoCategories[],2,FALSE)</f>
        <v>Entertainment</v>
      </c>
      <c r="H1275" t="s">
        <v>4260</v>
      </c>
      <c r="I1275">
        <v>9523267</v>
      </c>
      <c r="J1275">
        <v>154281</v>
      </c>
      <c r="K1275">
        <v>7854</v>
      </c>
      <c r="L1275">
        <v>29706</v>
      </c>
      <c r="M1275" t="b">
        <v>0</v>
      </c>
      <c r="N1275" t="b">
        <v>0</v>
      </c>
      <c r="O1275" t="b">
        <v>0</v>
      </c>
    </row>
    <row r="1276" spans="1:15">
      <c r="A1276" t="s">
        <v>18045</v>
      </c>
      <c r="B1276" s="1">
        <v>43240</v>
      </c>
      <c r="C1276" s="1">
        <v>43235.845057870371</v>
      </c>
      <c r="D1276" t="s">
        <v>18046</v>
      </c>
      <c r="E1276" t="s">
        <v>1539</v>
      </c>
      <c r="F1276">
        <v>23</v>
      </c>
      <c r="G1276" t="str">
        <f>VLOOKUP(YouTubeVideos[[#This Row],[category_id]],VideoCategories[],2,FALSE)</f>
        <v>Comedy</v>
      </c>
      <c r="H1276" t="s">
        <v>18047</v>
      </c>
      <c r="I1276">
        <v>1565382</v>
      </c>
      <c r="J1276">
        <v>92163</v>
      </c>
      <c r="K1276">
        <v>4351</v>
      </c>
      <c r="L1276">
        <v>8026</v>
      </c>
      <c r="M1276" t="b">
        <v>0</v>
      </c>
      <c r="N1276" t="b">
        <v>0</v>
      </c>
      <c r="O1276" t="b">
        <v>0</v>
      </c>
    </row>
    <row r="1277" spans="1:15">
      <c r="A1277" t="s">
        <v>4265</v>
      </c>
      <c r="B1277" s="1">
        <v>43082</v>
      </c>
      <c r="C1277" s="1">
        <v>43080.333368055559</v>
      </c>
      <c r="D1277" t="s">
        <v>4266</v>
      </c>
      <c r="E1277" t="s">
        <v>78</v>
      </c>
      <c r="F1277">
        <v>24</v>
      </c>
      <c r="G1277" t="str">
        <f>VLOOKUP(YouTubeVideos[[#This Row],[category_id]],VideoCategories[],2,FALSE)</f>
        <v>Entertainment</v>
      </c>
      <c r="H1277" t="s">
        <v>4267</v>
      </c>
      <c r="I1277">
        <v>237766</v>
      </c>
      <c r="J1277">
        <v>2948</v>
      </c>
      <c r="K1277">
        <v>535</v>
      </c>
      <c r="L1277">
        <v>521</v>
      </c>
      <c r="M1277" t="b">
        <v>0</v>
      </c>
      <c r="N1277" t="b">
        <v>0</v>
      </c>
      <c r="O1277" t="b">
        <v>0</v>
      </c>
    </row>
    <row r="1278" spans="1:15">
      <c r="A1278" t="s">
        <v>4268</v>
      </c>
      <c r="B1278" s="1">
        <v>43082</v>
      </c>
      <c r="C1278" s="1">
        <v>43080.370983796296</v>
      </c>
      <c r="D1278" t="s">
        <v>4269</v>
      </c>
      <c r="E1278" t="s">
        <v>1959</v>
      </c>
      <c r="F1278">
        <v>24</v>
      </c>
      <c r="G1278" t="str">
        <f>VLOOKUP(YouTubeVideos[[#This Row],[category_id]],VideoCategories[],2,FALSE)</f>
        <v>Entertainment</v>
      </c>
      <c r="H1278" t="s">
        <v>4270</v>
      </c>
      <c r="I1278">
        <v>103742</v>
      </c>
      <c r="J1278">
        <v>692</v>
      </c>
      <c r="K1278">
        <v>506</v>
      </c>
      <c r="L1278">
        <v>400</v>
      </c>
      <c r="M1278" t="b">
        <v>0</v>
      </c>
      <c r="N1278" t="b">
        <v>0</v>
      </c>
      <c r="O1278" t="b">
        <v>0</v>
      </c>
    </row>
    <row r="1279" spans="1:15">
      <c r="A1279" t="s">
        <v>4271</v>
      </c>
      <c r="B1279" s="1">
        <v>43082</v>
      </c>
      <c r="C1279" s="1">
        <v>43081.550532407404</v>
      </c>
      <c r="D1279" t="s">
        <v>4272</v>
      </c>
      <c r="E1279" t="s">
        <v>490</v>
      </c>
      <c r="F1279">
        <v>24</v>
      </c>
      <c r="G1279" t="str">
        <f>VLOOKUP(YouTubeVideos[[#This Row],[category_id]],VideoCategories[],2,FALSE)</f>
        <v>Entertainment</v>
      </c>
      <c r="H1279" t="s">
        <v>4273</v>
      </c>
      <c r="I1279">
        <v>10325</v>
      </c>
      <c r="J1279">
        <v>485</v>
      </c>
      <c r="K1279">
        <v>18</v>
      </c>
      <c r="L1279">
        <v>99</v>
      </c>
      <c r="M1279" t="b">
        <v>0</v>
      </c>
      <c r="N1279" t="b">
        <v>0</v>
      </c>
      <c r="O1279" t="b">
        <v>0</v>
      </c>
    </row>
    <row r="1280" spans="1:15">
      <c r="A1280" t="s">
        <v>14700</v>
      </c>
      <c r="B1280" s="1">
        <v>43177</v>
      </c>
      <c r="C1280" s="1">
        <v>43163.29173611111</v>
      </c>
      <c r="D1280" t="s">
        <v>14701</v>
      </c>
      <c r="E1280" t="s">
        <v>1650</v>
      </c>
      <c r="F1280">
        <v>27</v>
      </c>
      <c r="G1280" t="str">
        <f>VLOOKUP(YouTubeVideos[[#This Row],[category_id]],VideoCategories[],2,FALSE)</f>
        <v>Education</v>
      </c>
      <c r="H1280" t="s">
        <v>14702</v>
      </c>
      <c r="I1280">
        <v>1563582</v>
      </c>
      <c r="J1280">
        <v>20118</v>
      </c>
      <c r="K1280">
        <v>1591</v>
      </c>
      <c r="L1280">
        <v>6811</v>
      </c>
      <c r="M1280" t="b">
        <v>0</v>
      </c>
      <c r="N1280" t="b">
        <v>0</v>
      </c>
      <c r="O1280" t="b">
        <v>0</v>
      </c>
    </row>
    <row r="1281" spans="1:15">
      <c r="A1281" t="s">
        <v>4277</v>
      </c>
      <c r="B1281" s="1">
        <v>43082</v>
      </c>
      <c r="C1281" s="1">
        <v>43078.745474537034</v>
      </c>
      <c r="D1281" t="s">
        <v>4278</v>
      </c>
      <c r="E1281" t="s">
        <v>4279</v>
      </c>
      <c r="F1281">
        <v>24</v>
      </c>
      <c r="G1281" t="str">
        <f>VLOOKUP(YouTubeVideos[[#This Row],[category_id]],VideoCategories[],2,FALSE)</f>
        <v>Entertainment</v>
      </c>
      <c r="H1281" t="s">
        <v>4280</v>
      </c>
      <c r="I1281">
        <v>1382900</v>
      </c>
      <c r="J1281">
        <v>23250</v>
      </c>
      <c r="K1281">
        <v>6010</v>
      </c>
      <c r="L1281">
        <v>4566</v>
      </c>
      <c r="M1281" t="b">
        <v>0</v>
      </c>
      <c r="N1281" t="b">
        <v>0</v>
      </c>
      <c r="O1281" t="b">
        <v>0</v>
      </c>
    </row>
    <row r="1282" spans="1:15">
      <c r="A1282" t="s">
        <v>16723</v>
      </c>
      <c r="B1282" s="1">
        <v>43214</v>
      </c>
      <c r="C1282" s="1">
        <v>43202.624814814815</v>
      </c>
      <c r="D1282" t="s">
        <v>16724</v>
      </c>
      <c r="E1282" t="s">
        <v>649</v>
      </c>
      <c r="F1282">
        <v>23</v>
      </c>
      <c r="G1282" t="str">
        <f>VLOOKUP(YouTubeVideos[[#This Row],[category_id]],VideoCategories[],2,FALSE)</f>
        <v>Comedy</v>
      </c>
      <c r="H1282" t="s">
        <v>16725</v>
      </c>
      <c r="I1282">
        <v>1561955</v>
      </c>
      <c r="J1282">
        <v>109338</v>
      </c>
      <c r="K1282">
        <v>2642</v>
      </c>
      <c r="L1282">
        <v>7794</v>
      </c>
      <c r="M1282" t="b">
        <v>0</v>
      </c>
      <c r="N1282" t="b">
        <v>0</v>
      </c>
      <c r="O1282" t="b">
        <v>0</v>
      </c>
    </row>
    <row r="1283" spans="1:15">
      <c r="A1283" t="s">
        <v>5725</v>
      </c>
      <c r="B1283" s="1">
        <v>43091</v>
      </c>
      <c r="C1283" s="1">
        <v>43084.765520833331</v>
      </c>
      <c r="D1283" t="s">
        <v>5726</v>
      </c>
      <c r="E1283" t="s">
        <v>5727</v>
      </c>
      <c r="F1283">
        <v>26</v>
      </c>
      <c r="G1283" t="str">
        <f>VLOOKUP(YouTubeVideos[[#This Row],[category_id]],VideoCategories[],2,FALSE)</f>
        <v>Howto &amp; Style</v>
      </c>
      <c r="H1283" t="s">
        <v>5728</v>
      </c>
      <c r="I1283">
        <v>1559974</v>
      </c>
      <c r="J1283">
        <v>58231</v>
      </c>
      <c r="K1283">
        <v>756</v>
      </c>
      <c r="L1283">
        <v>3547</v>
      </c>
      <c r="M1283" t="b">
        <v>0</v>
      </c>
      <c r="N1283" t="b">
        <v>0</v>
      </c>
      <c r="O1283" t="b">
        <v>0</v>
      </c>
    </row>
    <row r="1284" spans="1:15">
      <c r="A1284" t="s">
        <v>13797</v>
      </c>
      <c r="B1284" s="1">
        <v>43164</v>
      </c>
      <c r="C1284" s="1">
        <v>43162.458715277775</v>
      </c>
      <c r="D1284" t="s">
        <v>13798</v>
      </c>
      <c r="E1284" t="s">
        <v>2637</v>
      </c>
      <c r="F1284">
        <v>22</v>
      </c>
      <c r="G1284" t="str">
        <f>VLOOKUP(YouTubeVideos[[#This Row],[category_id]],VideoCategories[],2,FALSE)</f>
        <v>People &amp; Blogs</v>
      </c>
      <c r="H1284" t="s">
        <v>13799</v>
      </c>
      <c r="I1284">
        <v>1559583</v>
      </c>
      <c r="J1284">
        <v>52012</v>
      </c>
      <c r="K1284">
        <v>1593</v>
      </c>
      <c r="L1284">
        <v>2359</v>
      </c>
      <c r="M1284" t="b">
        <v>0</v>
      </c>
      <c r="N1284" t="b">
        <v>0</v>
      </c>
      <c r="O1284" t="b">
        <v>0</v>
      </c>
    </row>
    <row r="1285" spans="1:15">
      <c r="A1285" t="s">
        <v>1702</v>
      </c>
      <c r="B1285" s="1">
        <v>43063</v>
      </c>
      <c r="C1285" s="1">
        <v>43060.750011574077</v>
      </c>
      <c r="D1285" t="s">
        <v>1703</v>
      </c>
      <c r="E1285" t="s">
        <v>39</v>
      </c>
      <c r="F1285">
        <v>23</v>
      </c>
      <c r="G1285" t="str">
        <f>VLOOKUP(YouTubeVideos[[#This Row],[category_id]],VideoCategories[],2,FALSE)</f>
        <v>Comedy</v>
      </c>
      <c r="H1285" t="s">
        <v>1704</v>
      </c>
      <c r="I1285">
        <v>1558898</v>
      </c>
      <c r="J1285">
        <v>17640</v>
      </c>
      <c r="K1285">
        <v>1173</v>
      </c>
      <c r="L1285">
        <v>2935</v>
      </c>
      <c r="M1285" t="b">
        <v>0</v>
      </c>
      <c r="N1285" t="b">
        <v>0</v>
      </c>
      <c r="O1285" t="b">
        <v>0</v>
      </c>
    </row>
    <row r="1286" spans="1:15">
      <c r="A1286" t="s">
        <v>4293</v>
      </c>
      <c r="B1286" s="1">
        <v>43082</v>
      </c>
      <c r="C1286" s="1">
        <v>43078.500023148146</v>
      </c>
      <c r="D1286" t="s">
        <v>4294</v>
      </c>
      <c r="E1286" t="s">
        <v>788</v>
      </c>
      <c r="F1286">
        <v>24</v>
      </c>
      <c r="G1286" t="str">
        <f>VLOOKUP(YouTubeVideos[[#This Row],[category_id]],VideoCategories[],2,FALSE)</f>
        <v>Entertainment</v>
      </c>
      <c r="H1286" t="s">
        <v>4295</v>
      </c>
      <c r="I1286">
        <v>508137</v>
      </c>
      <c r="J1286">
        <v>15166</v>
      </c>
      <c r="K1286">
        <v>479</v>
      </c>
      <c r="L1286">
        <v>608</v>
      </c>
      <c r="M1286" t="b">
        <v>0</v>
      </c>
      <c r="N1286" t="b">
        <v>0</v>
      </c>
      <c r="O1286" t="b">
        <v>0</v>
      </c>
    </row>
    <row r="1287" spans="1:15">
      <c r="A1287" t="s">
        <v>4296</v>
      </c>
      <c r="B1287" s="1">
        <v>43082</v>
      </c>
      <c r="C1287" s="1">
        <v>43079.417141203703</v>
      </c>
      <c r="D1287" t="s">
        <v>4297</v>
      </c>
      <c r="E1287" t="s">
        <v>619</v>
      </c>
      <c r="F1287">
        <v>24</v>
      </c>
      <c r="G1287" t="str">
        <f>VLOOKUP(YouTubeVideos[[#This Row],[category_id]],VideoCategories[],2,FALSE)</f>
        <v>Entertainment</v>
      </c>
      <c r="H1287" t="s">
        <v>4298</v>
      </c>
      <c r="I1287">
        <v>100786</v>
      </c>
      <c r="J1287">
        <v>3257</v>
      </c>
      <c r="K1287">
        <v>193</v>
      </c>
      <c r="L1287">
        <v>656</v>
      </c>
      <c r="M1287" t="b">
        <v>0</v>
      </c>
      <c r="N1287" t="b">
        <v>0</v>
      </c>
      <c r="O1287" t="b">
        <v>0</v>
      </c>
    </row>
    <row r="1288" spans="1:15">
      <c r="A1288" t="s">
        <v>4299</v>
      </c>
      <c r="B1288" s="1">
        <v>43082</v>
      </c>
      <c r="C1288" s="1">
        <v>43077.583344907405</v>
      </c>
      <c r="D1288" t="s">
        <v>4300</v>
      </c>
      <c r="E1288" t="s">
        <v>765</v>
      </c>
      <c r="F1288">
        <v>24</v>
      </c>
      <c r="G1288" t="str">
        <f>VLOOKUP(YouTubeVideos[[#This Row],[category_id]],VideoCategories[],2,FALSE)</f>
        <v>Entertainment</v>
      </c>
      <c r="H1288" t="s">
        <v>4301</v>
      </c>
      <c r="I1288">
        <v>5319685</v>
      </c>
      <c r="J1288">
        <v>95924</v>
      </c>
      <c r="K1288">
        <v>16479</v>
      </c>
      <c r="L1288">
        <v>12613</v>
      </c>
      <c r="M1288" t="b">
        <v>0</v>
      </c>
      <c r="N1288" t="b">
        <v>0</v>
      </c>
      <c r="O1288" t="b">
        <v>0</v>
      </c>
    </row>
    <row r="1289" spans="1:15">
      <c r="A1289" t="s">
        <v>14444</v>
      </c>
      <c r="B1289" s="1">
        <v>43173</v>
      </c>
      <c r="C1289" s="1">
        <v>43158.477025462962</v>
      </c>
      <c r="D1289" t="s">
        <v>14445</v>
      </c>
      <c r="E1289" t="s">
        <v>1210</v>
      </c>
      <c r="F1289">
        <v>22</v>
      </c>
      <c r="G1289" t="str">
        <f>VLOOKUP(YouTubeVideos[[#This Row],[category_id]],VideoCategories[],2,FALSE)</f>
        <v>People &amp; Blogs</v>
      </c>
      <c r="H1289" t="s">
        <v>14446</v>
      </c>
      <c r="I1289">
        <v>1553598</v>
      </c>
      <c r="J1289">
        <v>57186</v>
      </c>
      <c r="K1289">
        <v>1228</v>
      </c>
      <c r="L1289">
        <v>3887</v>
      </c>
      <c r="M1289" t="b">
        <v>0</v>
      </c>
      <c r="N1289" t="b">
        <v>0</v>
      </c>
      <c r="O1289" t="b">
        <v>0</v>
      </c>
    </row>
    <row r="1290" spans="1:15">
      <c r="A1290" t="s">
        <v>10054</v>
      </c>
      <c r="B1290" s="1">
        <v>43129</v>
      </c>
      <c r="C1290" s="1">
        <v>43121.752141203702</v>
      </c>
      <c r="D1290" t="s">
        <v>10055</v>
      </c>
      <c r="E1290" t="s">
        <v>7918</v>
      </c>
      <c r="F1290">
        <v>25</v>
      </c>
      <c r="G1290" t="str">
        <f>VLOOKUP(YouTubeVideos[[#This Row],[category_id]],VideoCategories[],2,FALSE)</f>
        <v>News &amp; Politics</v>
      </c>
      <c r="H1290" t="s">
        <v>63</v>
      </c>
      <c r="I1290">
        <v>1551300</v>
      </c>
      <c r="J1290">
        <v>4893</v>
      </c>
      <c r="K1290">
        <v>5016</v>
      </c>
      <c r="L1290">
        <v>3139</v>
      </c>
      <c r="M1290" t="b">
        <v>0</v>
      </c>
      <c r="N1290" t="b">
        <v>0</v>
      </c>
      <c r="O1290" t="b">
        <v>0</v>
      </c>
    </row>
    <row r="1291" spans="1:15">
      <c r="A1291" t="s">
        <v>19072</v>
      </c>
      <c r="B1291" s="1">
        <v>43265</v>
      </c>
      <c r="C1291" s="1">
        <v>43264.772141203706</v>
      </c>
      <c r="D1291" t="s">
        <v>19073</v>
      </c>
      <c r="E1291" t="s">
        <v>424</v>
      </c>
      <c r="F1291">
        <v>20</v>
      </c>
      <c r="G1291" t="str">
        <f>VLOOKUP(YouTubeVideos[[#This Row],[category_id]],VideoCategories[],2,FALSE)</f>
        <v>Gaming</v>
      </c>
      <c r="H1291" t="s">
        <v>19015</v>
      </c>
      <c r="I1291">
        <v>1549110</v>
      </c>
      <c r="J1291">
        <v>21905</v>
      </c>
      <c r="K1291">
        <v>1516</v>
      </c>
      <c r="L1291">
        <v>1318</v>
      </c>
      <c r="M1291" t="b">
        <v>0</v>
      </c>
      <c r="N1291" t="b">
        <v>0</v>
      </c>
      <c r="O1291" t="b">
        <v>0</v>
      </c>
    </row>
    <row r="1292" spans="1:15">
      <c r="A1292" t="s">
        <v>16218</v>
      </c>
      <c r="B1292" s="1">
        <v>43205</v>
      </c>
      <c r="C1292" s="1">
        <v>43188.371712962966</v>
      </c>
      <c r="D1292" t="s">
        <v>16219</v>
      </c>
      <c r="E1292" t="s">
        <v>3046</v>
      </c>
      <c r="F1292">
        <v>2</v>
      </c>
      <c r="G1292" t="str">
        <f>VLOOKUP(YouTubeVideos[[#This Row],[category_id]],VideoCategories[],2,FALSE)</f>
        <v>Autos &amp; Vehicles</v>
      </c>
      <c r="H1292" t="s">
        <v>16220</v>
      </c>
      <c r="I1292">
        <v>1549098</v>
      </c>
      <c r="J1292">
        <v>28255</v>
      </c>
      <c r="K1292">
        <v>1792</v>
      </c>
      <c r="L1292">
        <v>9103</v>
      </c>
      <c r="M1292" t="b">
        <v>0</v>
      </c>
      <c r="N1292" t="b">
        <v>0</v>
      </c>
      <c r="O1292" t="b">
        <v>0</v>
      </c>
    </row>
    <row r="1293" spans="1:15">
      <c r="A1293" t="s">
        <v>16345</v>
      </c>
      <c r="B1293" s="1">
        <v>43208</v>
      </c>
      <c r="C1293" s="1">
        <v>43203.583483796298</v>
      </c>
      <c r="D1293" t="s">
        <v>16346</v>
      </c>
      <c r="E1293" t="s">
        <v>2637</v>
      </c>
      <c r="F1293">
        <v>22</v>
      </c>
      <c r="G1293" t="str">
        <f>VLOOKUP(YouTubeVideos[[#This Row],[category_id]],VideoCategories[],2,FALSE)</f>
        <v>People &amp; Blogs</v>
      </c>
      <c r="H1293" t="s">
        <v>16347</v>
      </c>
      <c r="I1293">
        <v>1548378</v>
      </c>
      <c r="J1293">
        <v>32349</v>
      </c>
      <c r="K1293">
        <v>544</v>
      </c>
      <c r="L1293">
        <v>1439</v>
      </c>
      <c r="M1293" t="b">
        <v>0</v>
      </c>
      <c r="N1293" t="b">
        <v>0</v>
      </c>
      <c r="O1293" t="b">
        <v>0</v>
      </c>
    </row>
    <row r="1294" spans="1:15">
      <c r="A1294" t="s">
        <v>2741</v>
      </c>
      <c r="B1294" s="1">
        <v>43070</v>
      </c>
      <c r="C1294" s="1">
        <v>43062.333333333336</v>
      </c>
      <c r="D1294" t="s">
        <v>2742</v>
      </c>
      <c r="E1294" t="s">
        <v>2743</v>
      </c>
      <c r="F1294">
        <v>26</v>
      </c>
      <c r="G1294" t="str">
        <f>VLOOKUP(YouTubeVideos[[#This Row],[category_id]],VideoCategories[],2,FALSE)</f>
        <v>Howto &amp; Style</v>
      </c>
      <c r="H1294" t="s">
        <v>2744</v>
      </c>
      <c r="I1294">
        <v>1547962</v>
      </c>
      <c r="J1294">
        <v>37947</v>
      </c>
      <c r="K1294">
        <v>763</v>
      </c>
      <c r="L1294">
        <v>1827</v>
      </c>
      <c r="M1294" t="b">
        <v>0</v>
      </c>
      <c r="N1294" t="b">
        <v>0</v>
      </c>
      <c r="O1294" t="b">
        <v>0</v>
      </c>
    </row>
    <row r="1295" spans="1:15">
      <c r="A1295" t="s">
        <v>11440</v>
      </c>
      <c r="B1295" s="1">
        <v>43139</v>
      </c>
      <c r="C1295" s="1">
        <v>43132.501574074071</v>
      </c>
      <c r="D1295" t="s">
        <v>11441</v>
      </c>
      <c r="E1295" t="s">
        <v>8451</v>
      </c>
      <c r="F1295">
        <v>1</v>
      </c>
      <c r="G1295" t="str">
        <f>VLOOKUP(YouTubeVideos[[#This Row],[category_id]],VideoCategories[],2,FALSE)</f>
        <v>Film &amp; Animation</v>
      </c>
      <c r="H1295" t="s">
        <v>8452</v>
      </c>
      <c r="I1295">
        <v>1547238</v>
      </c>
      <c r="J1295">
        <v>8986</v>
      </c>
      <c r="K1295">
        <v>1804</v>
      </c>
      <c r="L1295">
        <v>1847</v>
      </c>
      <c r="M1295" t="b">
        <v>0</v>
      </c>
      <c r="N1295" t="b">
        <v>0</v>
      </c>
      <c r="O1295" t="b">
        <v>0</v>
      </c>
    </row>
    <row r="1296" spans="1:15">
      <c r="A1296" t="s">
        <v>11376</v>
      </c>
      <c r="B1296" s="1">
        <v>43138</v>
      </c>
      <c r="C1296" s="1">
        <v>43130.583333333336</v>
      </c>
      <c r="D1296" t="s">
        <v>11377</v>
      </c>
      <c r="E1296" t="s">
        <v>9083</v>
      </c>
      <c r="F1296">
        <v>23</v>
      </c>
      <c r="G1296" t="str">
        <f>VLOOKUP(YouTubeVideos[[#This Row],[category_id]],VideoCategories[],2,FALSE)</f>
        <v>Comedy</v>
      </c>
      <c r="H1296" t="s">
        <v>11378</v>
      </c>
      <c r="I1296">
        <v>1544312</v>
      </c>
      <c r="J1296">
        <v>30356</v>
      </c>
      <c r="K1296">
        <v>669</v>
      </c>
      <c r="L1296">
        <v>5028</v>
      </c>
      <c r="M1296" t="b">
        <v>0</v>
      </c>
      <c r="N1296" t="b">
        <v>0</v>
      </c>
      <c r="O1296" t="b">
        <v>0</v>
      </c>
    </row>
    <row r="1297" spans="1:15">
      <c r="A1297" t="s">
        <v>2108</v>
      </c>
      <c r="B1297" s="1">
        <v>43067</v>
      </c>
      <c r="C1297" s="1">
        <v>43060.494525462964</v>
      </c>
      <c r="D1297" t="s">
        <v>2109</v>
      </c>
      <c r="E1297" t="s">
        <v>345</v>
      </c>
      <c r="F1297">
        <v>28</v>
      </c>
      <c r="G1297" t="str">
        <f>VLOOKUP(YouTubeVideos[[#This Row],[category_id]],VideoCategories[],2,FALSE)</f>
        <v>Science &amp; Technology</v>
      </c>
      <c r="H1297" t="s">
        <v>2110</v>
      </c>
      <c r="I1297">
        <v>1543548</v>
      </c>
      <c r="J1297">
        <v>54190</v>
      </c>
      <c r="K1297">
        <v>1296</v>
      </c>
      <c r="L1297">
        <v>5941</v>
      </c>
      <c r="M1297" t="b">
        <v>0</v>
      </c>
      <c r="N1297" t="b">
        <v>0</v>
      </c>
      <c r="O1297" t="b">
        <v>0</v>
      </c>
    </row>
    <row r="1298" spans="1:15">
      <c r="A1298" t="s">
        <v>10669</v>
      </c>
      <c r="B1298" s="1">
        <v>43133</v>
      </c>
      <c r="C1298" s="1">
        <v>43126.626736111109</v>
      </c>
      <c r="D1298" t="s">
        <v>20274</v>
      </c>
      <c r="E1298" t="s">
        <v>10670</v>
      </c>
      <c r="F1298">
        <v>22</v>
      </c>
      <c r="G1298" t="str">
        <f>VLOOKUP(YouTubeVideos[[#This Row],[category_id]],VideoCategories[],2,FALSE)</f>
        <v>People &amp; Blogs</v>
      </c>
      <c r="H1298" t="s">
        <v>10671</v>
      </c>
      <c r="I1298">
        <v>1542531</v>
      </c>
      <c r="J1298">
        <v>124632</v>
      </c>
      <c r="K1298">
        <v>2778</v>
      </c>
      <c r="L1298">
        <v>7456</v>
      </c>
      <c r="M1298" t="b">
        <v>0</v>
      </c>
      <c r="N1298" t="b">
        <v>0</v>
      </c>
      <c r="O1298" t="b">
        <v>0</v>
      </c>
    </row>
    <row r="1299" spans="1:15">
      <c r="A1299" t="s">
        <v>6326</v>
      </c>
      <c r="B1299" s="1">
        <v>43101</v>
      </c>
      <c r="C1299" s="1">
        <v>43089.467442129629</v>
      </c>
      <c r="D1299" t="s">
        <v>6327</v>
      </c>
      <c r="E1299" t="s">
        <v>5351</v>
      </c>
      <c r="F1299">
        <v>1</v>
      </c>
      <c r="G1299" t="str">
        <f>VLOOKUP(YouTubeVideos[[#This Row],[category_id]],VideoCategories[],2,FALSE)</f>
        <v>Film &amp; Animation</v>
      </c>
      <c r="H1299" t="s">
        <v>6328</v>
      </c>
      <c r="I1299">
        <v>1536968</v>
      </c>
      <c r="J1299">
        <v>63353</v>
      </c>
      <c r="K1299">
        <v>1489</v>
      </c>
      <c r="L1299">
        <v>4738</v>
      </c>
      <c r="M1299" t="b">
        <v>0</v>
      </c>
      <c r="N1299" t="b">
        <v>0</v>
      </c>
      <c r="O1299" t="b">
        <v>0</v>
      </c>
    </row>
    <row r="1300" spans="1:15">
      <c r="A1300" t="s">
        <v>4335</v>
      </c>
      <c r="B1300" s="1">
        <v>43082</v>
      </c>
      <c r="C1300" s="1">
        <v>43075.416747685187</v>
      </c>
      <c r="D1300" t="s">
        <v>4336</v>
      </c>
      <c r="E1300" t="s">
        <v>1999</v>
      </c>
      <c r="F1300">
        <v>24</v>
      </c>
      <c r="G1300" t="str">
        <f>VLOOKUP(YouTubeVideos[[#This Row],[category_id]],VideoCategories[],2,FALSE)</f>
        <v>Entertainment</v>
      </c>
      <c r="H1300" t="s">
        <v>19942</v>
      </c>
      <c r="I1300">
        <v>2426345</v>
      </c>
      <c r="J1300">
        <v>28926</v>
      </c>
      <c r="K1300">
        <v>697</v>
      </c>
      <c r="L1300">
        <v>4392</v>
      </c>
      <c r="M1300" t="b">
        <v>0</v>
      </c>
      <c r="N1300" t="b">
        <v>0</v>
      </c>
      <c r="O1300" t="b">
        <v>0</v>
      </c>
    </row>
    <row r="1301" spans="1:15">
      <c r="A1301" t="s">
        <v>4337</v>
      </c>
      <c r="B1301" s="1">
        <v>43082</v>
      </c>
      <c r="C1301" s="1">
        <v>43076.312407407408</v>
      </c>
      <c r="D1301" t="s">
        <v>4338</v>
      </c>
      <c r="E1301" t="s">
        <v>4339</v>
      </c>
      <c r="F1301">
        <v>10</v>
      </c>
      <c r="G1301" t="str">
        <f>VLOOKUP(YouTubeVideos[[#This Row],[category_id]],VideoCategories[],2,FALSE)</f>
        <v>Music</v>
      </c>
      <c r="H1301" t="s">
        <v>4340</v>
      </c>
      <c r="I1301">
        <v>267761</v>
      </c>
      <c r="J1301">
        <v>22921</v>
      </c>
      <c r="K1301">
        <v>165</v>
      </c>
      <c r="L1301">
        <v>1801</v>
      </c>
      <c r="M1301" t="b">
        <v>0</v>
      </c>
      <c r="N1301" t="b">
        <v>0</v>
      </c>
      <c r="O1301" t="b">
        <v>0</v>
      </c>
    </row>
    <row r="1302" spans="1:15">
      <c r="A1302" t="s">
        <v>4341</v>
      </c>
      <c r="B1302" s="1">
        <v>43082</v>
      </c>
      <c r="C1302" s="1">
        <v>43076.613495370373</v>
      </c>
      <c r="D1302" t="s">
        <v>4342</v>
      </c>
      <c r="E1302" t="s">
        <v>120</v>
      </c>
      <c r="F1302">
        <v>24</v>
      </c>
      <c r="G1302" t="str">
        <f>VLOOKUP(YouTubeVideos[[#This Row],[category_id]],VideoCategories[],2,FALSE)</f>
        <v>Entertainment</v>
      </c>
      <c r="H1302" t="s">
        <v>4343</v>
      </c>
      <c r="I1302">
        <v>40258</v>
      </c>
      <c r="J1302">
        <v>189</v>
      </c>
      <c r="K1302">
        <v>90</v>
      </c>
      <c r="L1302">
        <v>49</v>
      </c>
      <c r="M1302" t="b">
        <v>0</v>
      </c>
      <c r="N1302" t="b">
        <v>0</v>
      </c>
      <c r="O1302" t="b">
        <v>0</v>
      </c>
    </row>
    <row r="1303" spans="1:15">
      <c r="A1303" t="s">
        <v>15930</v>
      </c>
      <c r="B1303" s="1">
        <v>43197</v>
      </c>
      <c r="C1303" s="1">
        <v>43188.966863425929</v>
      </c>
      <c r="D1303" t="s">
        <v>15931</v>
      </c>
      <c r="E1303" t="s">
        <v>35</v>
      </c>
      <c r="F1303">
        <v>22</v>
      </c>
      <c r="G1303" t="str">
        <f>VLOOKUP(YouTubeVideos[[#This Row],[category_id]],VideoCategories[],2,FALSE)</f>
        <v>People &amp; Blogs</v>
      </c>
      <c r="H1303" t="s">
        <v>15932</v>
      </c>
      <c r="I1303">
        <v>1536897</v>
      </c>
      <c r="J1303">
        <v>44115</v>
      </c>
      <c r="K1303">
        <v>724</v>
      </c>
      <c r="L1303">
        <v>1359</v>
      </c>
      <c r="M1303" t="b">
        <v>0</v>
      </c>
      <c r="N1303" t="b">
        <v>0</v>
      </c>
      <c r="O1303" t="b">
        <v>0</v>
      </c>
    </row>
    <row r="1304" spans="1:15">
      <c r="A1304" t="s">
        <v>5273</v>
      </c>
      <c r="B1304" s="1">
        <v>43088</v>
      </c>
      <c r="C1304" s="1">
        <v>43081.417604166665</v>
      </c>
      <c r="D1304" t="s">
        <v>5274</v>
      </c>
      <c r="E1304" t="s">
        <v>20</v>
      </c>
      <c r="F1304">
        <v>1</v>
      </c>
      <c r="G1304" t="str">
        <f>VLOOKUP(YouTubeVideos[[#This Row],[category_id]],VideoCategories[],2,FALSE)</f>
        <v>Film &amp; Animation</v>
      </c>
      <c r="H1304" t="s">
        <v>5275</v>
      </c>
      <c r="I1304">
        <v>1535652</v>
      </c>
      <c r="J1304">
        <v>36776</v>
      </c>
      <c r="K1304">
        <v>1758</v>
      </c>
      <c r="L1304">
        <v>4414</v>
      </c>
      <c r="M1304" t="b">
        <v>0</v>
      </c>
      <c r="N1304" t="b">
        <v>0</v>
      </c>
      <c r="O1304" t="b">
        <v>0</v>
      </c>
    </row>
    <row r="1305" spans="1:15">
      <c r="A1305" t="s">
        <v>4348</v>
      </c>
      <c r="B1305" s="1">
        <v>43082</v>
      </c>
      <c r="C1305" s="1">
        <v>43076.250034722223</v>
      </c>
      <c r="D1305" t="s">
        <v>4349</v>
      </c>
      <c r="E1305" t="s">
        <v>3417</v>
      </c>
      <c r="F1305">
        <v>24</v>
      </c>
      <c r="G1305" t="str">
        <f>VLOOKUP(YouTubeVideos[[#This Row],[category_id]],VideoCategories[],2,FALSE)</f>
        <v>Entertainment</v>
      </c>
      <c r="H1305" t="s">
        <v>4350</v>
      </c>
      <c r="I1305">
        <v>3508169</v>
      </c>
      <c r="J1305">
        <v>1509</v>
      </c>
      <c r="K1305">
        <v>162</v>
      </c>
      <c r="L1305">
        <v>504</v>
      </c>
      <c r="M1305" t="b">
        <v>0</v>
      </c>
      <c r="N1305" t="b">
        <v>0</v>
      </c>
      <c r="O1305" t="b">
        <v>0</v>
      </c>
    </row>
    <row r="1306" spans="1:15">
      <c r="A1306" t="s">
        <v>6762</v>
      </c>
      <c r="B1306" s="1">
        <v>43104</v>
      </c>
      <c r="C1306" s="1">
        <v>43092.302337962959</v>
      </c>
      <c r="D1306" t="s">
        <v>6763</v>
      </c>
      <c r="E1306" t="s">
        <v>1559</v>
      </c>
      <c r="F1306">
        <v>26</v>
      </c>
      <c r="G1306" t="str">
        <f>VLOOKUP(YouTubeVideos[[#This Row],[category_id]],VideoCategories[],2,FALSE)</f>
        <v>Howto &amp; Style</v>
      </c>
      <c r="H1306" t="s">
        <v>6764</v>
      </c>
      <c r="I1306">
        <v>1535269</v>
      </c>
      <c r="J1306">
        <v>59280</v>
      </c>
      <c r="K1306">
        <v>2743</v>
      </c>
      <c r="L1306">
        <v>6699</v>
      </c>
      <c r="M1306" t="b">
        <v>0</v>
      </c>
      <c r="N1306" t="b">
        <v>0</v>
      </c>
      <c r="O1306" t="b">
        <v>0</v>
      </c>
    </row>
    <row r="1307" spans="1:15">
      <c r="A1307" t="s">
        <v>17042</v>
      </c>
      <c r="B1307" s="1">
        <v>43220</v>
      </c>
      <c r="C1307" s="1">
        <v>43205.748194444444</v>
      </c>
      <c r="D1307" t="s">
        <v>17043</v>
      </c>
      <c r="E1307" t="s">
        <v>2852</v>
      </c>
      <c r="F1307">
        <v>26</v>
      </c>
      <c r="G1307" t="str">
        <f>VLOOKUP(YouTubeVideos[[#This Row],[category_id]],VideoCategories[],2,FALSE)</f>
        <v>Howto &amp; Style</v>
      </c>
      <c r="H1307" t="s">
        <v>17044</v>
      </c>
      <c r="I1307">
        <v>1534016</v>
      </c>
      <c r="J1307">
        <v>50169</v>
      </c>
      <c r="K1307">
        <v>3443</v>
      </c>
      <c r="L1307">
        <v>4568</v>
      </c>
      <c r="M1307" t="b">
        <v>0</v>
      </c>
      <c r="N1307" t="b">
        <v>0</v>
      </c>
      <c r="O1307" t="b">
        <v>0</v>
      </c>
    </row>
    <row r="1308" spans="1:15">
      <c r="A1308" t="s">
        <v>1152</v>
      </c>
      <c r="B1308" s="1">
        <v>43059</v>
      </c>
      <c r="C1308" s="1">
        <v>43053.542210648149</v>
      </c>
      <c r="D1308" t="s">
        <v>1153</v>
      </c>
      <c r="E1308" t="s">
        <v>1154</v>
      </c>
      <c r="F1308">
        <v>23</v>
      </c>
      <c r="G1308" t="str">
        <f>VLOOKUP(YouTubeVideos[[#This Row],[category_id]],VideoCategories[],2,FALSE)</f>
        <v>Comedy</v>
      </c>
      <c r="H1308" t="s">
        <v>1155</v>
      </c>
      <c r="I1308">
        <v>1533488</v>
      </c>
      <c r="J1308">
        <v>168268</v>
      </c>
      <c r="K1308">
        <v>738</v>
      </c>
      <c r="L1308">
        <v>9395</v>
      </c>
      <c r="M1308" t="b">
        <v>0</v>
      </c>
      <c r="N1308" t="b">
        <v>0</v>
      </c>
      <c r="O1308" t="b">
        <v>0</v>
      </c>
    </row>
    <row r="1309" spans="1:15">
      <c r="A1309" t="s">
        <v>4360</v>
      </c>
      <c r="B1309" s="1">
        <v>43082</v>
      </c>
      <c r="C1309" s="1">
        <v>43077.000034722223</v>
      </c>
      <c r="D1309" t="s">
        <v>4361</v>
      </c>
      <c r="E1309" t="s">
        <v>435</v>
      </c>
      <c r="F1309">
        <v>10</v>
      </c>
      <c r="G1309" t="str">
        <f>VLOOKUP(YouTubeVideos[[#This Row],[category_id]],VideoCategories[],2,FALSE)</f>
        <v>Music</v>
      </c>
      <c r="H1309" t="s">
        <v>4362</v>
      </c>
      <c r="I1309">
        <v>50979</v>
      </c>
      <c r="J1309">
        <v>1628</v>
      </c>
      <c r="K1309">
        <v>89</v>
      </c>
      <c r="L1309">
        <v>127</v>
      </c>
      <c r="M1309" t="b">
        <v>0</v>
      </c>
      <c r="N1309" t="b">
        <v>0</v>
      </c>
      <c r="O1309" t="b">
        <v>0</v>
      </c>
    </row>
    <row r="1310" spans="1:15">
      <c r="A1310" t="s">
        <v>1396</v>
      </c>
      <c r="B1310" s="1">
        <v>43060</v>
      </c>
      <c r="C1310" s="1">
        <v>43053.416678240741</v>
      </c>
      <c r="D1310" t="s">
        <v>1397</v>
      </c>
      <c r="E1310" t="s">
        <v>20</v>
      </c>
      <c r="F1310">
        <v>1</v>
      </c>
      <c r="G1310" t="str">
        <f>VLOOKUP(YouTubeVideos[[#This Row],[category_id]],VideoCategories[],2,FALSE)</f>
        <v>Film &amp; Animation</v>
      </c>
      <c r="H1310" t="s">
        <v>1398</v>
      </c>
      <c r="I1310">
        <v>1531538</v>
      </c>
      <c r="J1310">
        <v>36000</v>
      </c>
      <c r="K1310">
        <v>546</v>
      </c>
      <c r="L1310">
        <v>4115</v>
      </c>
      <c r="M1310" t="b">
        <v>0</v>
      </c>
      <c r="N1310" t="b">
        <v>0</v>
      </c>
      <c r="O1310" t="b">
        <v>0</v>
      </c>
    </row>
    <row r="1311" spans="1:15">
      <c r="A1311" t="s">
        <v>4413</v>
      </c>
      <c r="B1311" s="1">
        <v>43082</v>
      </c>
      <c r="C1311" s="1">
        <v>43074.593599537038</v>
      </c>
      <c r="D1311" t="s">
        <v>4414</v>
      </c>
      <c r="E1311" t="s">
        <v>3382</v>
      </c>
      <c r="F1311">
        <v>25</v>
      </c>
      <c r="G1311" t="str">
        <f>VLOOKUP(YouTubeVideos[[#This Row],[category_id]],VideoCategories[],2,FALSE)</f>
        <v>News &amp; Politics</v>
      </c>
      <c r="H1311" t="s">
        <v>4415</v>
      </c>
      <c r="I1311">
        <v>1529545</v>
      </c>
      <c r="J1311">
        <v>20063</v>
      </c>
      <c r="K1311">
        <v>1044</v>
      </c>
      <c r="L1311">
        <v>1229</v>
      </c>
      <c r="M1311" t="b">
        <v>0</v>
      </c>
      <c r="N1311" t="b">
        <v>0</v>
      </c>
      <c r="O1311" t="b">
        <v>0</v>
      </c>
    </row>
    <row r="1312" spans="1:15">
      <c r="A1312" t="s">
        <v>7356</v>
      </c>
      <c r="B1312" s="1">
        <v>43109</v>
      </c>
      <c r="C1312" s="1">
        <v>43105.542002314818</v>
      </c>
      <c r="D1312" t="s">
        <v>7357</v>
      </c>
      <c r="E1312" t="s">
        <v>5899</v>
      </c>
      <c r="F1312">
        <v>26</v>
      </c>
      <c r="G1312" t="str">
        <f>VLOOKUP(YouTubeVideos[[#This Row],[category_id]],VideoCategories[],2,FALSE)</f>
        <v>Howto &amp; Style</v>
      </c>
      <c r="H1312" t="s">
        <v>7358</v>
      </c>
      <c r="I1312">
        <v>1528291</v>
      </c>
      <c r="J1312">
        <v>159801</v>
      </c>
      <c r="K1312">
        <v>723</v>
      </c>
      <c r="L1312">
        <v>78990</v>
      </c>
      <c r="M1312" t="b">
        <v>0</v>
      </c>
      <c r="N1312" t="b">
        <v>0</v>
      </c>
      <c r="O1312" t="b">
        <v>0</v>
      </c>
    </row>
    <row r="1313" spans="1:15">
      <c r="A1313" t="s">
        <v>4375</v>
      </c>
      <c r="B1313" s="1">
        <v>43082</v>
      </c>
      <c r="C1313" s="1">
        <v>43076.667372685188</v>
      </c>
      <c r="D1313" t="s">
        <v>4376</v>
      </c>
      <c r="E1313" t="s">
        <v>4377</v>
      </c>
      <c r="F1313">
        <v>10</v>
      </c>
      <c r="G1313" t="str">
        <f>VLOOKUP(YouTubeVideos[[#This Row],[category_id]],VideoCategories[],2,FALSE)</f>
        <v>Music</v>
      </c>
      <c r="H1313" t="s">
        <v>4378</v>
      </c>
      <c r="I1313">
        <v>430463</v>
      </c>
      <c r="J1313">
        <v>61444</v>
      </c>
      <c r="K1313">
        <v>352</v>
      </c>
      <c r="L1313">
        <v>3811</v>
      </c>
      <c r="M1313" t="b">
        <v>0</v>
      </c>
      <c r="N1313" t="b">
        <v>0</v>
      </c>
      <c r="O1313" t="b">
        <v>0</v>
      </c>
    </row>
    <row r="1314" spans="1:15">
      <c r="A1314" t="s">
        <v>18810</v>
      </c>
      <c r="B1314" s="1">
        <v>43258</v>
      </c>
      <c r="C1314" s="1">
        <v>43254.854791666665</v>
      </c>
      <c r="D1314" t="s">
        <v>18811</v>
      </c>
      <c r="E1314" t="s">
        <v>252</v>
      </c>
      <c r="F1314">
        <v>17</v>
      </c>
      <c r="G1314" t="str">
        <f>VLOOKUP(YouTubeVideos[[#This Row],[category_id]],VideoCategories[],2,FALSE)</f>
        <v>Sports</v>
      </c>
      <c r="H1314" t="s">
        <v>18812</v>
      </c>
      <c r="I1314">
        <v>1527300</v>
      </c>
      <c r="J1314">
        <v>13847</v>
      </c>
      <c r="K1314">
        <v>669</v>
      </c>
      <c r="L1314">
        <v>4755</v>
      </c>
      <c r="M1314" t="b">
        <v>0</v>
      </c>
      <c r="N1314" t="b">
        <v>0</v>
      </c>
      <c r="O1314" t="b">
        <v>0</v>
      </c>
    </row>
    <row r="1315" spans="1:15">
      <c r="A1315" t="s">
        <v>9201</v>
      </c>
      <c r="B1315" s="1">
        <v>43123</v>
      </c>
      <c r="C1315" s="1">
        <v>43116.291608796295</v>
      </c>
      <c r="D1315" t="s">
        <v>20198</v>
      </c>
      <c r="E1315" t="s">
        <v>6254</v>
      </c>
      <c r="F1315">
        <v>1</v>
      </c>
      <c r="G1315" t="str">
        <f>VLOOKUP(YouTubeVideos[[#This Row],[category_id]],VideoCategories[],2,FALSE)</f>
        <v>Film &amp; Animation</v>
      </c>
      <c r="H1315" t="s">
        <v>20199</v>
      </c>
      <c r="I1315">
        <v>1526404</v>
      </c>
      <c r="J1315">
        <v>1665</v>
      </c>
      <c r="K1315">
        <v>105</v>
      </c>
      <c r="L1315">
        <v>230</v>
      </c>
      <c r="M1315" t="b">
        <v>0</v>
      </c>
      <c r="N1315" t="b">
        <v>0</v>
      </c>
      <c r="O1315" t="b">
        <v>0</v>
      </c>
    </row>
    <row r="1316" spans="1:15">
      <c r="A1316" t="s">
        <v>11525</v>
      </c>
      <c r="B1316" s="1">
        <v>43139</v>
      </c>
      <c r="C1316" s="1">
        <v>43131.208518518521</v>
      </c>
      <c r="D1316" t="s">
        <v>11526</v>
      </c>
      <c r="E1316" t="s">
        <v>51</v>
      </c>
      <c r="F1316">
        <v>22</v>
      </c>
      <c r="G1316" t="str">
        <f>VLOOKUP(YouTubeVideos[[#This Row],[category_id]],VideoCategories[],2,FALSE)</f>
        <v>People &amp; Blogs</v>
      </c>
      <c r="H1316" t="s">
        <v>11527</v>
      </c>
      <c r="I1316">
        <v>1524569</v>
      </c>
      <c r="J1316">
        <v>43346</v>
      </c>
      <c r="K1316">
        <v>924</v>
      </c>
      <c r="L1316">
        <v>2670</v>
      </c>
      <c r="M1316" t="b">
        <v>0</v>
      </c>
      <c r="N1316" t="b">
        <v>0</v>
      </c>
      <c r="O1316" t="b">
        <v>0</v>
      </c>
    </row>
    <row r="1317" spans="1:15">
      <c r="A1317" t="s">
        <v>958</v>
      </c>
      <c r="B1317" s="1">
        <v>43058</v>
      </c>
      <c r="C1317" s="1">
        <v>43054.657604166663</v>
      </c>
      <c r="D1317" t="s">
        <v>959</v>
      </c>
      <c r="E1317" t="s">
        <v>543</v>
      </c>
      <c r="F1317">
        <v>22</v>
      </c>
      <c r="G1317" t="str">
        <f>VLOOKUP(YouTubeVideos[[#This Row],[category_id]],VideoCategories[],2,FALSE)</f>
        <v>People &amp; Blogs</v>
      </c>
      <c r="H1317" t="s">
        <v>960</v>
      </c>
      <c r="I1317">
        <v>1524361</v>
      </c>
      <c r="J1317">
        <v>79021</v>
      </c>
      <c r="K1317">
        <v>1063</v>
      </c>
      <c r="L1317">
        <v>4659</v>
      </c>
      <c r="M1317" t="b">
        <v>0</v>
      </c>
      <c r="N1317" t="b">
        <v>0</v>
      </c>
      <c r="O1317" t="b">
        <v>0</v>
      </c>
    </row>
    <row r="1318" spans="1:15">
      <c r="A1318" t="s">
        <v>4284</v>
      </c>
      <c r="B1318" s="1">
        <v>43082</v>
      </c>
      <c r="C1318" s="1">
        <v>43080.416747685187</v>
      </c>
      <c r="D1318" t="s">
        <v>4285</v>
      </c>
      <c r="E1318" t="s">
        <v>1245</v>
      </c>
      <c r="F1318">
        <v>23</v>
      </c>
      <c r="G1318" t="str">
        <f>VLOOKUP(YouTubeVideos[[#This Row],[category_id]],VideoCategories[],2,FALSE)</f>
        <v>Comedy</v>
      </c>
      <c r="H1318" t="s">
        <v>4286</v>
      </c>
      <c r="I1318">
        <v>1523236</v>
      </c>
      <c r="J1318">
        <v>169711</v>
      </c>
      <c r="K1318">
        <v>6157</v>
      </c>
      <c r="L1318">
        <v>12351</v>
      </c>
      <c r="M1318" t="b">
        <v>0</v>
      </c>
      <c r="N1318" t="b">
        <v>0</v>
      </c>
      <c r="O1318" t="b">
        <v>0</v>
      </c>
    </row>
    <row r="1319" spans="1:15">
      <c r="A1319" t="s">
        <v>14867</v>
      </c>
      <c r="B1319" s="1">
        <v>43180</v>
      </c>
      <c r="C1319" s="1">
        <v>43173.69059027778</v>
      </c>
      <c r="D1319" t="s">
        <v>14868</v>
      </c>
      <c r="E1319" t="s">
        <v>14869</v>
      </c>
      <c r="F1319">
        <v>26</v>
      </c>
      <c r="G1319" t="str">
        <f>VLOOKUP(YouTubeVideos[[#This Row],[category_id]],VideoCategories[],2,FALSE)</f>
        <v>Howto &amp; Style</v>
      </c>
      <c r="H1319" t="s">
        <v>14870</v>
      </c>
      <c r="I1319">
        <v>1521121</v>
      </c>
      <c r="J1319">
        <v>80706</v>
      </c>
      <c r="K1319">
        <v>3935</v>
      </c>
      <c r="L1319">
        <v>9052</v>
      </c>
      <c r="M1319" t="b">
        <v>0</v>
      </c>
      <c r="N1319" t="b">
        <v>0</v>
      </c>
      <c r="O1319" t="b">
        <v>0</v>
      </c>
    </row>
    <row r="1320" spans="1:15">
      <c r="A1320" t="s">
        <v>12679</v>
      </c>
      <c r="B1320" s="1">
        <v>43151</v>
      </c>
      <c r="C1320" s="1">
        <v>43140.876145833332</v>
      </c>
      <c r="D1320" t="s">
        <v>12680</v>
      </c>
      <c r="E1320" t="s">
        <v>463</v>
      </c>
      <c r="F1320">
        <v>23</v>
      </c>
      <c r="G1320" t="str">
        <f>VLOOKUP(YouTubeVideos[[#This Row],[category_id]],VideoCategories[],2,FALSE)</f>
        <v>Comedy</v>
      </c>
      <c r="H1320" t="s">
        <v>12681</v>
      </c>
      <c r="I1320">
        <v>1520884</v>
      </c>
      <c r="J1320">
        <v>17200</v>
      </c>
      <c r="K1320">
        <v>939</v>
      </c>
      <c r="L1320">
        <v>1359</v>
      </c>
      <c r="M1320" t="b">
        <v>0</v>
      </c>
      <c r="N1320" t="b">
        <v>0</v>
      </c>
      <c r="O1320" t="b">
        <v>0</v>
      </c>
    </row>
    <row r="1321" spans="1:15">
      <c r="A1321" t="s">
        <v>4405</v>
      </c>
      <c r="B1321" s="1">
        <v>43082</v>
      </c>
      <c r="C1321" s="1">
        <v>43076.905462962961</v>
      </c>
      <c r="D1321" t="s">
        <v>4406</v>
      </c>
      <c r="E1321" t="s">
        <v>4407</v>
      </c>
      <c r="F1321">
        <v>10</v>
      </c>
      <c r="G1321" t="str">
        <f>VLOOKUP(YouTubeVideos[[#This Row],[category_id]],VideoCategories[],2,FALSE)</f>
        <v>Music</v>
      </c>
      <c r="H1321" t="s">
        <v>4408</v>
      </c>
      <c r="I1321">
        <v>65211</v>
      </c>
      <c r="J1321">
        <v>5497</v>
      </c>
      <c r="K1321">
        <v>31</v>
      </c>
      <c r="L1321">
        <v>460</v>
      </c>
      <c r="M1321" t="b">
        <v>0</v>
      </c>
      <c r="N1321" t="b">
        <v>0</v>
      </c>
      <c r="O1321" t="b">
        <v>0</v>
      </c>
    </row>
    <row r="1322" spans="1:15">
      <c r="A1322" t="s">
        <v>3685</v>
      </c>
      <c r="B1322" s="1">
        <v>43077</v>
      </c>
      <c r="C1322" s="1">
        <v>43070.045856481483</v>
      </c>
      <c r="D1322" t="s">
        <v>19905</v>
      </c>
      <c r="E1322" t="s">
        <v>19906</v>
      </c>
      <c r="F1322">
        <v>1</v>
      </c>
      <c r="G1322" t="str">
        <f>VLOOKUP(YouTubeVideos[[#This Row],[category_id]],VideoCategories[],2,FALSE)</f>
        <v>Film &amp; Animation</v>
      </c>
      <c r="H1322" t="s">
        <v>19907</v>
      </c>
      <c r="I1322">
        <v>1516682</v>
      </c>
      <c r="J1322">
        <v>30827</v>
      </c>
      <c r="K1322">
        <v>1237</v>
      </c>
      <c r="L1322">
        <v>4451</v>
      </c>
      <c r="M1322" t="b">
        <v>0</v>
      </c>
      <c r="N1322" t="b">
        <v>0</v>
      </c>
      <c r="O1322" t="b">
        <v>0</v>
      </c>
    </row>
    <row r="1323" spans="1:15">
      <c r="A1323" t="s">
        <v>18605</v>
      </c>
      <c r="B1323" s="1">
        <v>43252</v>
      </c>
      <c r="C1323" s="1">
        <v>43242.396284722221</v>
      </c>
      <c r="D1323" t="s">
        <v>18606</v>
      </c>
      <c r="E1323" t="s">
        <v>8451</v>
      </c>
      <c r="F1323">
        <v>1</v>
      </c>
      <c r="G1323" t="str">
        <f>VLOOKUP(YouTubeVideos[[#This Row],[category_id]],VideoCategories[],2,FALSE)</f>
        <v>Film &amp; Animation</v>
      </c>
      <c r="H1323" t="s">
        <v>8452</v>
      </c>
      <c r="I1323">
        <v>1516213</v>
      </c>
      <c r="J1323">
        <v>1972</v>
      </c>
      <c r="K1323">
        <v>105</v>
      </c>
      <c r="L1323">
        <v>252</v>
      </c>
      <c r="M1323" t="b">
        <v>0</v>
      </c>
      <c r="N1323" t="b">
        <v>0</v>
      </c>
      <c r="O1323" t="b">
        <v>0</v>
      </c>
    </row>
    <row r="1324" spans="1:15">
      <c r="A1324" t="s">
        <v>12118</v>
      </c>
      <c r="B1324" s="1">
        <v>43146</v>
      </c>
      <c r="C1324" s="1">
        <v>43145.151550925926</v>
      </c>
      <c r="D1324" t="s">
        <v>12119</v>
      </c>
      <c r="E1324" t="s">
        <v>6952</v>
      </c>
      <c r="F1324">
        <v>17</v>
      </c>
      <c r="G1324" t="str">
        <f>VLOOKUP(YouTubeVideos[[#This Row],[category_id]],VideoCategories[],2,FALSE)</f>
        <v>Sports</v>
      </c>
      <c r="H1324" t="s">
        <v>12120</v>
      </c>
      <c r="I1324">
        <v>1515901</v>
      </c>
      <c r="J1324">
        <v>20960</v>
      </c>
      <c r="K1324">
        <v>642</v>
      </c>
      <c r="L1324">
        <v>2323</v>
      </c>
      <c r="M1324" t="b">
        <v>0</v>
      </c>
      <c r="N1324" t="b">
        <v>0</v>
      </c>
      <c r="O1324" t="b">
        <v>0</v>
      </c>
    </row>
    <row r="1325" spans="1:15">
      <c r="A1325" t="s">
        <v>19121</v>
      </c>
      <c r="B1325" s="1">
        <v>43265</v>
      </c>
      <c r="C1325" s="1">
        <v>43262.377800925926</v>
      </c>
      <c r="D1325" t="s">
        <v>19122</v>
      </c>
      <c r="E1325" t="s">
        <v>1947</v>
      </c>
      <c r="F1325">
        <v>23</v>
      </c>
      <c r="G1325" t="str">
        <f>VLOOKUP(YouTubeVideos[[#This Row],[category_id]],VideoCategories[],2,FALSE)</f>
        <v>Comedy</v>
      </c>
      <c r="H1325" t="s">
        <v>19123</v>
      </c>
      <c r="I1325">
        <v>1507254</v>
      </c>
      <c r="J1325">
        <v>85731</v>
      </c>
      <c r="K1325">
        <v>1318</v>
      </c>
      <c r="L1325">
        <v>10439</v>
      </c>
      <c r="M1325" t="b">
        <v>0</v>
      </c>
      <c r="N1325" t="b">
        <v>0</v>
      </c>
      <c r="O1325" t="b">
        <v>0</v>
      </c>
    </row>
    <row r="1326" spans="1:15">
      <c r="A1326" t="s">
        <v>4422</v>
      </c>
      <c r="B1326" s="1">
        <v>43082</v>
      </c>
      <c r="C1326" s="1">
        <v>43075.165798611109</v>
      </c>
      <c r="D1326" t="s">
        <v>4423</v>
      </c>
      <c r="E1326" t="s">
        <v>4424</v>
      </c>
      <c r="F1326">
        <v>10</v>
      </c>
      <c r="G1326" t="str">
        <f>VLOOKUP(YouTubeVideos[[#This Row],[category_id]],VideoCategories[],2,FALSE)</f>
        <v>Music</v>
      </c>
      <c r="H1326" t="s">
        <v>4425</v>
      </c>
      <c r="I1326">
        <v>380586</v>
      </c>
      <c r="J1326">
        <v>5585</v>
      </c>
      <c r="K1326">
        <v>230</v>
      </c>
      <c r="L1326">
        <v>523</v>
      </c>
      <c r="M1326" t="b">
        <v>0</v>
      </c>
      <c r="N1326" t="b">
        <v>0</v>
      </c>
      <c r="O1326" t="b">
        <v>0</v>
      </c>
    </row>
    <row r="1327" spans="1:15">
      <c r="A1327" t="s">
        <v>15954</v>
      </c>
      <c r="B1327" s="1">
        <v>43197</v>
      </c>
      <c r="C1327" s="1">
        <v>43187.500428240739</v>
      </c>
      <c r="D1327" t="s">
        <v>15955</v>
      </c>
      <c r="E1327" t="s">
        <v>1772</v>
      </c>
      <c r="F1327">
        <v>26</v>
      </c>
      <c r="G1327" t="str">
        <f>VLOOKUP(YouTubeVideos[[#This Row],[category_id]],VideoCategories[],2,FALSE)</f>
        <v>Howto &amp; Style</v>
      </c>
      <c r="H1327" t="s">
        <v>15956</v>
      </c>
      <c r="I1327">
        <v>1507123</v>
      </c>
      <c r="J1327">
        <v>60231</v>
      </c>
      <c r="K1327">
        <v>637</v>
      </c>
      <c r="L1327">
        <v>1967</v>
      </c>
      <c r="M1327" t="b">
        <v>0</v>
      </c>
      <c r="N1327" t="b">
        <v>0</v>
      </c>
      <c r="O1327" t="b">
        <v>0</v>
      </c>
    </row>
    <row r="1328" spans="1:15">
      <c r="A1328" t="s">
        <v>16784</v>
      </c>
      <c r="B1328" s="1">
        <v>43215</v>
      </c>
      <c r="C1328" s="1">
        <v>43198.291689814818</v>
      </c>
      <c r="D1328" t="s">
        <v>16785</v>
      </c>
      <c r="E1328" t="s">
        <v>1650</v>
      </c>
      <c r="F1328">
        <v>27</v>
      </c>
      <c r="G1328" t="str">
        <f>VLOOKUP(YouTubeVideos[[#This Row],[category_id]],VideoCategories[],2,FALSE)</f>
        <v>Education</v>
      </c>
      <c r="H1328" t="s">
        <v>16786</v>
      </c>
      <c r="I1328">
        <v>1505292</v>
      </c>
      <c r="J1328">
        <v>22299</v>
      </c>
      <c r="K1328">
        <v>1279</v>
      </c>
      <c r="L1328">
        <v>3254</v>
      </c>
      <c r="M1328" t="b">
        <v>0</v>
      </c>
      <c r="N1328" t="b">
        <v>0</v>
      </c>
      <c r="O1328" t="b">
        <v>0</v>
      </c>
    </row>
    <row r="1329" spans="1:15">
      <c r="A1329" t="s">
        <v>12209</v>
      </c>
      <c r="B1329" s="1">
        <v>43146</v>
      </c>
      <c r="C1329" s="1">
        <v>43138.020844907405</v>
      </c>
      <c r="D1329" t="s">
        <v>12210</v>
      </c>
      <c r="E1329" t="s">
        <v>3997</v>
      </c>
      <c r="F1329">
        <v>26</v>
      </c>
      <c r="G1329" t="str">
        <f>VLOOKUP(YouTubeVideos[[#This Row],[category_id]],VideoCategories[],2,FALSE)</f>
        <v>Howto &amp; Style</v>
      </c>
      <c r="H1329" t="s">
        <v>12211</v>
      </c>
      <c r="I1329">
        <v>1504263</v>
      </c>
      <c r="J1329">
        <v>12959</v>
      </c>
      <c r="K1329">
        <v>1441</v>
      </c>
      <c r="L1329">
        <v>627</v>
      </c>
      <c r="M1329" t="b">
        <v>0</v>
      </c>
      <c r="N1329" t="b">
        <v>0</v>
      </c>
      <c r="O1329" t="b">
        <v>0</v>
      </c>
    </row>
    <row r="1330" spans="1:15">
      <c r="A1330" t="s">
        <v>15390</v>
      </c>
      <c r="B1330" s="1">
        <v>43188</v>
      </c>
      <c r="C1330" s="1">
        <v>43173.331388888888</v>
      </c>
      <c r="D1330" t="s">
        <v>15391</v>
      </c>
      <c r="E1330" t="s">
        <v>6592</v>
      </c>
      <c r="F1330">
        <v>1</v>
      </c>
      <c r="G1330" t="str">
        <f>VLOOKUP(YouTubeVideos[[#This Row],[category_id]],VideoCategories[],2,FALSE)</f>
        <v>Film &amp; Animation</v>
      </c>
      <c r="H1330" t="s">
        <v>15392</v>
      </c>
      <c r="I1330">
        <v>1503335</v>
      </c>
      <c r="J1330">
        <v>25423</v>
      </c>
      <c r="K1330">
        <v>369</v>
      </c>
      <c r="L1330">
        <v>963</v>
      </c>
      <c r="M1330" t="b">
        <v>0</v>
      </c>
      <c r="N1330" t="b">
        <v>0</v>
      </c>
      <c r="O1330" t="b">
        <v>0</v>
      </c>
    </row>
    <row r="1331" spans="1:15">
      <c r="A1331" t="s">
        <v>9346</v>
      </c>
      <c r="B1331" s="1">
        <v>43124</v>
      </c>
      <c r="C1331" s="1">
        <v>43116.706296296295</v>
      </c>
      <c r="D1331" t="s">
        <v>9347</v>
      </c>
      <c r="E1331" t="s">
        <v>1539</v>
      </c>
      <c r="F1331">
        <v>23</v>
      </c>
      <c r="G1331" t="str">
        <f>VLOOKUP(YouTubeVideos[[#This Row],[category_id]],VideoCategories[],2,FALSE)</f>
        <v>Comedy</v>
      </c>
      <c r="H1331" t="s">
        <v>9348</v>
      </c>
      <c r="I1331">
        <v>1503192</v>
      </c>
      <c r="J1331">
        <v>96477</v>
      </c>
      <c r="K1331">
        <v>5226</v>
      </c>
      <c r="L1331">
        <v>60276</v>
      </c>
      <c r="M1331" t="b">
        <v>0</v>
      </c>
      <c r="N1331" t="b">
        <v>0</v>
      </c>
      <c r="O1331" t="b">
        <v>0</v>
      </c>
    </row>
    <row r="1332" spans="1:15">
      <c r="A1332" t="s">
        <v>4445</v>
      </c>
      <c r="B1332" s="1">
        <v>43082</v>
      </c>
      <c r="C1332" s="1">
        <v>43075.615555555552</v>
      </c>
      <c r="D1332" t="s">
        <v>4446</v>
      </c>
      <c r="E1332" t="s">
        <v>4447</v>
      </c>
      <c r="F1332">
        <v>24</v>
      </c>
      <c r="G1332" t="str">
        <f>VLOOKUP(YouTubeVideos[[#This Row],[category_id]],VideoCategories[],2,FALSE)</f>
        <v>Entertainment</v>
      </c>
      <c r="H1332" t="s">
        <v>4448</v>
      </c>
      <c r="I1332">
        <v>890881</v>
      </c>
      <c r="J1332">
        <v>43008</v>
      </c>
      <c r="K1332">
        <v>765</v>
      </c>
      <c r="L1332">
        <v>3395</v>
      </c>
      <c r="M1332" t="b">
        <v>0</v>
      </c>
      <c r="N1332" t="b">
        <v>0</v>
      </c>
      <c r="O1332" t="b">
        <v>0</v>
      </c>
    </row>
    <row r="1333" spans="1:15">
      <c r="A1333" t="s">
        <v>4449</v>
      </c>
      <c r="B1333" s="1">
        <v>43082</v>
      </c>
      <c r="C1333" s="1">
        <v>43075.416666666664</v>
      </c>
      <c r="D1333" t="s">
        <v>4450</v>
      </c>
      <c r="E1333" t="s">
        <v>3590</v>
      </c>
      <c r="F1333">
        <v>24</v>
      </c>
      <c r="G1333" t="str">
        <f>VLOOKUP(YouTubeVideos[[#This Row],[category_id]],VideoCategories[],2,FALSE)</f>
        <v>Entertainment</v>
      </c>
      <c r="H1333" t="s">
        <v>4451</v>
      </c>
      <c r="I1333">
        <v>93254</v>
      </c>
      <c r="J1333">
        <v>2945</v>
      </c>
      <c r="K1333">
        <v>23</v>
      </c>
      <c r="L1333">
        <v>189</v>
      </c>
      <c r="M1333" t="b">
        <v>0</v>
      </c>
      <c r="N1333" t="b">
        <v>0</v>
      </c>
      <c r="O1333" t="b">
        <v>0</v>
      </c>
    </row>
    <row r="1334" spans="1:15">
      <c r="A1334" t="s">
        <v>15555</v>
      </c>
      <c r="B1334" s="1">
        <v>43191</v>
      </c>
      <c r="C1334" s="1">
        <v>43176.345671296294</v>
      </c>
      <c r="D1334" t="s">
        <v>15556</v>
      </c>
      <c r="E1334" t="s">
        <v>7087</v>
      </c>
      <c r="F1334">
        <v>17</v>
      </c>
      <c r="G1334" t="str">
        <f>VLOOKUP(YouTubeVideos[[#This Row],[category_id]],VideoCategories[],2,FALSE)</f>
        <v>Sports</v>
      </c>
      <c r="H1334" t="s">
        <v>15557</v>
      </c>
      <c r="I1334">
        <v>1501322</v>
      </c>
      <c r="J1334">
        <v>16023</v>
      </c>
      <c r="K1334">
        <v>3972</v>
      </c>
      <c r="L1334">
        <v>2922</v>
      </c>
      <c r="M1334" t="b">
        <v>0</v>
      </c>
      <c r="N1334" t="b">
        <v>0</v>
      </c>
      <c r="O1334" t="b">
        <v>0</v>
      </c>
    </row>
    <row r="1335" spans="1:15">
      <c r="A1335" t="s">
        <v>4542</v>
      </c>
      <c r="B1335" s="1">
        <v>43083</v>
      </c>
      <c r="C1335" s="1">
        <v>43077.016539351855</v>
      </c>
      <c r="D1335" t="s">
        <v>4543</v>
      </c>
      <c r="E1335" t="s">
        <v>4544</v>
      </c>
      <c r="F1335">
        <v>20</v>
      </c>
      <c r="G1335" t="str">
        <f>VLOOKUP(YouTubeVideos[[#This Row],[category_id]],VideoCategories[],2,FALSE)</f>
        <v>Gaming</v>
      </c>
      <c r="H1335" t="s">
        <v>4545</v>
      </c>
      <c r="I1335">
        <v>1500852</v>
      </c>
      <c r="J1335">
        <v>28017</v>
      </c>
      <c r="K1335">
        <v>1658</v>
      </c>
      <c r="L1335">
        <v>1816</v>
      </c>
      <c r="M1335" t="b">
        <v>0</v>
      </c>
      <c r="N1335" t="b">
        <v>0</v>
      </c>
      <c r="O1335" t="b">
        <v>0</v>
      </c>
    </row>
    <row r="1336" spans="1:15">
      <c r="A1336" t="s">
        <v>19555</v>
      </c>
      <c r="B1336" s="1">
        <v>43265</v>
      </c>
      <c r="C1336" s="1">
        <v>43244.625057870369</v>
      </c>
      <c r="D1336" t="s">
        <v>19556</v>
      </c>
      <c r="E1336" t="s">
        <v>3624</v>
      </c>
      <c r="F1336">
        <v>26</v>
      </c>
      <c r="G1336" t="str">
        <f>VLOOKUP(YouTubeVideos[[#This Row],[category_id]],VideoCategories[],2,FALSE)</f>
        <v>Howto &amp; Style</v>
      </c>
      <c r="H1336" t="s">
        <v>19557</v>
      </c>
      <c r="I1336">
        <v>1498679</v>
      </c>
      <c r="J1336">
        <v>75642</v>
      </c>
      <c r="K1336">
        <v>685</v>
      </c>
      <c r="L1336">
        <v>6089</v>
      </c>
      <c r="M1336" t="b">
        <v>0</v>
      </c>
      <c r="N1336" t="b">
        <v>0</v>
      </c>
      <c r="O1336" t="b">
        <v>0</v>
      </c>
    </row>
    <row r="1337" spans="1:15">
      <c r="A1337" t="s">
        <v>11319</v>
      </c>
      <c r="B1337" s="1">
        <v>43138</v>
      </c>
      <c r="C1337" s="1">
        <v>43133.375173611108</v>
      </c>
      <c r="D1337" t="s">
        <v>11320</v>
      </c>
      <c r="E1337" t="s">
        <v>1772</v>
      </c>
      <c r="F1337">
        <v>26</v>
      </c>
      <c r="G1337" t="str">
        <f>VLOOKUP(YouTubeVideos[[#This Row],[category_id]],VideoCategories[],2,FALSE)</f>
        <v>Howto &amp; Style</v>
      </c>
      <c r="H1337" t="s">
        <v>11321</v>
      </c>
      <c r="I1337">
        <v>1491975</v>
      </c>
      <c r="J1337">
        <v>36227</v>
      </c>
      <c r="K1337">
        <v>900</v>
      </c>
      <c r="L1337">
        <v>1609</v>
      </c>
      <c r="M1337" t="b">
        <v>0</v>
      </c>
      <c r="N1337" t="b">
        <v>0</v>
      </c>
      <c r="O1337" t="b">
        <v>0</v>
      </c>
    </row>
    <row r="1338" spans="1:15">
      <c r="A1338" t="s">
        <v>17010</v>
      </c>
      <c r="B1338" s="1">
        <v>43220</v>
      </c>
      <c r="C1338" s="1">
        <v>43215.610243055555</v>
      </c>
      <c r="D1338" t="s">
        <v>17011</v>
      </c>
      <c r="E1338" t="s">
        <v>1023</v>
      </c>
      <c r="F1338">
        <v>28</v>
      </c>
      <c r="G1338" t="str">
        <f>VLOOKUP(YouTubeVideos[[#This Row],[category_id]],VideoCategories[],2,FALSE)</f>
        <v>Science &amp; Technology</v>
      </c>
      <c r="H1338" t="s">
        <v>17012</v>
      </c>
      <c r="I1338">
        <v>1486236</v>
      </c>
      <c r="J1338">
        <v>34650</v>
      </c>
      <c r="K1338">
        <v>1302</v>
      </c>
      <c r="L1338">
        <v>4712</v>
      </c>
      <c r="M1338" t="b">
        <v>0</v>
      </c>
      <c r="N1338" t="b">
        <v>0</v>
      </c>
      <c r="O1338" t="b">
        <v>0</v>
      </c>
    </row>
    <row r="1339" spans="1:15">
      <c r="A1339" t="s">
        <v>14235</v>
      </c>
      <c r="B1339" s="1">
        <v>43170</v>
      </c>
      <c r="C1339" s="1">
        <v>43166.638854166667</v>
      </c>
      <c r="D1339" t="s">
        <v>20488</v>
      </c>
      <c r="E1339" t="s">
        <v>345</v>
      </c>
      <c r="F1339">
        <v>28</v>
      </c>
      <c r="G1339" t="str">
        <f>VLOOKUP(YouTubeVideos[[#This Row],[category_id]],VideoCategories[],2,FALSE)</f>
        <v>Science &amp; Technology</v>
      </c>
      <c r="H1339" t="s">
        <v>20489</v>
      </c>
      <c r="I1339">
        <v>1483502</v>
      </c>
      <c r="J1339">
        <v>98006</v>
      </c>
      <c r="K1339">
        <v>2233</v>
      </c>
      <c r="L1339">
        <v>13807</v>
      </c>
      <c r="M1339" t="b">
        <v>0</v>
      </c>
      <c r="N1339" t="b">
        <v>0</v>
      </c>
      <c r="O1339" t="b">
        <v>0</v>
      </c>
    </row>
    <row r="1340" spans="1:15">
      <c r="A1340" t="s">
        <v>4470</v>
      </c>
      <c r="B1340" s="1">
        <v>43083</v>
      </c>
      <c r="C1340" s="1">
        <v>43082.208182870374</v>
      </c>
      <c r="D1340" t="s">
        <v>4471</v>
      </c>
      <c r="E1340" t="s">
        <v>132</v>
      </c>
      <c r="F1340">
        <v>24</v>
      </c>
      <c r="G1340" t="str">
        <f>VLOOKUP(YouTubeVideos[[#This Row],[category_id]],VideoCategories[],2,FALSE)</f>
        <v>Entertainment</v>
      </c>
      <c r="H1340" t="s">
        <v>4472</v>
      </c>
      <c r="I1340">
        <v>764775</v>
      </c>
      <c r="J1340">
        <v>20132</v>
      </c>
      <c r="K1340">
        <v>1600</v>
      </c>
      <c r="L1340">
        <v>7991</v>
      </c>
      <c r="M1340" t="b">
        <v>0</v>
      </c>
      <c r="N1340" t="b">
        <v>0</v>
      </c>
      <c r="O1340" t="b">
        <v>0</v>
      </c>
    </row>
    <row r="1341" spans="1:15">
      <c r="A1341" t="s">
        <v>18731</v>
      </c>
      <c r="B1341" s="1">
        <v>43255</v>
      </c>
      <c r="C1341" s="1">
        <v>43229.208425925928</v>
      </c>
      <c r="D1341" t="s">
        <v>18732</v>
      </c>
      <c r="E1341" t="s">
        <v>424</v>
      </c>
      <c r="F1341">
        <v>20</v>
      </c>
      <c r="G1341" t="str">
        <f>VLOOKUP(YouTubeVideos[[#This Row],[category_id]],VideoCategories[],2,FALSE)</f>
        <v>Gaming</v>
      </c>
      <c r="H1341" t="s">
        <v>18733</v>
      </c>
      <c r="I1341">
        <v>1482174</v>
      </c>
      <c r="J1341">
        <v>40468</v>
      </c>
      <c r="K1341">
        <v>2645</v>
      </c>
      <c r="L1341">
        <v>10669</v>
      </c>
      <c r="M1341" t="b">
        <v>0</v>
      </c>
      <c r="N1341" t="b">
        <v>0</v>
      </c>
      <c r="O1341" t="b">
        <v>0</v>
      </c>
    </row>
    <row r="1342" spans="1:15">
      <c r="A1342" t="s">
        <v>4476</v>
      </c>
      <c r="B1342" s="1">
        <v>43083</v>
      </c>
      <c r="C1342" s="1">
        <v>43082.024305555555</v>
      </c>
      <c r="D1342" t="s">
        <v>4477</v>
      </c>
      <c r="E1342" t="s">
        <v>379</v>
      </c>
      <c r="F1342">
        <v>24</v>
      </c>
      <c r="G1342" t="str">
        <f>VLOOKUP(YouTubeVideos[[#This Row],[category_id]],VideoCategories[],2,FALSE)</f>
        <v>Entertainment</v>
      </c>
      <c r="H1342" t="s">
        <v>380</v>
      </c>
      <c r="I1342">
        <v>580342</v>
      </c>
      <c r="J1342">
        <v>6370</v>
      </c>
      <c r="K1342">
        <v>288</v>
      </c>
      <c r="L1342">
        <v>663</v>
      </c>
      <c r="M1342" t="b">
        <v>0</v>
      </c>
      <c r="N1342" t="b">
        <v>0</v>
      </c>
      <c r="O1342" t="b">
        <v>0</v>
      </c>
    </row>
    <row r="1343" spans="1:15">
      <c r="A1343" t="s">
        <v>4478</v>
      </c>
      <c r="B1343" s="1">
        <v>43083</v>
      </c>
      <c r="C1343" s="1">
        <v>43082.251064814816</v>
      </c>
      <c r="D1343" t="s">
        <v>4479</v>
      </c>
      <c r="E1343" t="s">
        <v>47</v>
      </c>
      <c r="F1343">
        <v>24</v>
      </c>
      <c r="G1343" t="str">
        <f>VLOOKUP(YouTubeVideos[[#This Row],[category_id]],VideoCategories[],2,FALSE)</f>
        <v>Entertainment</v>
      </c>
      <c r="H1343" t="s">
        <v>4480</v>
      </c>
      <c r="I1343">
        <v>827474</v>
      </c>
      <c r="J1343">
        <v>18845</v>
      </c>
      <c r="K1343">
        <v>460</v>
      </c>
      <c r="L1343">
        <v>682</v>
      </c>
      <c r="M1343" t="b">
        <v>0</v>
      </c>
      <c r="N1343" t="b">
        <v>0</v>
      </c>
      <c r="O1343" t="b">
        <v>0</v>
      </c>
    </row>
    <row r="1344" spans="1:15">
      <c r="A1344" t="s">
        <v>15288</v>
      </c>
      <c r="B1344" s="1">
        <v>43187</v>
      </c>
      <c r="C1344" s="1">
        <v>43179.416759259257</v>
      </c>
      <c r="D1344" t="s">
        <v>15289</v>
      </c>
      <c r="E1344" t="s">
        <v>20</v>
      </c>
      <c r="F1344">
        <v>1</v>
      </c>
      <c r="G1344" t="str">
        <f>VLOOKUP(YouTubeVideos[[#This Row],[category_id]],VideoCategories[],2,FALSE)</f>
        <v>Film &amp; Animation</v>
      </c>
      <c r="H1344" t="s">
        <v>15290</v>
      </c>
      <c r="I1344">
        <v>1480903</v>
      </c>
      <c r="J1344">
        <v>59930</v>
      </c>
      <c r="K1344">
        <v>1248</v>
      </c>
      <c r="L1344">
        <v>5113</v>
      </c>
      <c r="M1344" t="b">
        <v>0</v>
      </c>
      <c r="N1344" t="b">
        <v>0</v>
      </c>
      <c r="O1344" t="b">
        <v>0</v>
      </c>
    </row>
    <row r="1345" spans="1:15">
      <c r="A1345" t="s">
        <v>4484</v>
      </c>
      <c r="B1345" s="1">
        <v>43083</v>
      </c>
      <c r="C1345" s="1">
        <v>43082.583402777775</v>
      </c>
      <c r="D1345" t="s">
        <v>4485</v>
      </c>
      <c r="E1345" t="s">
        <v>765</v>
      </c>
      <c r="F1345">
        <v>24</v>
      </c>
      <c r="G1345" t="str">
        <f>VLOOKUP(YouTubeVideos[[#This Row],[category_id]],VideoCategories[],2,FALSE)</f>
        <v>Entertainment</v>
      </c>
      <c r="H1345" t="s">
        <v>4486</v>
      </c>
      <c r="I1345">
        <v>146812</v>
      </c>
      <c r="J1345">
        <v>5936</v>
      </c>
      <c r="K1345">
        <v>1133</v>
      </c>
      <c r="L1345">
        <v>1096</v>
      </c>
      <c r="M1345" t="b">
        <v>0</v>
      </c>
      <c r="N1345" t="b">
        <v>0</v>
      </c>
      <c r="O1345" t="b">
        <v>0</v>
      </c>
    </row>
    <row r="1346" spans="1:15">
      <c r="A1346" t="s">
        <v>8580</v>
      </c>
      <c r="B1346" s="1">
        <v>43118</v>
      </c>
      <c r="C1346" s="1">
        <v>43112.417453703703</v>
      </c>
      <c r="D1346" t="s">
        <v>8581</v>
      </c>
      <c r="E1346" t="s">
        <v>6982</v>
      </c>
      <c r="F1346">
        <v>27</v>
      </c>
      <c r="G1346" t="str">
        <f>VLOOKUP(YouTubeVideos[[#This Row],[category_id]],VideoCategories[],2,FALSE)</f>
        <v>Education</v>
      </c>
      <c r="H1346" t="s">
        <v>20163</v>
      </c>
      <c r="I1346">
        <v>1480442</v>
      </c>
      <c r="J1346">
        <v>25639</v>
      </c>
      <c r="K1346">
        <v>4595</v>
      </c>
      <c r="L1346">
        <v>4981</v>
      </c>
      <c r="M1346" t="b">
        <v>0</v>
      </c>
      <c r="N1346" t="b">
        <v>0</v>
      </c>
      <c r="O1346" t="b">
        <v>0</v>
      </c>
    </row>
    <row r="1347" spans="1:15">
      <c r="A1347" t="s">
        <v>17171</v>
      </c>
      <c r="B1347" s="1">
        <v>43223</v>
      </c>
      <c r="C1347" s="1">
        <v>43216.702939814815</v>
      </c>
      <c r="D1347" t="s">
        <v>20657</v>
      </c>
      <c r="E1347" t="s">
        <v>428</v>
      </c>
      <c r="F1347">
        <v>23</v>
      </c>
      <c r="G1347" t="str">
        <f>VLOOKUP(YouTubeVideos[[#This Row],[category_id]],VideoCategories[],2,FALSE)</f>
        <v>Comedy</v>
      </c>
      <c r="H1347" t="s">
        <v>63</v>
      </c>
      <c r="I1347">
        <v>1479970</v>
      </c>
      <c r="J1347">
        <v>28676</v>
      </c>
      <c r="K1347">
        <v>267</v>
      </c>
      <c r="L1347">
        <v>1444</v>
      </c>
      <c r="M1347" t="b">
        <v>0</v>
      </c>
      <c r="N1347" t="b">
        <v>0</v>
      </c>
      <c r="O1347" t="b">
        <v>0</v>
      </c>
    </row>
    <row r="1348" spans="1:15">
      <c r="A1348" t="s">
        <v>13186</v>
      </c>
      <c r="B1348" s="1">
        <v>43157</v>
      </c>
      <c r="C1348" s="1">
        <v>43151.854166666664</v>
      </c>
      <c r="D1348" t="s">
        <v>13187</v>
      </c>
      <c r="E1348" t="s">
        <v>8574</v>
      </c>
      <c r="F1348">
        <v>23</v>
      </c>
      <c r="G1348" t="str">
        <f>VLOOKUP(YouTubeVideos[[#This Row],[category_id]],VideoCategories[],2,FALSE)</f>
        <v>Comedy</v>
      </c>
      <c r="H1348" t="s">
        <v>13188</v>
      </c>
      <c r="I1348">
        <v>1478788</v>
      </c>
      <c r="J1348">
        <v>41635</v>
      </c>
      <c r="K1348">
        <v>3736</v>
      </c>
      <c r="L1348">
        <v>7180</v>
      </c>
      <c r="M1348" t="b">
        <v>0</v>
      </c>
      <c r="N1348" t="b">
        <v>0</v>
      </c>
      <c r="O1348" t="b">
        <v>0</v>
      </c>
    </row>
    <row r="1349" spans="1:15">
      <c r="A1349" t="s">
        <v>4495</v>
      </c>
      <c r="B1349" s="1">
        <v>43083</v>
      </c>
      <c r="C1349" s="1">
        <v>43081.350289351853</v>
      </c>
      <c r="D1349" t="s">
        <v>4496</v>
      </c>
      <c r="E1349" t="s">
        <v>1054</v>
      </c>
      <c r="F1349">
        <v>10</v>
      </c>
      <c r="G1349" t="str">
        <f>VLOOKUP(YouTubeVideos[[#This Row],[category_id]],VideoCategories[],2,FALSE)</f>
        <v>Music</v>
      </c>
      <c r="H1349" t="s">
        <v>4497</v>
      </c>
      <c r="I1349">
        <v>283885</v>
      </c>
      <c r="J1349">
        <v>9320</v>
      </c>
      <c r="K1349">
        <v>166</v>
      </c>
      <c r="L1349">
        <v>349</v>
      </c>
      <c r="M1349" t="b">
        <v>0</v>
      </c>
      <c r="N1349" t="b">
        <v>0</v>
      </c>
      <c r="O1349" t="b">
        <v>0</v>
      </c>
    </row>
    <row r="1350" spans="1:15">
      <c r="A1350" t="s">
        <v>18790</v>
      </c>
      <c r="B1350" s="1">
        <v>43257</v>
      </c>
      <c r="C1350" s="1">
        <v>43235.5</v>
      </c>
      <c r="D1350" t="s">
        <v>18791</v>
      </c>
      <c r="E1350" t="s">
        <v>16014</v>
      </c>
      <c r="F1350">
        <v>27</v>
      </c>
      <c r="G1350" t="str">
        <f>VLOOKUP(YouTubeVideos[[#This Row],[category_id]],VideoCategories[],2,FALSE)</f>
        <v>Education</v>
      </c>
      <c r="H1350" t="s">
        <v>18792</v>
      </c>
      <c r="I1350">
        <v>1478064</v>
      </c>
      <c r="J1350">
        <v>54840</v>
      </c>
      <c r="K1350">
        <v>1007</v>
      </c>
      <c r="L1350">
        <v>9302</v>
      </c>
      <c r="M1350" t="b">
        <v>0</v>
      </c>
      <c r="N1350" t="b">
        <v>0</v>
      </c>
      <c r="O1350" t="b">
        <v>0</v>
      </c>
    </row>
    <row r="1351" spans="1:15">
      <c r="A1351" t="s">
        <v>12370</v>
      </c>
      <c r="B1351" s="1">
        <v>43149</v>
      </c>
      <c r="C1351" s="1">
        <v>43146.291666666664</v>
      </c>
      <c r="D1351" t="s">
        <v>12371</v>
      </c>
      <c r="E1351" t="s">
        <v>1650</v>
      </c>
      <c r="F1351">
        <v>27</v>
      </c>
      <c r="G1351" t="str">
        <f>VLOOKUP(YouTubeVideos[[#This Row],[category_id]],VideoCategories[],2,FALSE)</f>
        <v>Education</v>
      </c>
      <c r="H1351" t="s">
        <v>12372</v>
      </c>
      <c r="I1351">
        <v>1475727</v>
      </c>
      <c r="J1351">
        <v>20443</v>
      </c>
      <c r="K1351">
        <v>4858</v>
      </c>
      <c r="L1351">
        <v>4659</v>
      </c>
      <c r="M1351" t="b">
        <v>0</v>
      </c>
      <c r="N1351" t="b">
        <v>0</v>
      </c>
      <c r="O1351" t="b">
        <v>0</v>
      </c>
    </row>
    <row r="1352" spans="1:15">
      <c r="A1352" t="s">
        <v>17451</v>
      </c>
      <c r="B1352" s="1">
        <v>43234</v>
      </c>
      <c r="C1352" s="1">
        <v>43225.375543981485</v>
      </c>
      <c r="D1352" t="s">
        <v>17452</v>
      </c>
      <c r="E1352" t="s">
        <v>1772</v>
      </c>
      <c r="F1352">
        <v>26</v>
      </c>
      <c r="G1352" t="str">
        <f>VLOOKUP(YouTubeVideos[[#This Row],[category_id]],VideoCategories[],2,FALSE)</f>
        <v>Howto &amp; Style</v>
      </c>
      <c r="H1352" t="s">
        <v>17453</v>
      </c>
      <c r="I1352">
        <v>1469630</v>
      </c>
      <c r="J1352">
        <v>41389</v>
      </c>
      <c r="K1352">
        <v>861</v>
      </c>
      <c r="L1352">
        <v>2774</v>
      </c>
      <c r="M1352" t="b">
        <v>0</v>
      </c>
      <c r="N1352" t="b">
        <v>0</v>
      </c>
      <c r="O1352" t="b">
        <v>0</v>
      </c>
    </row>
    <row r="1353" spans="1:15">
      <c r="A1353" t="s">
        <v>1949</v>
      </c>
      <c r="B1353" s="1">
        <v>43066</v>
      </c>
      <c r="C1353" s="1">
        <v>43058.873217592591</v>
      </c>
      <c r="D1353" t="s">
        <v>1950</v>
      </c>
      <c r="E1353" t="s">
        <v>16</v>
      </c>
      <c r="F1353">
        <v>17</v>
      </c>
      <c r="G1353" t="str">
        <f>VLOOKUP(YouTubeVideos[[#This Row],[category_id]],VideoCategories[],2,FALSE)</f>
        <v>Sports</v>
      </c>
      <c r="H1353" t="s">
        <v>1951</v>
      </c>
      <c r="I1353">
        <v>1462885</v>
      </c>
      <c r="J1353">
        <v>10301</v>
      </c>
      <c r="K1353">
        <v>751</v>
      </c>
      <c r="L1353">
        <v>4623</v>
      </c>
      <c r="M1353" t="b">
        <v>0</v>
      </c>
      <c r="N1353" t="b">
        <v>0</v>
      </c>
      <c r="O1353" t="b">
        <v>0</v>
      </c>
    </row>
    <row r="1354" spans="1:15">
      <c r="A1354" t="s">
        <v>4498</v>
      </c>
      <c r="B1354" s="1">
        <v>43083</v>
      </c>
      <c r="C1354" s="1">
        <v>43080.903437499997</v>
      </c>
      <c r="D1354" t="s">
        <v>4499</v>
      </c>
      <c r="E1354" t="s">
        <v>16</v>
      </c>
      <c r="F1354">
        <v>17</v>
      </c>
      <c r="G1354" t="str">
        <f>VLOOKUP(YouTubeVideos[[#This Row],[category_id]],VideoCategories[],2,FALSE)</f>
        <v>Sports</v>
      </c>
      <c r="H1354" t="s">
        <v>4500</v>
      </c>
      <c r="I1354">
        <v>1462747</v>
      </c>
      <c r="J1354">
        <v>13474</v>
      </c>
      <c r="K1354">
        <v>743</v>
      </c>
      <c r="L1354">
        <v>6081</v>
      </c>
      <c r="M1354" t="b">
        <v>0</v>
      </c>
      <c r="N1354" t="b">
        <v>0</v>
      </c>
      <c r="O1354" t="b">
        <v>0</v>
      </c>
    </row>
    <row r="1355" spans="1:15">
      <c r="A1355" t="s">
        <v>4510</v>
      </c>
      <c r="B1355" s="1">
        <v>43083</v>
      </c>
      <c r="C1355" s="1">
        <v>43080.481678240743</v>
      </c>
      <c r="D1355" t="s">
        <v>4511</v>
      </c>
      <c r="E1355" t="s">
        <v>3911</v>
      </c>
      <c r="F1355">
        <v>24</v>
      </c>
      <c r="G1355" t="str">
        <f>VLOOKUP(YouTubeVideos[[#This Row],[category_id]],VideoCategories[],2,FALSE)</f>
        <v>Entertainment</v>
      </c>
      <c r="H1355" t="s">
        <v>4512</v>
      </c>
      <c r="I1355">
        <v>131860</v>
      </c>
      <c r="J1355">
        <v>2061</v>
      </c>
      <c r="K1355">
        <v>65</v>
      </c>
      <c r="L1355">
        <v>83</v>
      </c>
      <c r="M1355" t="b">
        <v>0</v>
      </c>
      <c r="N1355" t="b">
        <v>0</v>
      </c>
      <c r="O1355" t="b">
        <v>0</v>
      </c>
    </row>
    <row r="1356" spans="1:15">
      <c r="A1356" t="s">
        <v>17234</v>
      </c>
      <c r="B1356" s="1">
        <v>43224</v>
      </c>
      <c r="C1356" s="1">
        <v>43210.366249999999</v>
      </c>
      <c r="D1356" t="s">
        <v>17235</v>
      </c>
      <c r="E1356" t="s">
        <v>1210</v>
      </c>
      <c r="F1356">
        <v>22</v>
      </c>
      <c r="G1356" t="str">
        <f>VLOOKUP(YouTubeVideos[[#This Row],[category_id]],VideoCategories[],2,FALSE)</f>
        <v>People &amp; Blogs</v>
      </c>
      <c r="H1356" t="s">
        <v>63</v>
      </c>
      <c r="I1356">
        <v>1460170</v>
      </c>
      <c r="J1356">
        <v>56065</v>
      </c>
      <c r="K1356">
        <v>2463</v>
      </c>
      <c r="L1356">
        <v>6610</v>
      </c>
      <c r="M1356" t="b">
        <v>0</v>
      </c>
      <c r="N1356" t="b">
        <v>0</v>
      </c>
      <c r="O1356" t="b">
        <v>0</v>
      </c>
    </row>
    <row r="1357" spans="1:15">
      <c r="A1357" t="s">
        <v>4516</v>
      </c>
      <c r="B1357" s="1">
        <v>43083</v>
      </c>
      <c r="C1357" s="1">
        <v>43078.777951388889</v>
      </c>
      <c r="D1357" t="s">
        <v>4517</v>
      </c>
      <c r="E1357" t="s">
        <v>2976</v>
      </c>
      <c r="F1357">
        <v>24</v>
      </c>
      <c r="G1357" t="str">
        <f>VLOOKUP(YouTubeVideos[[#This Row],[category_id]],VideoCategories[],2,FALSE)</f>
        <v>Entertainment</v>
      </c>
      <c r="H1357" t="s">
        <v>63</v>
      </c>
      <c r="I1357">
        <v>760870</v>
      </c>
      <c r="J1357">
        <v>15312</v>
      </c>
      <c r="K1357">
        <v>657</v>
      </c>
      <c r="L1357">
        <v>1637</v>
      </c>
      <c r="M1357" t="b">
        <v>0</v>
      </c>
      <c r="N1357" t="b">
        <v>0</v>
      </c>
      <c r="O1357" t="b">
        <v>0</v>
      </c>
    </row>
    <row r="1358" spans="1:15">
      <c r="A1358" t="s">
        <v>7746</v>
      </c>
      <c r="B1358" s="1">
        <v>43112</v>
      </c>
      <c r="C1358" s="1">
        <v>43108.722037037034</v>
      </c>
      <c r="D1358" t="s">
        <v>7747</v>
      </c>
      <c r="E1358" t="s">
        <v>649</v>
      </c>
      <c r="F1358">
        <v>23</v>
      </c>
      <c r="G1358" t="str">
        <f>VLOOKUP(YouTubeVideos[[#This Row],[category_id]],VideoCategories[],2,FALSE)</f>
        <v>Comedy</v>
      </c>
      <c r="H1358" t="s">
        <v>7748</v>
      </c>
      <c r="I1358">
        <v>1459033</v>
      </c>
      <c r="J1358">
        <v>152431</v>
      </c>
      <c r="K1358">
        <v>1511</v>
      </c>
      <c r="L1358">
        <v>12032</v>
      </c>
      <c r="M1358" t="b">
        <v>0</v>
      </c>
      <c r="N1358" t="b">
        <v>0</v>
      </c>
      <c r="O1358" t="b">
        <v>0</v>
      </c>
    </row>
    <row r="1359" spans="1:15">
      <c r="A1359" t="s">
        <v>18081</v>
      </c>
      <c r="B1359" s="1">
        <v>43240</v>
      </c>
      <c r="C1359" s="1">
        <v>43227.534733796296</v>
      </c>
      <c r="D1359" t="s">
        <v>18082</v>
      </c>
      <c r="E1359" t="s">
        <v>17617</v>
      </c>
      <c r="F1359">
        <v>22</v>
      </c>
      <c r="G1359" t="str">
        <f>VLOOKUP(YouTubeVideos[[#This Row],[category_id]],VideoCategories[],2,FALSE)</f>
        <v>People &amp; Blogs</v>
      </c>
      <c r="H1359" t="s">
        <v>63</v>
      </c>
      <c r="I1359">
        <v>1458061</v>
      </c>
      <c r="J1359">
        <v>84815</v>
      </c>
      <c r="K1359">
        <v>782</v>
      </c>
      <c r="L1359">
        <v>5731</v>
      </c>
      <c r="M1359" t="b">
        <v>0</v>
      </c>
      <c r="N1359" t="b">
        <v>0</v>
      </c>
      <c r="O1359" t="b">
        <v>0</v>
      </c>
    </row>
    <row r="1360" spans="1:15">
      <c r="A1360" t="s">
        <v>3044</v>
      </c>
      <c r="B1360" s="1">
        <v>43073</v>
      </c>
      <c r="C1360" s="1">
        <v>43066.375555555554</v>
      </c>
      <c r="D1360" t="s">
        <v>3045</v>
      </c>
      <c r="E1360" t="s">
        <v>3046</v>
      </c>
      <c r="F1360">
        <v>2</v>
      </c>
      <c r="G1360" t="str">
        <f>VLOOKUP(YouTubeVideos[[#This Row],[category_id]],VideoCategories[],2,FALSE)</f>
        <v>Autos &amp; Vehicles</v>
      </c>
      <c r="H1360" t="s">
        <v>3047</v>
      </c>
      <c r="I1360">
        <v>1457307</v>
      </c>
      <c r="J1360">
        <v>29851</v>
      </c>
      <c r="K1360">
        <v>1032</v>
      </c>
      <c r="L1360">
        <v>7918</v>
      </c>
      <c r="M1360" t="b">
        <v>0</v>
      </c>
      <c r="N1360" t="b">
        <v>0</v>
      </c>
      <c r="O1360" t="b">
        <v>0</v>
      </c>
    </row>
    <row r="1361" spans="1:15">
      <c r="A1361" t="s">
        <v>2000</v>
      </c>
      <c r="B1361" s="1">
        <v>43066</v>
      </c>
      <c r="C1361" s="1">
        <v>43058.478391203702</v>
      </c>
      <c r="D1361" t="s">
        <v>2001</v>
      </c>
      <c r="E1361" t="s">
        <v>2002</v>
      </c>
      <c r="F1361">
        <v>26</v>
      </c>
      <c r="G1361" t="str">
        <f>VLOOKUP(YouTubeVideos[[#This Row],[category_id]],VideoCategories[],2,FALSE)</f>
        <v>Howto &amp; Style</v>
      </c>
      <c r="H1361" t="s">
        <v>2003</v>
      </c>
      <c r="I1361">
        <v>1456636</v>
      </c>
      <c r="J1361">
        <v>93590</v>
      </c>
      <c r="K1361">
        <v>895</v>
      </c>
      <c r="L1361">
        <v>15339</v>
      </c>
      <c r="M1361" t="b">
        <v>0</v>
      </c>
      <c r="N1361" t="b">
        <v>0</v>
      </c>
      <c r="O1361" t="b">
        <v>0</v>
      </c>
    </row>
    <row r="1362" spans="1:15">
      <c r="A1362" t="s">
        <v>4531</v>
      </c>
      <c r="B1362" s="1">
        <v>43083</v>
      </c>
      <c r="C1362" s="1">
        <v>43078.771736111114</v>
      </c>
      <c r="D1362" t="s">
        <v>4532</v>
      </c>
      <c r="E1362" t="s">
        <v>4533</v>
      </c>
      <c r="F1362">
        <v>24</v>
      </c>
      <c r="G1362" t="str">
        <f>VLOOKUP(YouTubeVideos[[#This Row],[category_id]],VideoCategories[],2,FALSE)</f>
        <v>Entertainment</v>
      </c>
      <c r="H1362" t="s">
        <v>4534</v>
      </c>
      <c r="I1362">
        <v>10107</v>
      </c>
      <c r="J1362">
        <v>195</v>
      </c>
      <c r="K1362">
        <v>9</v>
      </c>
      <c r="L1362">
        <v>38</v>
      </c>
      <c r="M1362" t="b">
        <v>0</v>
      </c>
      <c r="N1362" t="b">
        <v>0</v>
      </c>
      <c r="O1362" t="b">
        <v>0</v>
      </c>
    </row>
    <row r="1363" spans="1:15">
      <c r="A1363" t="s">
        <v>4535</v>
      </c>
      <c r="B1363" s="1">
        <v>43083</v>
      </c>
      <c r="C1363" s="1">
        <v>43077.542291666665</v>
      </c>
      <c r="D1363" t="s">
        <v>4536</v>
      </c>
      <c r="E1363" t="s">
        <v>175</v>
      </c>
      <c r="F1363">
        <v>24</v>
      </c>
      <c r="G1363" t="str">
        <f>VLOOKUP(YouTubeVideos[[#This Row],[category_id]],VideoCategories[],2,FALSE)</f>
        <v>Entertainment</v>
      </c>
      <c r="H1363" t="s">
        <v>4537</v>
      </c>
      <c r="I1363">
        <v>985425</v>
      </c>
      <c r="J1363">
        <v>86369</v>
      </c>
      <c r="K1363">
        <v>3087</v>
      </c>
      <c r="L1363">
        <v>20494</v>
      </c>
      <c r="M1363" t="b">
        <v>0</v>
      </c>
      <c r="N1363" t="b">
        <v>0</v>
      </c>
      <c r="O1363" t="b">
        <v>0</v>
      </c>
    </row>
    <row r="1364" spans="1:15">
      <c r="A1364" t="s">
        <v>4538</v>
      </c>
      <c r="B1364" s="1">
        <v>43083</v>
      </c>
      <c r="C1364" s="1">
        <v>43077.333379629628</v>
      </c>
      <c r="D1364" t="s">
        <v>4539</v>
      </c>
      <c r="E1364" t="s">
        <v>4540</v>
      </c>
      <c r="F1364">
        <v>10</v>
      </c>
      <c r="G1364" t="str">
        <f>VLOOKUP(YouTubeVideos[[#This Row],[category_id]],VideoCategories[],2,FALSE)</f>
        <v>Music</v>
      </c>
      <c r="H1364" t="s">
        <v>4541</v>
      </c>
      <c r="I1364">
        <v>3765264</v>
      </c>
      <c r="J1364">
        <v>406872</v>
      </c>
      <c r="K1364">
        <v>2441</v>
      </c>
      <c r="L1364">
        <v>33840</v>
      </c>
      <c r="M1364" t="b">
        <v>0</v>
      </c>
      <c r="N1364" t="b">
        <v>0</v>
      </c>
      <c r="O1364" t="b">
        <v>0</v>
      </c>
    </row>
    <row r="1365" spans="1:15">
      <c r="A1365" t="s">
        <v>20680</v>
      </c>
      <c r="B1365" s="1">
        <v>43234</v>
      </c>
      <c r="C1365" s="1">
        <v>43223.458333333336</v>
      </c>
      <c r="D1365" t="s">
        <v>20681</v>
      </c>
      <c r="E1365" t="s">
        <v>2641</v>
      </c>
      <c r="F1365">
        <v>22</v>
      </c>
      <c r="G1365" t="str">
        <f>VLOOKUP(YouTubeVideos[[#This Row],[category_id]],VideoCategories[],2,FALSE)</f>
        <v>People &amp; Blogs</v>
      </c>
      <c r="H1365" t="s">
        <v>17481</v>
      </c>
      <c r="I1365">
        <v>1454240</v>
      </c>
      <c r="J1365">
        <v>141516</v>
      </c>
      <c r="K1365">
        <v>1841</v>
      </c>
      <c r="L1365">
        <v>23633</v>
      </c>
      <c r="M1365" t="b">
        <v>0</v>
      </c>
      <c r="N1365" t="b">
        <v>0</v>
      </c>
      <c r="O1365" t="b">
        <v>0</v>
      </c>
    </row>
    <row r="1366" spans="1:15">
      <c r="A1366" t="s">
        <v>4546</v>
      </c>
      <c r="B1366" s="1">
        <v>43083</v>
      </c>
      <c r="C1366" s="1">
        <v>43077.338738425926</v>
      </c>
      <c r="D1366" t="s">
        <v>4547</v>
      </c>
      <c r="E1366" t="s">
        <v>4548</v>
      </c>
      <c r="F1366">
        <v>24</v>
      </c>
      <c r="G1366" t="str">
        <f>VLOOKUP(YouTubeVideos[[#This Row],[category_id]],VideoCategories[],2,FALSE)</f>
        <v>Entertainment</v>
      </c>
      <c r="H1366" t="s">
        <v>4549</v>
      </c>
      <c r="I1366">
        <v>100896</v>
      </c>
      <c r="J1366">
        <v>2618</v>
      </c>
      <c r="K1366">
        <v>82</v>
      </c>
      <c r="L1366">
        <v>161</v>
      </c>
      <c r="M1366" t="b">
        <v>0</v>
      </c>
      <c r="N1366" t="b">
        <v>0</v>
      </c>
      <c r="O1366" t="b">
        <v>0</v>
      </c>
    </row>
    <row r="1367" spans="1:15">
      <c r="A1367" t="s">
        <v>19165</v>
      </c>
      <c r="B1367" s="1">
        <v>43265</v>
      </c>
      <c r="C1367" s="1">
        <v>43261.561354166668</v>
      </c>
      <c r="D1367" t="s">
        <v>20772</v>
      </c>
      <c r="E1367" t="s">
        <v>19166</v>
      </c>
      <c r="F1367">
        <v>20</v>
      </c>
      <c r="G1367" t="str">
        <f>VLOOKUP(YouTubeVideos[[#This Row],[category_id]],VideoCategories[],2,FALSE)</f>
        <v>Gaming</v>
      </c>
      <c r="H1367" t="s">
        <v>19167</v>
      </c>
      <c r="I1367">
        <v>1453609</v>
      </c>
      <c r="J1367">
        <v>40628</v>
      </c>
      <c r="K1367">
        <v>1018</v>
      </c>
      <c r="L1367">
        <v>9390</v>
      </c>
      <c r="M1367" t="b">
        <v>0</v>
      </c>
      <c r="N1367" t="b">
        <v>0</v>
      </c>
      <c r="O1367" t="b">
        <v>0</v>
      </c>
    </row>
    <row r="1368" spans="1:15">
      <c r="A1368" t="s">
        <v>6912</v>
      </c>
      <c r="B1368" s="1">
        <v>43105</v>
      </c>
      <c r="C1368" s="1">
        <v>43096.25068287037</v>
      </c>
      <c r="D1368" t="s">
        <v>20048</v>
      </c>
      <c r="E1368" t="s">
        <v>51</v>
      </c>
      <c r="F1368">
        <v>26</v>
      </c>
      <c r="G1368" t="str">
        <f>VLOOKUP(YouTubeVideos[[#This Row],[category_id]],VideoCategories[],2,FALSE)</f>
        <v>Howto &amp; Style</v>
      </c>
      <c r="H1368" t="s">
        <v>6913</v>
      </c>
      <c r="I1368">
        <v>1452367</v>
      </c>
      <c r="J1368">
        <v>40782</v>
      </c>
      <c r="K1368">
        <v>1469</v>
      </c>
      <c r="L1368">
        <v>999</v>
      </c>
      <c r="M1368" t="b">
        <v>0</v>
      </c>
      <c r="N1368" t="b">
        <v>0</v>
      </c>
      <c r="O1368" t="b">
        <v>0</v>
      </c>
    </row>
    <row r="1369" spans="1:15">
      <c r="A1369" t="s">
        <v>15728</v>
      </c>
      <c r="B1369" s="1">
        <v>43195</v>
      </c>
      <c r="C1369" s="1">
        <v>43186.750613425924</v>
      </c>
      <c r="D1369" t="s">
        <v>15729</v>
      </c>
      <c r="E1369" t="s">
        <v>15730</v>
      </c>
      <c r="F1369">
        <v>23</v>
      </c>
      <c r="G1369" t="str">
        <f>VLOOKUP(YouTubeVideos[[#This Row],[category_id]],VideoCategories[],2,FALSE)</f>
        <v>Comedy</v>
      </c>
      <c r="H1369" t="s">
        <v>15731</v>
      </c>
      <c r="I1369">
        <v>1449022</v>
      </c>
      <c r="J1369">
        <v>96552</v>
      </c>
      <c r="K1369">
        <v>2627</v>
      </c>
      <c r="L1369">
        <v>4720</v>
      </c>
      <c r="M1369" t="b">
        <v>0</v>
      </c>
      <c r="N1369" t="b">
        <v>0</v>
      </c>
      <c r="O1369" t="b">
        <v>0</v>
      </c>
    </row>
    <row r="1370" spans="1:15">
      <c r="A1370" t="s">
        <v>4562</v>
      </c>
      <c r="B1370" s="1">
        <v>43083</v>
      </c>
      <c r="C1370" s="1">
        <v>43077.000034722223</v>
      </c>
      <c r="D1370" t="s">
        <v>4563</v>
      </c>
      <c r="E1370" t="s">
        <v>1529</v>
      </c>
      <c r="F1370">
        <v>10</v>
      </c>
      <c r="G1370" t="str">
        <f>VLOOKUP(YouTubeVideos[[#This Row],[category_id]],VideoCategories[],2,FALSE)</f>
        <v>Music</v>
      </c>
      <c r="H1370" t="s">
        <v>4564</v>
      </c>
      <c r="I1370">
        <v>531393</v>
      </c>
      <c r="J1370">
        <v>12827</v>
      </c>
      <c r="K1370">
        <v>1560</v>
      </c>
      <c r="L1370">
        <v>1307</v>
      </c>
      <c r="M1370" t="b">
        <v>0</v>
      </c>
      <c r="N1370" t="b">
        <v>0</v>
      </c>
      <c r="O1370" t="b">
        <v>0</v>
      </c>
    </row>
    <row r="1371" spans="1:15">
      <c r="A1371" t="s">
        <v>17794</v>
      </c>
      <c r="B1371" s="1">
        <v>43234</v>
      </c>
      <c r="C1371" s="1">
        <v>43205.433530092596</v>
      </c>
      <c r="D1371" t="s">
        <v>17795</v>
      </c>
      <c r="E1371" t="s">
        <v>7223</v>
      </c>
      <c r="F1371">
        <v>19</v>
      </c>
      <c r="G1371" t="str">
        <f>VLOOKUP(YouTubeVideos[[#This Row],[category_id]],VideoCategories[],2,FALSE)</f>
        <v>Travel &amp; Events</v>
      </c>
      <c r="H1371" t="s">
        <v>17796</v>
      </c>
      <c r="I1371">
        <v>1447882</v>
      </c>
      <c r="J1371">
        <v>22701</v>
      </c>
      <c r="K1371">
        <v>944</v>
      </c>
      <c r="L1371">
        <v>3449</v>
      </c>
      <c r="M1371" t="b">
        <v>0</v>
      </c>
      <c r="N1371" t="b">
        <v>0</v>
      </c>
      <c r="O1371" t="b">
        <v>0</v>
      </c>
    </row>
    <row r="1372" spans="1:15">
      <c r="A1372" t="s">
        <v>4568</v>
      </c>
      <c r="B1372" s="1">
        <v>43083</v>
      </c>
      <c r="C1372" s="1">
        <v>43075.415868055556</v>
      </c>
      <c r="D1372" t="s">
        <v>4569</v>
      </c>
      <c r="E1372" t="s">
        <v>550</v>
      </c>
      <c r="F1372">
        <v>24</v>
      </c>
      <c r="G1372" t="str">
        <f>VLOOKUP(YouTubeVideos[[#This Row],[category_id]],VideoCategories[],2,FALSE)</f>
        <v>Entertainment</v>
      </c>
      <c r="H1372" t="s">
        <v>19953</v>
      </c>
      <c r="I1372">
        <v>149376127</v>
      </c>
      <c r="J1372">
        <v>3093544</v>
      </c>
      <c r="K1372">
        <v>1643059</v>
      </c>
      <c r="L1372">
        <v>810698</v>
      </c>
      <c r="M1372" t="b">
        <v>0</v>
      </c>
      <c r="N1372" t="b">
        <v>0</v>
      </c>
      <c r="O1372" t="b">
        <v>0</v>
      </c>
    </row>
    <row r="1373" spans="1:15">
      <c r="A1373" t="s">
        <v>6100</v>
      </c>
      <c r="B1373" s="1">
        <v>43097</v>
      </c>
      <c r="C1373" s="1">
        <v>43089.916666666664</v>
      </c>
      <c r="D1373" t="s">
        <v>6101</v>
      </c>
      <c r="E1373" t="s">
        <v>2205</v>
      </c>
      <c r="F1373">
        <v>23</v>
      </c>
      <c r="G1373" t="str">
        <f>VLOOKUP(YouTubeVideos[[#This Row],[category_id]],VideoCategories[],2,FALSE)</f>
        <v>Comedy</v>
      </c>
      <c r="H1373" t="s">
        <v>6102</v>
      </c>
      <c r="I1373">
        <v>1446140</v>
      </c>
      <c r="J1373">
        <v>64501</v>
      </c>
      <c r="K1373">
        <v>2171</v>
      </c>
      <c r="L1373">
        <v>3888</v>
      </c>
      <c r="M1373" t="b">
        <v>0</v>
      </c>
      <c r="N1373" t="b">
        <v>0</v>
      </c>
      <c r="O1373" t="b">
        <v>0</v>
      </c>
    </row>
    <row r="1374" spans="1:15">
      <c r="A1374" t="s">
        <v>4574</v>
      </c>
      <c r="B1374" s="1">
        <v>43083</v>
      </c>
      <c r="C1374" s="1">
        <v>43076.750011574077</v>
      </c>
      <c r="D1374" t="s">
        <v>1492</v>
      </c>
      <c r="E1374" t="s">
        <v>364</v>
      </c>
      <c r="F1374">
        <v>10</v>
      </c>
      <c r="G1374" t="str">
        <f>VLOOKUP(YouTubeVideos[[#This Row],[category_id]],VideoCategories[],2,FALSE)</f>
        <v>Music</v>
      </c>
      <c r="H1374" t="s">
        <v>1493</v>
      </c>
      <c r="I1374">
        <v>1838042</v>
      </c>
      <c r="J1374">
        <v>89113</v>
      </c>
      <c r="K1374">
        <v>1759</v>
      </c>
      <c r="L1374">
        <v>4315</v>
      </c>
      <c r="M1374" t="b">
        <v>0</v>
      </c>
      <c r="N1374" t="b">
        <v>0</v>
      </c>
      <c r="O1374" t="b">
        <v>0</v>
      </c>
    </row>
    <row r="1375" spans="1:15">
      <c r="A1375" t="s">
        <v>12078</v>
      </c>
      <c r="B1375" s="1">
        <v>43145</v>
      </c>
      <c r="C1375" s="1">
        <v>43136.148287037038</v>
      </c>
      <c r="D1375" t="s">
        <v>12079</v>
      </c>
      <c r="E1375" t="s">
        <v>1647</v>
      </c>
      <c r="F1375">
        <v>26</v>
      </c>
      <c r="G1375" t="str">
        <f>VLOOKUP(YouTubeVideos[[#This Row],[category_id]],VideoCategories[],2,FALSE)</f>
        <v>Howto &amp; Style</v>
      </c>
      <c r="H1375" t="s">
        <v>20370</v>
      </c>
      <c r="I1375">
        <v>1446055</v>
      </c>
      <c r="J1375">
        <v>86667</v>
      </c>
      <c r="K1375">
        <v>566</v>
      </c>
      <c r="L1375">
        <v>5705</v>
      </c>
      <c r="M1375" t="b">
        <v>0</v>
      </c>
      <c r="N1375" t="b">
        <v>0</v>
      </c>
      <c r="O1375" t="b">
        <v>0</v>
      </c>
    </row>
    <row r="1376" spans="1:15">
      <c r="A1376" t="s">
        <v>16958</v>
      </c>
      <c r="B1376" s="1">
        <v>43219</v>
      </c>
      <c r="C1376" s="1">
        <v>43202.583472222221</v>
      </c>
      <c r="D1376" t="s">
        <v>16959</v>
      </c>
      <c r="E1376" t="s">
        <v>15940</v>
      </c>
      <c r="F1376">
        <v>43</v>
      </c>
      <c r="G1376" t="str">
        <f>VLOOKUP(YouTubeVideos[[#This Row],[category_id]],VideoCategories[],2,FALSE)</f>
        <v>Shows</v>
      </c>
      <c r="H1376" t="s">
        <v>16960</v>
      </c>
      <c r="I1376">
        <v>1445949</v>
      </c>
      <c r="J1376">
        <v>33261</v>
      </c>
      <c r="K1376">
        <v>475</v>
      </c>
      <c r="L1376">
        <v>2174</v>
      </c>
      <c r="M1376" t="b">
        <v>0</v>
      </c>
      <c r="N1376" t="b">
        <v>0</v>
      </c>
      <c r="O1376" t="b">
        <v>0</v>
      </c>
    </row>
    <row r="1377" spans="1:15">
      <c r="A1377" t="s">
        <v>4091</v>
      </c>
      <c r="B1377" s="1">
        <v>43081</v>
      </c>
      <c r="C1377" s="1">
        <v>43078.298472222225</v>
      </c>
      <c r="D1377" t="s">
        <v>4092</v>
      </c>
      <c r="E1377" t="s">
        <v>1859</v>
      </c>
      <c r="F1377">
        <v>26</v>
      </c>
      <c r="G1377" t="str">
        <f>VLOOKUP(YouTubeVideos[[#This Row],[category_id]],VideoCategories[],2,FALSE)</f>
        <v>Howto &amp; Style</v>
      </c>
      <c r="H1377" t="s">
        <v>4093</v>
      </c>
      <c r="I1377">
        <v>1444978</v>
      </c>
      <c r="J1377">
        <v>69007</v>
      </c>
      <c r="K1377">
        <v>1490</v>
      </c>
      <c r="L1377">
        <v>11582</v>
      </c>
      <c r="M1377" t="b">
        <v>0</v>
      </c>
      <c r="N1377" t="b">
        <v>0</v>
      </c>
      <c r="O1377" t="b">
        <v>0</v>
      </c>
    </row>
    <row r="1378" spans="1:15">
      <c r="A1378" t="s">
        <v>4585</v>
      </c>
      <c r="B1378" s="1">
        <v>43083</v>
      </c>
      <c r="C1378" s="1">
        <v>43076.999560185184</v>
      </c>
      <c r="D1378" t="s">
        <v>4586</v>
      </c>
      <c r="E1378" t="s">
        <v>4587</v>
      </c>
      <c r="F1378">
        <v>10</v>
      </c>
      <c r="G1378" t="str">
        <f>VLOOKUP(YouTubeVideos[[#This Row],[category_id]],VideoCategories[],2,FALSE)</f>
        <v>Music</v>
      </c>
      <c r="H1378" t="s">
        <v>4588</v>
      </c>
      <c r="I1378">
        <v>315505</v>
      </c>
      <c r="J1378">
        <v>18313</v>
      </c>
      <c r="K1378">
        <v>244</v>
      </c>
      <c r="L1378">
        <v>1020</v>
      </c>
      <c r="M1378" t="b">
        <v>0</v>
      </c>
      <c r="N1378" t="b">
        <v>0</v>
      </c>
      <c r="O1378" t="b">
        <v>0</v>
      </c>
    </row>
    <row r="1379" spans="1:15">
      <c r="A1379" t="s">
        <v>15706</v>
      </c>
      <c r="B1379" s="1">
        <v>43194</v>
      </c>
      <c r="C1379" s="1">
        <v>43179.083379629628</v>
      </c>
      <c r="D1379" t="s">
        <v>15707</v>
      </c>
      <c r="E1379" t="s">
        <v>39</v>
      </c>
      <c r="F1379">
        <v>23</v>
      </c>
      <c r="G1379" t="str">
        <f>VLOOKUP(YouTubeVideos[[#This Row],[category_id]],VideoCategories[],2,FALSE)</f>
        <v>Comedy</v>
      </c>
      <c r="H1379" t="s">
        <v>15708</v>
      </c>
      <c r="I1379">
        <v>1441446</v>
      </c>
      <c r="J1379">
        <v>13468</v>
      </c>
      <c r="K1379">
        <v>335</v>
      </c>
      <c r="L1379">
        <v>310</v>
      </c>
      <c r="M1379" t="b">
        <v>0</v>
      </c>
      <c r="N1379" t="b">
        <v>0</v>
      </c>
      <c r="O1379" t="b">
        <v>0</v>
      </c>
    </row>
    <row r="1380" spans="1:15">
      <c r="A1380" t="s">
        <v>12171</v>
      </c>
      <c r="B1380" s="1">
        <v>43146</v>
      </c>
      <c r="C1380" s="1">
        <v>43137.70511574074</v>
      </c>
      <c r="D1380" t="s">
        <v>12172</v>
      </c>
      <c r="E1380" t="s">
        <v>7563</v>
      </c>
      <c r="F1380">
        <v>20</v>
      </c>
      <c r="G1380" t="str">
        <f>VLOOKUP(YouTubeVideos[[#This Row],[category_id]],VideoCategories[],2,FALSE)</f>
        <v>Gaming</v>
      </c>
      <c r="H1380" t="s">
        <v>20379</v>
      </c>
      <c r="I1380">
        <v>1438726</v>
      </c>
      <c r="J1380">
        <v>43294</v>
      </c>
      <c r="K1380">
        <v>1284</v>
      </c>
      <c r="L1380">
        <v>9671</v>
      </c>
      <c r="M1380" t="b">
        <v>0</v>
      </c>
      <c r="N1380" t="b">
        <v>0</v>
      </c>
      <c r="O1380" t="b">
        <v>0</v>
      </c>
    </row>
    <row r="1381" spans="1:15">
      <c r="A1381" t="s">
        <v>4593</v>
      </c>
      <c r="B1381" s="1">
        <v>43083</v>
      </c>
      <c r="C1381" s="1">
        <v>43077.221770833334</v>
      </c>
      <c r="D1381" t="s">
        <v>4594</v>
      </c>
      <c r="E1381" t="s">
        <v>4595</v>
      </c>
      <c r="F1381">
        <v>24</v>
      </c>
      <c r="G1381" t="str">
        <f>VLOOKUP(YouTubeVideos[[#This Row],[category_id]],VideoCategories[],2,FALSE)</f>
        <v>Entertainment</v>
      </c>
      <c r="H1381" t="s">
        <v>4596</v>
      </c>
      <c r="I1381">
        <v>127055</v>
      </c>
      <c r="J1381">
        <v>3028</v>
      </c>
      <c r="K1381">
        <v>50</v>
      </c>
      <c r="L1381">
        <v>219</v>
      </c>
      <c r="M1381" t="b">
        <v>0</v>
      </c>
      <c r="N1381" t="b">
        <v>0</v>
      </c>
      <c r="O1381" t="b">
        <v>0</v>
      </c>
    </row>
    <row r="1382" spans="1:15">
      <c r="A1382" t="s">
        <v>4597</v>
      </c>
      <c r="B1382" s="1">
        <v>43083</v>
      </c>
      <c r="C1382" s="1">
        <v>43076.30572916667</v>
      </c>
      <c r="D1382" t="s">
        <v>4598</v>
      </c>
      <c r="E1382" t="s">
        <v>3194</v>
      </c>
      <c r="F1382">
        <v>24</v>
      </c>
      <c r="G1382" t="str">
        <f>VLOOKUP(YouTubeVideos[[#This Row],[category_id]],VideoCategories[],2,FALSE)</f>
        <v>Entertainment</v>
      </c>
      <c r="H1382" t="s">
        <v>4599</v>
      </c>
      <c r="I1382">
        <v>458354</v>
      </c>
      <c r="J1382">
        <v>10399</v>
      </c>
      <c r="K1382">
        <v>129</v>
      </c>
      <c r="L1382">
        <v>840</v>
      </c>
      <c r="M1382" t="b">
        <v>0</v>
      </c>
      <c r="N1382" t="b">
        <v>0</v>
      </c>
      <c r="O1382" t="b">
        <v>0</v>
      </c>
    </row>
    <row r="1383" spans="1:15">
      <c r="A1383" t="s">
        <v>15997</v>
      </c>
      <c r="B1383" s="1">
        <v>43197</v>
      </c>
      <c r="C1383" s="1">
        <v>43185.458344907405</v>
      </c>
      <c r="D1383" t="s">
        <v>15998</v>
      </c>
      <c r="E1383" t="s">
        <v>2641</v>
      </c>
      <c r="F1383">
        <v>20</v>
      </c>
      <c r="G1383" t="str">
        <f>VLOOKUP(YouTubeVideos[[#This Row],[category_id]],VideoCategories[],2,FALSE)</f>
        <v>Gaming</v>
      </c>
      <c r="H1383" t="s">
        <v>15999</v>
      </c>
      <c r="I1383">
        <v>1430025</v>
      </c>
      <c r="J1383">
        <v>127787</v>
      </c>
      <c r="K1383">
        <v>848</v>
      </c>
      <c r="L1383">
        <v>39167</v>
      </c>
      <c r="M1383" t="b">
        <v>0</v>
      </c>
      <c r="N1383" t="b">
        <v>0</v>
      </c>
      <c r="O1383" t="b">
        <v>0</v>
      </c>
    </row>
    <row r="1384" spans="1:15">
      <c r="A1384" t="s">
        <v>4604</v>
      </c>
      <c r="B1384" s="1">
        <v>43083</v>
      </c>
      <c r="C1384" s="1">
        <v>43077.35460648148</v>
      </c>
      <c r="D1384" t="s">
        <v>4605</v>
      </c>
      <c r="E1384" t="s">
        <v>4606</v>
      </c>
      <c r="F1384">
        <v>24</v>
      </c>
      <c r="G1384" t="str">
        <f>VLOOKUP(YouTubeVideos[[#This Row],[category_id]],VideoCategories[],2,FALSE)</f>
        <v>Entertainment</v>
      </c>
      <c r="H1384" t="s">
        <v>4607</v>
      </c>
      <c r="I1384">
        <v>126634</v>
      </c>
      <c r="J1384">
        <v>4757</v>
      </c>
      <c r="K1384">
        <v>91</v>
      </c>
      <c r="L1384">
        <v>511</v>
      </c>
      <c r="M1384" t="b">
        <v>0</v>
      </c>
      <c r="N1384" t="b">
        <v>0</v>
      </c>
      <c r="O1384" t="b">
        <v>0</v>
      </c>
    </row>
    <row r="1385" spans="1:15">
      <c r="A1385" t="s">
        <v>4608</v>
      </c>
      <c r="B1385" s="1">
        <v>43083</v>
      </c>
      <c r="C1385" s="1">
        <v>43076.208344907405</v>
      </c>
      <c r="D1385" t="s">
        <v>4609</v>
      </c>
      <c r="E1385" t="s">
        <v>43</v>
      </c>
      <c r="F1385">
        <v>10</v>
      </c>
      <c r="G1385" t="str">
        <f>VLOOKUP(YouTubeVideos[[#This Row],[category_id]],VideoCategories[],2,FALSE)</f>
        <v>Music</v>
      </c>
      <c r="H1385" t="s">
        <v>4610</v>
      </c>
      <c r="I1385">
        <v>6810173</v>
      </c>
      <c r="J1385">
        <v>373538</v>
      </c>
      <c r="K1385">
        <v>5228</v>
      </c>
      <c r="L1385">
        <v>27572</v>
      </c>
      <c r="M1385" t="b">
        <v>0</v>
      </c>
      <c r="N1385" t="b">
        <v>0</v>
      </c>
      <c r="O1385" t="b">
        <v>0</v>
      </c>
    </row>
    <row r="1386" spans="1:15">
      <c r="A1386" t="s">
        <v>3196</v>
      </c>
      <c r="B1386" s="1">
        <v>43074</v>
      </c>
      <c r="C1386" s="1">
        <v>43066.375</v>
      </c>
      <c r="D1386" t="s">
        <v>3197</v>
      </c>
      <c r="E1386" t="s">
        <v>1947</v>
      </c>
      <c r="F1386">
        <v>23</v>
      </c>
      <c r="G1386" t="str">
        <f>VLOOKUP(YouTubeVideos[[#This Row],[category_id]],VideoCategories[],2,FALSE)</f>
        <v>Comedy</v>
      </c>
      <c r="H1386" t="s">
        <v>3198</v>
      </c>
      <c r="I1386">
        <v>1429023</v>
      </c>
      <c r="J1386">
        <v>33689</v>
      </c>
      <c r="K1386">
        <v>8370</v>
      </c>
      <c r="L1386">
        <v>3057</v>
      </c>
      <c r="M1386" t="b">
        <v>0</v>
      </c>
      <c r="N1386" t="b">
        <v>0</v>
      </c>
      <c r="O1386" t="b">
        <v>0</v>
      </c>
    </row>
    <row r="1387" spans="1:15">
      <c r="A1387" t="s">
        <v>14762</v>
      </c>
      <c r="B1387" s="1">
        <v>43178</v>
      </c>
      <c r="C1387" s="1">
        <v>43165.671712962961</v>
      </c>
      <c r="D1387" t="s">
        <v>14763</v>
      </c>
      <c r="E1387" t="s">
        <v>6437</v>
      </c>
      <c r="F1387">
        <v>17</v>
      </c>
      <c r="G1387" t="str">
        <f>VLOOKUP(YouTubeVideos[[#This Row],[category_id]],VideoCategories[],2,FALSE)</f>
        <v>Sports</v>
      </c>
      <c r="H1387" t="s">
        <v>14764</v>
      </c>
      <c r="I1387">
        <v>1426823</v>
      </c>
      <c r="J1387">
        <v>25850</v>
      </c>
      <c r="K1387">
        <v>747</v>
      </c>
      <c r="L1387">
        <v>1423</v>
      </c>
      <c r="M1387" t="b">
        <v>0</v>
      </c>
      <c r="N1387" t="b">
        <v>0</v>
      </c>
      <c r="O1387" t="b">
        <v>0</v>
      </c>
    </row>
    <row r="1388" spans="1:15">
      <c r="A1388" t="s">
        <v>4618</v>
      </c>
      <c r="B1388" s="1">
        <v>43083</v>
      </c>
      <c r="C1388" s="1">
        <v>43077.650949074072</v>
      </c>
      <c r="D1388" t="s">
        <v>4619</v>
      </c>
      <c r="E1388" t="s">
        <v>4620</v>
      </c>
      <c r="F1388">
        <v>24</v>
      </c>
      <c r="G1388" t="str">
        <f>VLOOKUP(YouTubeVideos[[#This Row],[category_id]],VideoCategories[],2,FALSE)</f>
        <v>Entertainment</v>
      </c>
      <c r="H1388" t="s">
        <v>4621</v>
      </c>
      <c r="I1388">
        <v>24577</v>
      </c>
      <c r="J1388">
        <v>1958</v>
      </c>
      <c r="K1388">
        <v>54</v>
      </c>
      <c r="L1388">
        <v>189</v>
      </c>
      <c r="M1388" t="b">
        <v>0</v>
      </c>
      <c r="N1388" t="b">
        <v>0</v>
      </c>
      <c r="O1388" t="b">
        <v>0</v>
      </c>
    </row>
    <row r="1389" spans="1:15">
      <c r="A1389" t="s">
        <v>11720</v>
      </c>
      <c r="B1389" s="1">
        <v>43142</v>
      </c>
      <c r="C1389" s="1">
        <v>43138.791666666664</v>
      </c>
      <c r="D1389" t="s">
        <v>11721</v>
      </c>
      <c r="E1389" t="s">
        <v>16</v>
      </c>
      <c r="F1389">
        <v>17</v>
      </c>
      <c r="G1389" t="str">
        <f>VLOOKUP(YouTubeVideos[[#This Row],[category_id]],VideoCategories[],2,FALSE)</f>
        <v>Sports</v>
      </c>
      <c r="H1389" t="s">
        <v>11722</v>
      </c>
      <c r="I1389">
        <v>1426393</v>
      </c>
      <c r="J1389">
        <v>26029</v>
      </c>
      <c r="K1389">
        <v>588</v>
      </c>
      <c r="L1389">
        <v>3798</v>
      </c>
      <c r="M1389" t="b">
        <v>0</v>
      </c>
      <c r="N1389" t="b">
        <v>0</v>
      </c>
      <c r="O1389" t="b">
        <v>0</v>
      </c>
    </row>
    <row r="1390" spans="1:15">
      <c r="A1390" t="s">
        <v>15361</v>
      </c>
      <c r="B1390" s="1">
        <v>43188</v>
      </c>
      <c r="C1390" s="1">
        <v>43174.729178240741</v>
      </c>
      <c r="D1390" t="s">
        <v>15362</v>
      </c>
      <c r="E1390" t="s">
        <v>1726</v>
      </c>
      <c r="F1390">
        <v>28</v>
      </c>
      <c r="G1390" t="str">
        <f>VLOOKUP(YouTubeVideos[[#This Row],[category_id]],VideoCategories[],2,FALSE)</f>
        <v>Science &amp; Technology</v>
      </c>
      <c r="H1390" t="s">
        <v>15363</v>
      </c>
      <c r="I1390">
        <v>1425308</v>
      </c>
      <c r="J1390">
        <v>33534</v>
      </c>
      <c r="K1390">
        <v>2668</v>
      </c>
      <c r="L1390">
        <v>3895</v>
      </c>
      <c r="M1390" t="b">
        <v>0</v>
      </c>
      <c r="N1390" t="b">
        <v>0</v>
      </c>
      <c r="O1390" t="b">
        <v>0</v>
      </c>
    </row>
    <row r="1391" spans="1:15">
      <c r="A1391" t="s">
        <v>12317</v>
      </c>
      <c r="B1391" s="1">
        <v>43147</v>
      </c>
      <c r="C1391" s="1">
        <v>43138.522152777776</v>
      </c>
      <c r="D1391" t="s">
        <v>12318</v>
      </c>
      <c r="E1391" t="s">
        <v>6678</v>
      </c>
      <c r="F1391">
        <v>28</v>
      </c>
      <c r="G1391" t="str">
        <f>VLOOKUP(YouTubeVideos[[#This Row],[category_id]],VideoCategories[],2,FALSE)</f>
        <v>Science &amp; Technology</v>
      </c>
      <c r="H1391" t="s">
        <v>12319</v>
      </c>
      <c r="I1391">
        <v>1424952</v>
      </c>
      <c r="J1391">
        <v>39847</v>
      </c>
      <c r="K1391">
        <v>1530</v>
      </c>
      <c r="L1391">
        <v>4261</v>
      </c>
      <c r="M1391" t="b">
        <v>0</v>
      </c>
      <c r="N1391" t="b">
        <v>0</v>
      </c>
      <c r="O1391" t="b">
        <v>0</v>
      </c>
    </row>
    <row r="1392" spans="1:15">
      <c r="A1392" t="s">
        <v>4632</v>
      </c>
      <c r="B1392" s="1">
        <v>43084</v>
      </c>
      <c r="C1392" s="1">
        <v>43083.024305555555</v>
      </c>
      <c r="D1392" t="s">
        <v>4633</v>
      </c>
      <c r="E1392" t="s">
        <v>379</v>
      </c>
      <c r="F1392">
        <v>24</v>
      </c>
      <c r="G1392" t="str">
        <f>VLOOKUP(YouTubeVideos[[#This Row],[category_id]],VideoCategories[],2,FALSE)</f>
        <v>Entertainment</v>
      </c>
      <c r="H1392" t="s">
        <v>380</v>
      </c>
      <c r="I1392">
        <v>125227</v>
      </c>
      <c r="J1392">
        <v>2097</v>
      </c>
      <c r="K1392">
        <v>63</v>
      </c>
      <c r="L1392">
        <v>109</v>
      </c>
      <c r="M1392" t="b">
        <v>0</v>
      </c>
      <c r="N1392" t="b">
        <v>0</v>
      </c>
      <c r="O1392" t="b">
        <v>0</v>
      </c>
    </row>
    <row r="1393" spans="1:15">
      <c r="A1393" t="s">
        <v>17961</v>
      </c>
      <c r="B1393" s="1">
        <v>43237</v>
      </c>
      <c r="C1393" s="1">
        <v>43232.333703703705</v>
      </c>
      <c r="D1393" t="s">
        <v>17962</v>
      </c>
      <c r="E1393" t="s">
        <v>1772</v>
      </c>
      <c r="F1393">
        <v>26</v>
      </c>
      <c r="G1393" t="str">
        <f>VLOOKUP(YouTubeVideos[[#This Row],[category_id]],VideoCategories[],2,FALSE)</f>
        <v>Howto &amp; Style</v>
      </c>
      <c r="H1393" t="s">
        <v>17963</v>
      </c>
      <c r="I1393">
        <v>1422235</v>
      </c>
      <c r="J1393">
        <v>32443</v>
      </c>
      <c r="K1393">
        <v>672</v>
      </c>
      <c r="L1393">
        <v>1702</v>
      </c>
      <c r="M1393" t="b">
        <v>0</v>
      </c>
      <c r="N1393" t="b">
        <v>0</v>
      </c>
      <c r="O1393" t="b">
        <v>0</v>
      </c>
    </row>
    <row r="1394" spans="1:15">
      <c r="A1394" t="s">
        <v>4637</v>
      </c>
      <c r="B1394" s="1">
        <v>43084</v>
      </c>
      <c r="C1394" s="1">
        <v>43082.012743055559</v>
      </c>
      <c r="D1394" t="s">
        <v>4638</v>
      </c>
      <c r="E1394" t="s">
        <v>35</v>
      </c>
      <c r="F1394">
        <v>24</v>
      </c>
      <c r="G1394" t="str">
        <f>VLOOKUP(YouTubeVideos[[#This Row],[category_id]],VideoCategories[],2,FALSE)</f>
        <v>Entertainment</v>
      </c>
      <c r="H1394" t="s">
        <v>36</v>
      </c>
      <c r="I1394">
        <v>2464874</v>
      </c>
      <c r="J1394">
        <v>127288</v>
      </c>
      <c r="K1394">
        <v>1129</v>
      </c>
      <c r="L1394">
        <v>3966</v>
      </c>
      <c r="M1394" t="b">
        <v>0</v>
      </c>
      <c r="N1394" t="b">
        <v>0</v>
      </c>
      <c r="O1394" t="b">
        <v>0</v>
      </c>
    </row>
    <row r="1395" spans="1:15">
      <c r="A1395" t="s">
        <v>10051</v>
      </c>
      <c r="B1395" s="1">
        <v>43129</v>
      </c>
      <c r="C1395" s="1">
        <v>43122.676712962966</v>
      </c>
      <c r="D1395" t="s">
        <v>10052</v>
      </c>
      <c r="E1395" t="s">
        <v>649</v>
      </c>
      <c r="F1395">
        <v>23</v>
      </c>
      <c r="G1395" t="str">
        <f>VLOOKUP(YouTubeVideos[[#This Row],[category_id]],VideoCategories[],2,FALSE)</f>
        <v>Comedy</v>
      </c>
      <c r="H1395" t="s">
        <v>10053</v>
      </c>
      <c r="I1395">
        <v>1421293</v>
      </c>
      <c r="J1395">
        <v>115308</v>
      </c>
      <c r="K1395">
        <v>942</v>
      </c>
      <c r="L1395">
        <v>8508</v>
      </c>
      <c r="M1395" t="b">
        <v>0</v>
      </c>
      <c r="N1395" t="b">
        <v>0</v>
      </c>
      <c r="O1395" t="b">
        <v>0</v>
      </c>
    </row>
    <row r="1396" spans="1:15">
      <c r="A1396" t="s">
        <v>4642</v>
      </c>
      <c r="B1396" s="1">
        <v>43084</v>
      </c>
      <c r="C1396" s="1">
        <v>43081.582372685189</v>
      </c>
      <c r="D1396" t="s">
        <v>4643</v>
      </c>
      <c r="E1396" t="s">
        <v>2943</v>
      </c>
      <c r="F1396">
        <v>24</v>
      </c>
      <c r="G1396" t="str">
        <f>VLOOKUP(YouTubeVideos[[#This Row],[category_id]],VideoCategories[],2,FALSE)</f>
        <v>Entertainment</v>
      </c>
      <c r="H1396" t="s">
        <v>4644</v>
      </c>
      <c r="I1396">
        <v>450865</v>
      </c>
      <c r="J1396">
        <v>14285</v>
      </c>
      <c r="K1396">
        <v>217</v>
      </c>
      <c r="L1396">
        <v>850</v>
      </c>
      <c r="M1396" t="b">
        <v>0</v>
      </c>
      <c r="N1396" t="b">
        <v>0</v>
      </c>
      <c r="O1396" t="b">
        <v>0</v>
      </c>
    </row>
    <row r="1397" spans="1:15">
      <c r="A1397" t="s">
        <v>4645</v>
      </c>
      <c r="B1397" s="1">
        <v>43084</v>
      </c>
      <c r="C1397" s="1">
        <v>43082.5000462963</v>
      </c>
      <c r="D1397" t="s">
        <v>4646</v>
      </c>
      <c r="E1397" t="s">
        <v>78</v>
      </c>
      <c r="F1397">
        <v>24</v>
      </c>
      <c r="G1397" t="str">
        <f>VLOOKUP(YouTubeVideos[[#This Row],[category_id]],VideoCategories[],2,FALSE)</f>
        <v>Entertainment</v>
      </c>
      <c r="H1397" t="s">
        <v>4647</v>
      </c>
      <c r="I1397">
        <v>75685</v>
      </c>
      <c r="J1397">
        <v>1281</v>
      </c>
      <c r="K1397">
        <v>150</v>
      </c>
      <c r="L1397">
        <v>191</v>
      </c>
      <c r="M1397" t="b">
        <v>0</v>
      </c>
      <c r="N1397" t="b">
        <v>0</v>
      </c>
      <c r="O1397" t="b">
        <v>0</v>
      </c>
    </row>
    <row r="1398" spans="1:15">
      <c r="A1398" t="s">
        <v>15565</v>
      </c>
      <c r="B1398" s="1">
        <v>43191</v>
      </c>
      <c r="C1398" s="1">
        <v>43171.177349537036</v>
      </c>
      <c r="D1398" t="s">
        <v>20571</v>
      </c>
      <c r="E1398" t="s">
        <v>15566</v>
      </c>
      <c r="F1398">
        <v>1</v>
      </c>
      <c r="G1398" t="str">
        <f>VLOOKUP(YouTubeVideos[[#This Row],[category_id]],VideoCategories[],2,FALSE)</f>
        <v>Film &amp; Animation</v>
      </c>
      <c r="H1398" t="s">
        <v>15567</v>
      </c>
      <c r="I1398">
        <v>1421026</v>
      </c>
      <c r="J1398">
        <v>23213</v>
      </c>
      <c r="K1398">
        <v>952</v>
      </c>
      <c r="L1398">
        <v>1975</v>
      </c>
      <c r="M1398" t="b">
        <v>0</v>
      </c>
      <c r="N1398" t="b">
        <v>0</v>
      </c>
      <c r="O1398" t="b">
        <v>0</v>
      </c>
    </row>
    <row r="1399" spans="1:15">
      <c r="A1399" t="s">
        <v>4651</v>
      </c>
      <c r="B1399" s="1">
        <v>43084</v>
      </c>
      <c r="C1399" s="1">
        <v>43081.354548611111</v>
      </c>
      <c r="D1399" t="s">
        <v>4652</v>
      </c>
      <c r="E1399" t="s">
        <v>1054</v>
      </c>
      <c r="F1399">
        <v>10</v>
      </c>
      <c r="G1399" t="str">
        <f>VLOOKUP(YouTubeVideos[[#This Row],[category_id]],VideoCategories[],2,FALSE)</f>
        <v>Music</v>
      </c>
      <c r="H1399" t="s">
        <v>4653</v>
      </c>
      <c r="I1399">
        <v>1092539</v>
      </c>
      <c r="J1399">
        <v>27133</v>
      </c>
      <c r="K1399">
        <v>2189</v>
      </c>
      <c r="L1399">
        <v>2106</v>
      </c>
      <c r="M1399" t="b">
        <v>0</v>
      </c>
      <c r="N1399" t="b">
        <v>0</v>
      </c>
      <c r="O1399" t="b">
        <v>0</v>
      </c>
    </row>
    <row r="1400" spans="1:15">
      <c r="A1400" t="s">
        <v>4654</v>
      </c>
      <c r="B1400" s="1">
        <v>43084</v>
      </c>
      <c r="C1400" s="1">
        <v>43080.429664351854</v>
      </c>
      <c r="D1400" t="s">
        <v>4655</v>
      </c>
      <c r="E1400" t="s">
        <v>268</v>
      </c>
      <c r="F1400">
        <v>24</v>
      </c>
      <c r="G1400" t="str">
        <f>VLOOKUP(YouTubeVideos[[#This Row],[category_id]],VideoCategories[],2,FALSE)</f>
        <v>Entertainment</v>
      </c>
      <c r="H1400" t="s">
        <v>4656</v>
      </c>
      <c r="I1400">
        <v>3313280</v>
      </c>
      <c r="J1400">
        <v>80589</v>
      </c>
      <c r="K1400">
        <v>2549</v>
      </c>
      <c r="L1400">
        <v>11178</v>
      </c>
      <c r="M1400" t="b">
        <v>0</v>
      </c>
      <c r="N1400" t="b">
        <v>0</v>
      </c>
      <c r="O1400" t="b">
        <v>0</v>
      </c>
    </row>
    <row r="1401" spans="1:15">
      <c r="A1401" t="s">
        <v>19395</v>
      </c>
      <c r="B1401" s="1">
        <v>43265</v>
      </c>
      <c r="C1401" s="1">
        <v>43251.437511574077</v>
      </c>
      <c r="D1401" t="s">
        <v>19396</v>
      </c>
      <c r="E1401" t="s">
        <v>963</v>
      </c>
      <c r="F1401">
        <v>23</v>
      </c>
      <c r="G1401" t="str">
        <f>VLOOKUP(YouTubeVideos[[#This Row],[category_id]],VideoCategories[],2,FALSE)</f>
        <v>Comedy</v>
      </c>
      <c r="H1401" t="s">
        <v>19397</v>
      </c>
      <c r="I1401">
        <v>1420352</v>
      </c>
      <c r="J1401">
        <v>41063</v>
      </c>
      <c r="K1401">
        <v>5008</v>
      </c>
      <c r="L1401">
        <v>4808</v>
      </c>
      <c r="M1401" t="b">
        <v>0</v>
      </c>
      <c r="N1401" t="b">
        <v>0</v>
      </c>
      <c r="O1401" t="b">
        <v>0</v>
      </c>
    </row>
    <row r="1402" spans="1:15">
      <c r="A1402" t="s">
        <v>1537</v>
      </c>
      <c r="B1402" s="1">
        <v>43061</v>
      </c>
      <c r="C1402" s="1">
        <v>43054.500023148146</v>
      </c>
      <c r="D1402" t="s">
        <v>1538</v>
      </c>
      <c r="E1402" t="s">
        <v>1539</v>
      </c>
      <c r="F1402">
        <v>23</v>
      </c>
      <c r="G1402" t="str">
        <f>VLOOKUP(YouTubeVideos[[#This Row],[category_id]],VideoCategories[],2,FALSE)</f>
        <v>Comedy</v>
      </c>
      <c r="H1402" t="s">
        <v>1540</v>
      </c>
      <c r="I1402">
        <v>1417912</v>
      </c>
      <c r="J1402">
        <v>67856</v>
      </c>
      <c r="K1402">
        <v>653</v>
      </c>
      <c r="L1402">
        <v>67310</v>
      </c>
      <c r="M1402" t="b">
        <v>0</v>
      </c>
      <c r="N1402" t="b">
        <v>0</v>
      </c>
      <c r="O1402" t="b">
        <v>0</v>
      </c>
    </row>
    <row r="1403" spans="1:15">
      <c r="A1403" t="s">
        <v>10596</v>
      </c>
      <c r="B1403" s="1">
        <v>43132</v>
      </c>
      <c r="C1403" s="1">
        <v>43124.166689814818</v>
      </c>
      <c r="D1403" t="s">
        <v>10597</v>
      </c>
      <c r="E1403" t="s">
        <v>6107</v>
      </c>
      <c r="F1403">
        <v>15</v>
      </c>
      <c r="G1403" t="str">
        <f>VLOOKUP(YouTubeVideos[[#This Row],[category_id]],VideoCategories[],2,FALSE)</f>
        <v>Pets &amp; Animals</v>
      </c>
      <c r="H1403" t="s">
        <v>10598</v>
      </c>
      <c r="I1403">
        <v>1417253</v>
      </c>
      <c r="J1403">
        <v>44358</v>
      </c>
      <c r="K1403">
        <v>893</v>
      </c>
      <c r="L1403">
        <v>6858</v>
      </c>
      <c r="M1403" t="b">
        <v>0</v>
      </c>
      <c r="N1403" t="b">
        <v>0</v>
      </c>
      <c r="O1403" t="b">
        <v>0</v>
      </c>
    </row>
    <row r="1404" spans="1:15">
      <c r="A1404" t="s">
        <v>19494</v>
      </c>
      <c r="B1404" s="1">
        <v>43265</v>
      </c>
      <c r="C1404" s="1">
        <v>43246.666412037041</v>
      </c>
      <c r="D1404" t="s">
        <v>19495</v>
      </c>
      <c r="E1404" t="s">
        <v>7982</v>
      </c>
      <c r="F1404">
        <v>17</v>
      </c>
      <c r="G1404" t="str">
        <f>VLOOKUP(YouTubeVideos[[#This Row],[category_id]],VideoCategories[],2,FALSE)</f>
        <v>Sports</v>
      </c>
      <c r="H1404" t="s">
        <v>19496</v>
      </c>
      <c r="I1404">
        <v>1415484</v>
      </c>
      <c r="J1404">
        <v>8937</v>
      </c>
      <c r="K1404">
        <v>1127</v>
      </c>
      <c r="L1404">
        <v>2453</v>
      </c>
      <c r="M1404" t="b">
        <v>0</v>
      </c>
      <c r="N1404" t="b">
        <v>0</v>
      </c>
      <c r="O1404" t="b">
        <v>0</v>
      </c>
    </row>
    <row r="1405" spans="1:15">
      <c r="A1405" t="s">
        <v>17241</v>
      </c>
      <c r="B1405" s="1">
        <v>43224</v>
      </c>
      <c r="C1405" s="1">
        <v>43207.750578703701</v>
      </c>
      <c r="D1405" t="s">
        <v>17242</v>
      </c>
      <c r="E1405" t="s">
        <v>17243</v>
      </c>
      <c r="F1405">
        <v>17</v>
      </c>
      <c r="G1405" t="str">
        <f>VLOOKUP(YouTubeVideos[[#This Row],[category_id]],VideoCategories[],2,FALSE)</f>
        <v>Sports</v>
      </c>
      <c r="H1405" t="s">
        <v>17244</v>
      </c>
      <c r="I1405">
        <v>1414271</v>
      </c>
      <c r="J1405">
        <v>33175</v>
      </c>
      <c r="K1405">
        <v>856</v>
      </c>
      <c r="L1405">
        <v>2465</v>
      </c>
      <c r="M1405" t="b">
        <v>0</v>
      </c>
      <c r="N1405" t="b">
        <v>0</v>
      </c>
      <c r="O1405" t="b">
        <v>0</v>
      </c>
    </row>
    <row r="1406" spans="1:15">
      <c r="A1406" t="s">
        <v>10774</v>
      </c>
      <c r="B1406" s="1">
        <v>43134</v>
      </c>
      <c r="C1406" s="1">
        <v>43126.847453703704</v>
      </c>
      <c r="D1406" t="s">
        <v>20287</v>
      </c>
      <c r="E1406" t="s">
        <v>10775</v>
      </c>
      <c r="F1406">
        <v>17</v>
      </c>
      <c r="G1406" t="str">
        <f>VLOOKUP(YouTubeVideos[[#This Row],[category_id]],VideoCategories[],2,FALSE)</f>
        <v>Sports</v>
      </c>
      <c r="H1406" t="s">
        <v>10776</v>
      </c>
      <c r="I1406">
        <v>1413550</v>
      </c>
      <c r="J1406">
        <v>602</v>
      </c>
      <c r="K1406">
        <v>829</v>
      </c>
      <c r="L1406">
        <v>930</v>
      </c>
      <c r="M1406" t="b">
        <v>0</v>
      </c>
      <c r="N1406" t="b">
        <v>0</v>
      </c>
      <c r="O1406" t="b">
        <v>0</v>
      </c>
    </row>
    <row r="1407" spans="1:15">
      <c r="A1407" t="s">
        <v>7131</v>
      </c>
      <c r="B1407" s="1">
        <v>43107</v>
      </c>
      <c r="C1407" s="1">
        <v>43097.92633101852</v>
      </c>
      <c r="D1407" t="s">
        <v>7132</v>
      </c>
      <c r="E1407" t="s">
        <v>7133</v>
      </c>
      <c r="F1407">
        <v>22</v>
      </c>
      <c r="G1407" t="str">
        <f>VLOOKUP(YouTubeVideos[[#This Row],[category_id]],VideoCategories[],2,FALSE)</f>
        <v>People &amp; Blogs</v>
      </c>
      <c r="H1407" t="s">
        <v>63</v>
      </c>
      <c r="I1407">
        <v>1411987</v>
      </c>
      <c r="J1407">
        <v>4774</v>
      </c>
      <c r="K1407">
        <v>156</v>
      </c>
      <c r="L1407">
        <v>637</v>
      </c>
      <c r="M1407" t="b">
        <v>0</v>
      </c>
      <c r="N1407" t="b">
        <v>0</v>
      </c>
      <c r="O1407" t="b">
        <v>0</v>
      </c>
    </row>
    <row r="1408" spans="1:15">
      <c r="A1408" t="s">
        <v>15199</v>
      </c>
      <c r="B1408" s="1">
        <v>43186</v>
      </c>
      <c r="C1408" s="1">
        <v>43180.375486111108</v>
      </c>
      <c r="D1408" t="s">
        <v>20553</v>
      </c>
      <c r="E1408" t="s">
        <v>19721</v>
      </c>
      <c r="F1408">
        <v>26</v>
      </c>
      <c r="G1408" t="str">
        <f>VLOOKUP(YouTubeVideos[[#This Row],[category_id]],VideoCategories[],2,FALSE)</f>
        <v>Howto &amp; Style</v>
      </c>
      <c r="H1408" t="s">
        <v>20554</v>
      </c>
      <c r="I1408">
        <v>1410716</v>
      </c>
      <c r="J1408">
        <v>33498</v>
      </c>
      <c r="K1408">
        <v>966</v>
      </c>
      <c r="L1408">
        <v>3536</v>
      </c>
      <c r="M1408" t="b">
        <v>0</v>
      </c>
      <c r="N1408" t="b">
        <v>0</v>
      </c>
      <c r="O1408" t="b">
        <v>0</v>
      </c>
    </row>
    <row r="1409" spans="1:15">
      <c r="A1409" t="s">
        <v>15150</v>
      </c>
      <c r="B1409" s="1">
        <v>43185</v>
      </c>
      <c r="C1409" s="1">
        <v>43175.428391203706</v>
      </c>
      <c r="D1409" t="s">
        <v>15151</v>
      </c>
      <c r="E1409" t="s">
        <v>1539</v>
      </c>
      <c r="F1409">
        <v>23</v>
      </c>
      <c r="G1409" t="str">
        <f>VLOOKUP(YouTubeVideos[[#This Row],[category_id]],VideoCategories[],2,FALSE)</f>
        <v>Comedy</v>
      </c>
      <c r="H1409" t="s">
        <v>15152</v>
      </c>
      <c r="I1409">
        <v>1410203</v>
      </c>
      <c r="J1409">
        <v>95248</v>
      </c>
      <c r="K1409">
        <v>5876</v>
      </c>
      <c r="L1409">
        <v>12467</v>
      </c>
      <c r="M1409" t="b">
        <v>0</v>
      </c>
      <c r="N1409" t="b">
        <v>0</v>
      </c>
      <c r="O1409" t="b">
        <v>0</v>
      </c>
    </row>
    <row r="1410" spans="1:15">
      <c r="A1410" t="s">
        <v>16367</v>
      </c>
      <c r="B1410" s="1">
        <v>43208</v>
      </c>
      <c r="C1410" s="1">
        <v>43194.584270833337</v>
      </c>
      <c r="D1410" t="s">
        <v>16368</v>
      </c>
      <c r="E1410" t="s">
        <v>1539</v>
      </c>
      <c r="F1410">
        <v>23</v>
      </c>
      <c r="G1410" t="str">
        <f>VLOOKUP(YouTubeVideos[[#This Row],[category_id]],VideoCategories[],2,FALSE)</f>
        <v>Comedy</v>
      </c>
      <c r="H1410" t="s">
        <v>14455</v>
      </c>
      <c r="I1410">
        <v>1405318</v>
      </c>
      <c r="J1410">
        <v>131771</v>
      </c>
      <c r="K1410">
        <v>2314</v>
      </c>
      <c r="L1410">
        <v>20591</v>
      </c>
      <c r="M1410" t="b">
        <v>0</v>
      </c>
      <c r="N1410" t="b">
        <v>0</v>
      </c>
      <c r="O1410" t="b">
        <v>0</v>
      </c>
    </row>
    <row r="1411" spans="1:15">
      <c r="A1411" t="s">
        <v>17938</v>
      </c>
      <c r="B1411" s="1">
        <v>43236</v>
      </c>
      <c r="C1411" s="1">
        <v>43221.445023148146</v>
      </c>
      <c r="D1411" t="s">
        <v>17939</v>
      </c>
      <c r="E1411" t="s">
        <v>20</v>
      </c>
      <c r="F1411">
        <v>1</v>
      </c>
      <c r="G1411" t="str">
        <f>VLOOKUP(YouTubeVideos[[#This Row],[category_id]],VideoCategories[],2,FALSE)</f>
        <v>Film &amp; Animation</v>
      </c>
      <c r="H1411" t="s">
        <v>17940</v>
      </c>
      <c r="I1411">
        <v>1402067</v>
      </c>
      <c r="J1411">
        <v>39490</v>
      </c>
      <c r="K1411">
        <v>5465</v>
      </c>
      <c r="L1411">
        <v>5724</v>
      </c>
      <c r="M1411" t="b">
        <v>0</v>
      </c>
      <c r="N1411" t="b">
        <v>0</v>
      </c>
      <c r="O1411" t="b">
        <v>0</v>
      </c>
    </row>
    <row r="1412" spans="1:15">
      <c r="A1412" t="s">
        <v>4691</v>
      </c>
      <c r="B1412" s="1">
        <v>43084</v>
      </c>
      <c r="C1412" s="1">
        <v>43080.634340277778</v>
      </c>
      <c r="D1412" t="s">
        <v>4692</v>
      </c>
      <c r="E1412" t="s">
        <v>4693</v>
      </c>
      <c r="F1412">
        <v>10</v>
      </c>
      <c r="G1412" t="str">
        <f>VLOOKUP(YouTubeVideos[[#This Row],[category_id]],VideoCategories[],2,FALSE)</f>
        <v>Music</v>
      </c>
      <c r="H1412" t="s">
        <v>4694</v>
      </c>
      <c r="I1412">
        <v>46430</v>
      </c>
      <c r="J1412">
        <v>454</v>
      </c>
      <c r="K1412">
        <v>7</v>
      </c>
      <c r="L1412">
        <v>34</v>
      </c>
      <c r="M1412" t="b">
        <v>0</v>
      </c>
      <c r="N1412" t="b">
        <v>0</v>
      </c>
      <c r="O1412" t="b">
        <v>0</v>
      </c>
    </row>
    <row r="1413" spans="1:15">
      <c r="A1413" t="s">
        <v>4695</v>
      </c>
      <c r="B1413" s="1">
        <v>43084</v>
      </c>
      <c r="C1413" s="1">
        <v>43079.333368055559</v>
      </c>
      <c r="D1413" t="s">
        <v>4696</v>
      </c>
      <c r="E1413" t="s">
        <v>420</v>
      </c>
      <c r="F1413">
        <v>24</v>
      </c>
      <c r="G1413" t="str">
        <f>VLOOKUP(YouTubeVideos[[#This Row],[category_id]],VideoCategories[],2,FALSE)</f>
        <v>Entertainment</v>
      </c>
      <c r="H1413" t="s">
        <v>4697</v>
      </c>
      <c r="I1413">
        <v>330162</v>
      </c>
      <c r="J1413">
        <v>9006</v>
      </c>
      <c r="K1413">
        <v>376</v>
      </c>
      <c r="L1413">
        <v>556</v>
      </c>
      <c r="M1413" t="b">
        <v>0</v>
      </c>
      <c r="N1413" t="b">
        <v>0</v>
      </c>
      <c r="O1413" t="b">
        <v>0</v>
      </c>
    </row>
    <row r="1414" spans="1:15">
      <c r="A1414" t="s">
        <v>4698</v>
      </c>
      <c r="B1414" s="1">
        <v>43084</v>
      </c>
      <c r="C1414" s="1">
        <v>43078.875011574077</v>
      </c>
      <c r="D1414" t="s">
        <v>4699</v>
      </c>
      <c r="E1414" t="s">
        <v>4700</v>
      </c>
      <c r="F1414">
        <v>10</v>
      </c>
      <c r="G1414" t="str">
        <f>VLOOKUP(YouTubeVideos[[#This Row],[category_id]],VideoCategories[],2,FALSE)</f>
        <v>Music</v>
      </c>
      <c r="H1414" t="s">
        <v>4701</v>
      </c>
      <c r="I1414">
        <v>103901</v>
      </c>
      <c r="J1414">
        <v>3834</v>
      </c>
      <c r="K1414">
        <v>123</v>
      </c>
      <c r="L1414">
        <v>165</v>
      </c>
      <c r="M1414" t="b">
        <v>0</v>
      </c>
      <c r="N1414" t="b">
        <v>0</v>
      </c>
      <c r="O1414" t="b">
        <v>0</v>
      </c>
    </row>
    <row r="1415" spans="1:15">
      <c r="A1415" t="s">
        <v>4702</v>
      </c>
      <c r="B1415" s="1">
        <v>43084</v>
      </c>
      <c r="C1415" s="1">
        <v>43079.541666666664</v>
      </c>
      <c r="D1415" t="s">
        <v>4703</v>
      </c>
      <c r="E1415" t="s">
        <v>4704</v>
      </c>
      <c r="F1415">
        <v>24</v>
      </c>
      <c r="G1415" t="str">
        <f>VLOOKUP(YouTubeVideos[[#This Row],[category_id]],VideoCategories[],2,FALSE)</f>
        <v>Entertainment</v>
      </c>
      <c r="H1415" t="s">
        <v>4705</v>
      </c>
      <c r="I1415">
        <v>61977</v>
      </c>
      <c r="J1415">
        <v>545</v>
      </c>
      <c r="K1415">
        <v>3</v>
      </c>
      <c r="L1415">
        <v>50</v>
      </c>
      <c r="M1415" t="b">
        <v>0</v>
      </c>
      <c r="N1415" t="b">
        <v>0</v>
      </c>
      <c r="O1415" t="b">
        <v>0</v>
      </c>
    </row>
    <row r="1416" spans="1:15">
      <c r="A1416" t="s">
        <v>4706</v>
      </c>
      <c r="B1416" s="1">
        <v>43084</v>
      </c>
      <c r="C1416" s="1">
        <v>41663.333136574074</v>
      </c>
      <c r="D1416" t="s">
        <v>19955</v>
      </c>
      <c r="E1416" t="s">
        <v>4707</v>
      </c>
      <c r="F1416">
        <v>24</v>
      </c>
      <c r="G1416" t="str">
        <f>VLOOKUP(YouTubeVideos[[#This Row],[category_id]],VideoCategories[],2,FALSE)</f>
        <v>Entertainment</v>
      </c>
      <c r="H1416" t="s">
        <v>4708</v>
      </c>
      <c r="I1416">
        <v>51610</v>
      </c>
      <c r="J1416">
        <v>553</v>
      </c>
      <c r="K1416">
        <v>1</v>
      </c>
      <c r="L1416">
        <v>34</v>
      </c>
      <c r="M1416" t="b">
        <v>0</v>
      </c>
      <c r="N1416" t="b">
        <v>0</v>
      </c>
      <c r="O1416" t="b">
        <v>0</v>
      </c>
    </row>
    <row r="1417" spans="1:15">
      <c r="A1417" t="s">
        <v>17744</v>
      </c>
      <c r="B1417" s="1">
        <v>43234</v>
      </c>
      <c r="C1417" s="1">
        <v>43208.625</v>
      </c>
      <c r="D1417" t="s">
        <v>17745</v>
      </c>
      <c r="E1417" t="s">
        <v>5351</v>
      </c>
      <c r="F1417">
        <v>1</v>
      </c>
      <c r="G1417" t="str">
        <f>VLOOKUP(YouTubeVideos[[#This Row],[category_id]],VideoCategories[],2,FALSE)</f>
        <v>Film &amp; Animation</v>
      </c>
      <c r="H1417" t="s">
        <v>17746</v>
      </c>
      <c r="I1417">
        <v>1399674</v>
      </c>
      <c r="J1417">
        <v>33392</v>
      </c>
      <c r="K1417">
        <v>3165</v>
      </c>
      <c r="L1417">
        <v>5070</v>
      </c>
      <c r="M1417" t="b">
        <v>0</v>
      </c>
      <c r="N1417" t="b">
        <v>0</v>
      </c>
      <c r="O1417" t="b">
        <v>0</v>
      </c>
    </row>
    <row r="1418" spans="1:15">
      <c r="A1418" t="s">
        <v>4711</v>
      </c>
      <c r="B1418" s="1">
        <v>43084</v>
      </c>
      <c r="C1418" s="1">
        <v>43076.758888888886</v>
      </c>
      <c r="D1418" t="s">
        <v>4712</v>
      </c>
      <c r="E1418" t="s">
        <v>4713</v>
      </c>
      <c r="F1418">
        <v>10</v>
      </c>
      <c r="G1418" t="str">
        <f>VLOOKUP(YouTubeVideos[[#This Row],[category_id]],VideoCategories[],2,FALSE)</f>
        <v>Music</v>
      </c>
      <c r="H1418" t="s">
        <v>4714</v>
      </c>
      <c r="I1418">
        <v>23575103</v>
      </c>
      <c r="J1418">
        <v>548457</v>
      </c>
      <c r="K1418">
        <v>29977</v>
      </c>
      <c r="L1418">
        <v>55676</v>
      </c>
      <c r="M1418" t="b">
        <v>0</v>
      </c>
      <c r="N1418" t="b">
        <v>0</v>
      </c>
      <c r="O1418" t="b">
        <v>0</v>
      </c>
    </row>
    <row r="1419" spans="1:15">
      <c r="A1419" t="s">
        <v>15963</v>
      </c>
      <c r="B1419" s="1">
        <v>43197</v>
      </c>
      <c r="C1419" s="1">
        <v>43188.102905092594</v>
      </c>
      <c r="D1419" t="s">
        <v>15964</v>
      </c>
      <c r="E1419" t="s">
        <v>15965</v>
      </c>
      <c r="F1419">
        <v>17</v>
      </c>
      <c r="G1419" t="str">
        <f>VLOOKUP(YouTubeVideos[[#This Row],[category_id]],VideoCategories[],2,FALSE)</f>
        <v>Sports</v>
      </c>
      <c r="H1419" t="s">
        <v>15966</v>
      </c>
      <c r="I1419">
        <v>1399244</v>
      </c>
      <c r="J1419">
        <v>15373</v>
      </c>
      <c r="K1419">
        <v>1081</v>
      </c>
      <c r="L1419">
        <v>5643</v>
      </c>
      <c r="M1419" t="b">
        <v>0</v>
      </c>
      <c r="N1419" t="b">
        <v>0</v>
      </c>
      <c r="O1419" t="b">
        <v>0</v>
      </c>
    </row>
    <row r="1420" spans="1:15">
      <c r="A1420" t="s">
        <v>10503</v>
      </c>
      <c r="B1420" s="1">
        <v>43132</v>
      </c>
      <c r="C1420" s="1">
        <v>43125.3750462963</v>
      </c>
      <c r="D1420" t="s">
        <v>10504</v>
      </c>
      <c r="E1420" t="s">
        <v>1726</v>
      </c>
      <c r="F1420">
        <v>28</v>
      </c>
      <c r="G1420" t="str">
        <f>VLOOKUP(YouTubeVideos[[#This Row],[category_id]],VideoCategories[],2,FALSE)</f>
        <v>Science &amp; Technology</v>
      </c>
      <c r="H1420" t="s">
        <v>10505</v>
      </c>
      <c r="I1420">
        <v>1390497</v>
      </c>
      <c r="J1420">
        <v>31443</v>
      </c>
      <c r="K1420">
        <v>1068</v>
      </c>
      <c r="L1420">
        <v>2036</v>
      </c>
      <c r="M1420" t="b">
        <v>0</v>
      </c>
      <c r="N1420" t="b">
        <v>0</v>
      </c>
      <c r="O1420" t="b">
        <v>0</v>
      </c>
    </row>
    <row r="1421" spans="1:15">
      <c r="A1421" t="s">
        <v>214</v>
      </c>
      <c r="B1421" s="1">
        <v>43053</v>
      </c>
      <c r="C1421" s="1">
        <v>43047.433518518519</v>
      </c>
      <c r="D1421" t="s">
        <v>215</v>
      </c>
      <c r="E1421" t="s">
        <v>216</v>
      </c>
      <c r="F1421">
        <v>26</v>
      </c>
      <c r="G1421" t="str">
        <f>VLOOKUP(YouTubeVideos[[#This Row],[category_id]],VideoCategories[],2,FALSE)</f>
        <v>Howto &amp; Style</v>
      </c>
      <c r="H1421" t="s">
        <v>217</v>
      </c>
      <c r="I1421">
        <v>1390440</v>
      </c>
      <c r="J1421">
        <v>86207</v>
      </c>
      <c r="K1421">
        <v>1775</v>
      </c>
      <c r="L1421">
        <v>710</v>
      </c>
      <c r="M1421" t="b">
        <v>0</v>
      </c>
      <c r="N1421" t="b">
        <v>0</v>
      </c>
      <c r="O1421" t="b">
        <v>0</v>
      </c>
    </row>
    <row r="1422" spans="1:15">
      <c r="A1422" t="s">
        <v>4725</v>
      </c>
      <c r="B1422" s="1">
        <v>43084</v>
      </c>
      <c r="C1422" s="1">
        <v>43078.342326388891</v>
      </c>
      <c r="D1422" t="s">
        <v>4726</v>
      </c>
      <c r="E1422" t="s">
        <v>531</v>
      </c>
      <c r="F1422">
        <v>24</v>
      </c>
      <c r="G1422" t="str">
        <f>VLOOKUP(YouTubeVideos[[#This Row],[category_id]],VideoCategories[],2,FALSE)</f>
        <v>Entertainment</v>
      </c>
      <c r="H1422" t="s">
        <v>4727</v>
      </c>
      <c r="I1422">
        <v>2925095</v>
      </c>
      <c r="J1422">
        <v>140634</v>
      </c>
      <c r="K1422">
        <v>1420</v>
      </c>
      <c r="L1422">
        <v>15951</v>
      </c>
      <c r="M1422" t="b">
        <v>0</v>
      </c>
      <c r="N1422" t="b">
        <v>0</v>
      </c>
      <c r="O1422" t="b">
        <v>0</v>
      </c>
    </row>
    <row r="1423" spans="1:15">
      <c r="A1423" t="s">
        <v>3454</v>
      </c>
      <c r="B1423" s="1">
        <v>43076</v>
      </c>
      <c r="C1423" s="1">
        <v>43069.333368055559</v>
      </c>
      <c r="D1423" t="s">
        <v>3455</v>
      </c>
      <c r="E1423" t="s">
        <v>3456</v>
      </c>
      <c r="F1423">
        <v>2</v>
      </c>
      <c r="G1423" t="str">
        <f>VLOOKUP(YouTubeVideos[[#This Row],[category_id]],VideoCategories[],2,FALSE)</f>
        <v>Autos &amp; Vehicles</v>
      </c>
      <c r="H1423" t="s">
        <v>3457</v>
      </c>
      <c r="I1423">
        <v>1389924</v>
      </c>
      <c r="J1423">
        <v>50058</v>
      </c>
      <c r="K1423">
        <v>1125</v>
      </c>
      <c r="L1423">
        <v>3206</v>
      </c>
      <c r="M1423" t="b">
        <v>0</v>
      </c>
      <c r="N1423" t="b">
        <v>0</v>
      </c>
      <c r="O1423" t="b">
        <v>0</v>
      </c>
    </row>
    <row r="1424" spans="1:15">
      <c r="A1424" t="s">
        <v>17640</v>
      </c>
      <c r="B1424" s="1">
        <v>43234</v>
      </c>
      <c r="C1424" s="1">
        <v>43214.251886574071</v>
      </c>
      <c r="D1424" t="s">
        <v>17641</v>
      </c>
      <c r="E1424" t="s">
        <v>6165</v>
      </c>
      <c r="F1424">
        <v>27</v>
      </c>
      <c r="G1424" t="str">
        <f>VLOOKUP(YouTubeVideos[[#This Row],[category_id]],VideoCategories[],2,FALSE)</f>
        <v>Education</v>
      </c>
      <c r="H1424" t="s">
        <v>17642</v>
      </c>
      <c r="I1424">
        <v>1388170</v>
      </c>
      <c r="J1424">
        <v>116770</v>
      </c>
      <c r="K1424">
        <v>4372</v>
      </c>
      <c r="L1424">
        <v>18598</v>
      </c>
      <c r="M1424" t="b">
        <v>0</v>
      </c>
      <c r="N1424" t="b">
        <v>0</v>
      </c>
      <c r="O1424" t="b">
        <v>0</v>
      </c>
    </row>
    <row r="1425" spans="1:15">
      <c r="A1425" t="s">
        <v>8259</v>
      </c>
      <c r="B1425" s="1">
        <v>43116</v>
      </c>
      <c r="C1425" s="1">
        <v>43109.642789351848</v>
      </c>
      <c r="D1425" t="s">
        <v>8260</v>
      </c>
      <c r="E1425" t="s">
        <v>8261</v>
      </c>
      <c r="F1425">
        <v>22</v>
      </c>
      <c r="G1425" t="str">
        <f>VLOOKUP(YouTubeVideos[[#This Row],[category_id]],VideoCategories[],2,FALSE)</f>
        <v>People &amp; Blogs</v>
      </c>
      <c r="H1425" t="s">
        <v>8262</v>
      </c>
      <c r="I1425">
        <v>1381198</v>
      </c>
      <c r="J1425">
        <v>123524</v>
      </c>
      <c r="K1425">
        <v>1029</v>
      </c>
      <c r="L1425">
        <v>11970</v>
      </c>
      <c r="M1425" t="b">
        <v>0</v>
      </c>
      <c r="N1425" t="b">
        <v>0</v>
      </c>
      <c r="O1425" t="b">
        <v>0</v>
      </c>
    </row>
    <row r="1426" spans="1:15">
      <c r="A1426" t="s">
        <v>4737</v>
      </c>
      <c r="B1426" s="1">
        <v>43084</v>
      </c>
      <c r="C1426" s="1">
        <v>43076.739178240743</v>
      </c>
      <c r="D1426" t="s">
        <v>4738</v>
      </c>
      <c r="E1426" t="s">
        <v>3600</v>
      </c>
      <c r="F1426">
        <v>24</v>
      </c>
      <c r="G1426" t="str">
        <f>VLOOKUP(YouTubeVideos[[#This Row],[category_id]],VideoCategories[],2,FALSE)</f>
        <v>Entertainment</v>
      </c>
      <c r="H1426" t="s">
        <v>3601</v>
      </c>
      <c r="I1426">
        <v>38070298</v>
      </c>
      <c r="J1426">
        <v>550348</v>
      </c>
      <c r="K1426">
        <v>27824</v>
      </c>
      <c r="L1426">
        <v>50935</v>
      </c>
      <c r="M1426" t="b">
        <v>0</v>
      </c>
      <c r="N1426" t="b">
        <v>0</v>
      </c>
      <c r="O1426" t="b">
        <v>0</v>
      </c>
    </row>
    <row r="1427" spans="1:15">
      <c r="A1427" t="s">
        <v>10782</v>
      </c>
      <c r="B1427" s="1">
        <v>43134</v>
      </c>
      <c r="C1427" s="1">
        <v>43127.333333333336</v>
      </c>
      <c r="D1427" t="s">
        <v>10783</v>
      </c>
      <c r="E1427" t="s">
        <v>9716</v>
      </c>
      <c r="F1427">
        <v>1</v>
      </c>
      <c r="G1427" t="str">
        <f>VLOOKUP(YouTubeVideos[[#This Row],[category_id]],VideoCategories[],2,FALSE)</f>
        <v>Film &amp; Animation</v>
      </c>
      <c r="H1427" t="s">
        <v>10784</v>
      </c>
      <c r="I1427">
        <v>1380940</v>
      </c>
      <c r="J1427">
        <v>49981</v>
      </c>
      <c r="K1427">
        <v>2818</v>
      </c>
      <c r="L1427">
        <v>20286</v>
      </c>
      <c r="M1427" t="b">
        <v>0</v>
      </c>
      <c r="N1427" t="b">
        <v>0</v>
      </c>
      <c r="O1427" t="b">
        <v>0</v>
      </c>
    </row>
    <row r="1428" spans="1:15">
      <c r="A1428" t="s">
        <v>4742</v>
      </c>
      <c r="B1428" s="1">
        <v>43084</v>
      </c>
      <c r="C1428" s="1">
        <v>43077.473587962966</v>
      </c>
      <c r="D1428" t="s">
        <v>4743</v>
      </c>
      <c r="E1428" t="s">
        <v>1019</v>
      </c>
      <c r="F1428">
        <v>24</v>
      </c>
      <c r="G1428" t="str">
        <f>VLOOKUP(YouTubeVideos[[#This Row],[category_id]],VideoCategories[],2,FALSE)</f>
        <v>Entertainment</v>
      </c>
      <c r="H1428" t="s">
        <v>4744</v>
      </c>
      <c r="I1428">
        <v>2618541</v>
      </c>
      <c r="J1428">
        <v>153570</v>
      </c>
      <c r="K1428">
        <v>2130</v>
      </c>
      <c r="L1428">
        <v>11805</v>
      </c>
      <c r="M1428" t="b">
        <v>0</v>
      </c>
      <c r="N1428" t="b">
        <v>0</v>
      </c>
      <c r="O1428" t="b">
        <v>0</v>
      </c>
    </row>
    <row r="1429" spans="1:15">
      <c r="A1429" t="s">
        <v>16554</v>
      </c>
      <c r="B1429" s="1">
        <v>43211</v>
      </c>
      <c r="C1429" s="1">
        <v>43193.958356481482</v>
      </c>
      <c r="D1429" t="s">
        <v>16555</v>
      </c>
      <c r="E1429" t="s">
        <v>2633</v>
      </c>
      <c r="F1429">
        <v>22</v>
      </c>
      <c r="G1429" t="str">
        <f>VLOOKUP(YouTubeVideos[[#This Row],[category_id]],VideoCategories[],2,FALSE)</f>
        <v>People &amp; Blogs</v>
      </c>
      <c r="H1429" t="s">
        <v>16556</v>
      </c>
      <c r="I1429">
        <v>1380632</v>
      </c>
      <c r="J1429">
        <v>29464</v>
      </c>
      <c r="K1429">
        <v>479</v>
      </c>
      <c r="L1429">
        <v>5715</v>
      </c>
      <c r="M1429" t="b">
        <v>0</v>
      </c>
      <c r="N1429" t="b">
        <v>0</v>
      </c>
      <c r="O1429" t="b">
        <v>0</v>
      </c>
    </row>
    <row r="1430" spans="1:15">
      <c r="A1430" t="s">
        <v>4242</v>
      </c>
      <c r="B1430" s="1">
        <v>43081</v>
      </c>
      <c r="C1430" s="1">
        <v>43073.900775462964</v>
      </c>
      <c r="D1430" t="s">
        <v>4243</v>
      </c>
      <c r="E1430" t="s">
        <v>16</v>
      </c>
      <c r="F1430">
        <v>17</v>
      </c>
      <c r="G1430" t="str">
        <f>VLOOKUP(YouTubeVideos[[#This Row],[category_id]],VideoCategories[],2,FALSE)</f>
        <v>Sports</v>
      </c>
      <c r="H1430" t="s">
        <v>4244</v>
      </c>
      <c r="I1430">
        <v>1376133</v>
      </c>
      <c r="J1430">
        <v>8879</v>
      </c>
      <c r="K1430">
        <v>1198</v>
      </c>
      <c r="L1430">
        <v>3040</v>
      </c>
      <c r="M1430" t="b">
        <v>0</v>
      </c>
      <c r="N1430" t="b">
        <v>0</v>
      </c>
      <c r="O1430" t="b">
        <v>0</v>
      </c>
    </row>
    <row r="1431" spans="1:15">
      <c r="A1431" t="s">
        <v>4753</v>
      </c>
      <c r="B1431" s="1">
        <v>43084</v>
      </c>
      <c r="C1431" s="1">
        <v>43079.376759259256</v>
      </c>
      <c r="D1431" t="s">
        <v>4754</v>
      </c>
      <c r="E1431" t="s">
        <v>4755</v>
      </c>
      <c r="F1431">
        <v>24</v>
      </c>
      <c r="G1431" t="str">
        <f>VLOOKUP(YouTubeVideos[[#This Row],[category_id]],VideoCategories[],2,FALSE)</f>
        <v>Entertainment</v>
      </c>
      <c r="H1431" t="s">
        <v>4756</v>
      </c>
      <c r="I1431">
        <v>17315</v>
      </c>
      <c r="J1431">
        <v>182</v>
      </c>
      <c r="K1431">
        <v>22</v>
      </c>
      <c r="L1431">
        <v>53</v>
      </c>
      <c r="M1431" t="b">
        <v>0</v>
      </c>
      <c r="N1431" t="b">
        <v>0</v>
      </c>
      <c r="O1431" t="b">
        <v>0</v>
      </c>
    </row>
    <row r="1432" spans="1:15">
      <c r="A1432" t="s">
        <v>4757</v>
      </c>
      <c r="B1432" s="1">
        <v>43084</v>
      </c>
      <c r="C1432" s="1">
        <v>43078.458368055559</v>
      </c>
      <c r="D1432" t="s">
        <v>4758</v>
      </c>
      <c r="E1432" t="s">
        <v>4759</v>
      </c>
      <c r="F1432">
        <v>24</v>
      </c>
      <c r="G1432" t="str">
        <f>VLOOKUP(YouTubeVideos[[#This Row],[category_id]],VideoCategories[],2,FALSE)</f>
        <v>Entertainment</v>
      </c>
      <c r="H1432" t="s">
        <v>4760</v>
      </c>
      <c r="I1432">
        <v>506152</v>
      </c>
      <c r="J1432">
        <v>38187</v>
      </c>
      <c r="K1432">
        <v>841</v>
      </c>
      <c r="L1432">
        <v>2285</v>
      </c>
      <c r="M1432" t="b">
        <v>0</v>
      </c>
      <c r="N1432" t="b">
        <v>0</v>
      </c>
      <c r="O1432" t="b">
        <v>0</v>
      </c>
    </row>
    <row r="1433" spans="1:15">
      <c r="A1433" t="s">
        <v>3419</v>
      </c>
      <c r="B1433" s="1">
        <v>43076</v>
      </c>
      <c r="C1433" s="1">
        <v>43069.6094212963</v>
      </c>
      <c r="D1433" t="s">
        <v>3420</v>
      </c>
      <c r="E1433" t="s">
        <v>3421</v>
      </c>
      <c r="F1433">
        <v>22</v>
      </c>
      <c r="G1433" t="str">
        <f>VLOOKUP(YouTubeVideos[[#This Row],[category_id]],VideoCategories[],2,FALSE)</f>
        <v>People &amp; Blogs</v>
      </c>
      <c r="H1433" t="s">
        <v>3422</v>
      </c>
      <c r="I1433">
        <v>1375345</v>
      </c>
      <c r="J1433">
        <v>27619</v>
      </c>
      <c r="K1433">
        <v>810</v>
      </c>
      <c r="L1433">
        <v>1029</v>
      </c>
      <c r="M1433" t="b">
        <v>0</v>
      </c>
      <c r="N1433" t="b">
        <v>0</v>
      </c>
      <c r="O1433" t="b">
        <v>0</v>
      </c>
    </row>
    <row r="1434" spans="1:15">
      <c r="A1434" t="s">
        <v>4764</v>
      </c>
      <c r="B1434" s="1">
        <v>43084</v>
      </c>
      <c r="C1434" s="1">
        <v>43077.209560185183</v>
      </c>
      <c r="D1434" t="s">
        <v>4765</v>
      </c>
      <c r="E1434" t="s">
        <v>883</v>
      </c>
      <c r="F1434">
        <v>24</v>
      </c>
      <c r="G1434" t="str">
        <f>VLOOKUP(YouTubeVideos[[#This Row],[category_id]],VideoCategories[],2,FALSE)</f>
        <v>Entertainment</v>
      </c>
      <c r="H1434" t="s">
        <v>4766</v>
      </c>
      <c r="I1434">
        <v>986554</v>
      </c>
      <c r="J1434">
        <v>15187</v>
      </c>
      <c r="K1434">
        <v>199</v>
      </c>
      <c r="L1434">
        <v>504</v>
      </c>
      <c r="M1434" t="b">
        <v>0</v>
      </c>
      <c r="N1434" t="b">
        <v>0</v>
      </c>
      <c r="O1434" t="b">
        <v>0</v>
      </c>
    </row>
    <row r="1435" spans="1:15">
      <c r="A1435" t="s">
        <v>4767</v>
      </c>
      <c r="B1435" s="1">
        <v>43084</v>
      </c>
      <c r="C1435" s="1">
        <v>43076.875011574077</v>
      </c>
      <c r="D1435" t="s">
        <v>4768</v>
      </c>
      <c r="E1435" t="s">
        <v>933</v>
      </c>
      <c r="F1435">
        <v>10</v>
      </c>
      <c r="G1435" t="str">
        <f>VLOOKUP(YouTubeVideos[[#This Row],[category_id]],VideoCategories[],2,FALSE)</f>
        <v>Music</v>
      </c>
      <c r="H1435" t="s">
        <v>4769</v>
      </c>
      <c r="I1435">
        <v>8617757</v>
      </c>
      <c r="J1435">
        <v>369736</v>
      </c>
      <c r="K1435">
        <v>37151</v>
      </c>
      <c r="L1435">
        <v>92488</v>
      </c>
      <c r="M1435" t="b">
        <v>0</v>
      </c>
      <c r="N1435" t="b">
        <v>0</v>
      </c>
      <c r="O1435" t="b">
        <v>0</v>
      </c>
    </row>
    <row r="1436" spans="1:15">
      <c r="A1436" t="s">
        <v>4770</v>
      </c>
      <c r="B1436" s="1">
        <v>43084</v>
      </c>
      <c r="C1436" s="1">
        <v>43077.455983796295</v>
      </c>
      <c r="D1436" t="s">
        <v>4771</v>
      </c>
      <c r="E1436" t="s">
        <v>4772</v>
      </c>
      <c r="F1436">
        <v>24</v>
      </c>
      <c r="G1436" t="str">
        <f>VLOOKUP(YouTubeVideos[[#This Row],[category_id]],VideoCategories[],2,FALSE)</f>
        <v>Entertainment</v>
      </c>
      <c r="H1436" t="s">
        <v>4773</v>
      </c>
      <c r="I1436">
        <v>209868</v>
      </c>
      <c r="J1436">
        <v>1745</v>
      </c>
      <c r="K1436">
        <v>197</v>
      </c>
      <c r="L1436">
        <v>113</v>
      </c>
      <c r="M1436" t="b">
        <v>0</v>
      </c>
      <c r="N1436" t="b">
        <v>0</v>
      </c>
      <c r="O1436" t="b">
        <v>0</v>
      </c>
    </row>
    <row r="1437" spans="1:15">
      <c r="A1437" t="s">
        <v>16695</v>
      </c>
      <c r="B1437" s="1">
        <v>43213</v>
      </c>
      <c r="C1437" s="1">
        <v>43195.499768518515</v>
      </c>
      <c r="D1437" t="s">
        <v>16696</v>
      </c>
      <c r="E1437" t="s">
        <v>1082</v>
      </c>
      <c r="F1437">
        <v>1</v>
      </c>
      <c r="G1437" t="str">
        <f>VLOOKUP(YouTubeVideos[[#This Row],[category_id]],VideoCategories[],2,FALSE)</f>
        <v>Film &amp; Animation</v>
      </c>
      <c r="H1437" t="s">
        <v>16697</v>
      </c>
      <c r="I1437">
        <v>1372300</v>
      </c>
      <c r="J1437">
        <v>23179</v>
      </c>
      <c r="K1437">
        <v>1254</v>
      </c>
      <c r="L1437">
        <v>4249</v>
      </c>
      <c r="M1437" t="b">
        <v>0</v>
      </c>
      <c r="N1437" t="b">
        <v>0</v>
      </c>
      <c r="O1437" t="b">
        <v>0</v>
      </c>
    </row>
    <row r="1438" spans="1:15">
      <c r="A1438" t="s">
        <v>2613</v>
      </c>
      <c r="B1438" s="1">
        <v>43070</v>
      </c>
      <c r="C1438" s="1">
        <v>43068.5</v>
      </c>
      <c r="D1438" t="s">
        <v>2614</v>
      </c>
      <c r="E1438" t="s">
        <v>39</v>
      </c>
      <c r="F1438">
        <v>23</v>
      </c>
      <c r="G1438" t="str">
        <f>VLOOKUP(YouTubeVideos[[#This Row],[category_id]],VideoCategories[],2,FALSE)</f>
        <v>Comedy</v>
      </c>
      <c r="H1438" t="s">
        <v>2615</v>
      </c>
      <c r="I1438">
        <v>1371506</v>
      </c>
      <c r="J1438">
        <v>18997</v>
      </c>
      <c r="K1438">
        <v>1185</v>
      </c>
      <c r="L1438">
        <v>2861</v>
      </c>
      <c r="M1438" t="b">
        <v>0</v>
      </c>
      <c r="N1438" t="b">
        <v>0</v>
      </c>
      <c r="O1438" t="b">
        <v>0</v>
      </c>
    </row>
    <row r="1439" spans="1:15">
      <c r="A1439" t="s">
        <v>19521</v>
      </c>
      <c r="B1439" s="1">
        <v>43265</v>
      </c>
      <c r="C1439" s="1">
        <v>43245.416689814818</v>
      </c>
      <c r="D1439" t="s">
        <v>19522</v>
      </c>
      <c r="E1439" t="s">
        <v>239</v>
      </c>
      <c r="F1439">
        <v>26</v>
      </c>
      <c r="G1439" t="str">
        <f>VLOOKUP(YouTubeVideos[[#This Row],[category_id]],VideoCategories[],2,FALSE)</f>
        <v>Howto &amp; Style</v>
      </c>
      <c r="H1439" t="s">
        <v>19523</v>
      </c>
      <c r="I1439">
        <v>1371236</v>
      </c>
      <c r="J1439">
        <v>58054</v>
      </c>
      <c r="K1439">
        <v>1569</v>
      </c>
      <c r="L1439">
        <v>6531</v>
      </c>
      <c r="M1439" t="b">
        <v>0</v>
      </c>
      <c r="N1439" t="b">
        <v>0</v>
      </c>
      <c r="O1439" t="b">
        <v>0</v>
      </c>
    </row>
    <row r="1440" spans="1:15">
      <c r="A1440" t="s">
        <v>6461</v>
      </c>
      <c r="B1440" s="1">
        <v>43102</v>
      </c>
      <c r="C1440" s="1">
        <v>43089.37572916667</v>
      </c>
      <c r="D1440" t="s">
        <v>6462</v>
      </c>
      <c r="E1440" t="s">
        <v>19721</v>
      </c>
      <c r="F1440">
        <v>26</v>
      </c>
      <c r="G1440" t="str">
        <f>VLOOKUP(YouTubeVideos[[#This Row],[category_id]],VideoCategories[],2,FALSE)</f>
        <v>Howto &amp; Style</v>
      </c>
      <c r="H1440" t="s">
        <v>20032</v>
      </c>
      <c r="I1440">
        <v>1370158</v>
      </c>
      <c r="J1440">
        <v>33462</v>
      </c>
      <c r="K1440">
        <v>934</v>
      </c>
      <c r="L1440">
        <v>1946</v>
      </c>
      <c r="M1440" t="b">
        <v>0</v>
      </c>
      <c r="N1440" t="b">
        <v>0</v>
      </c>
      <c r="O1440" t="b">
        <v>0</v>
      </c>
    </row>
    <row r="1441" spans="1:15">
      <c r="A1441" t="s">
        <v>4787</v>
      </c>
      <c r="B1441" s="1">
        <v>43084</v>
      </c>
      <c r="C1441" s="1">
        <v>43076.875011574077</v>
      </c>
      <c r="D1441" t="s">
        <v>4788</v>
      </c>
      <c r="E1441" t="s">
        <v>769</v>
      </c>
      <c r="F1441">
        <v>10</v>
      </c>
      <c r="G1441" t="str">
        <f>VLOOKUP(YouTubeVideos[[#This Row],[category_id]],VideoCategories[],2,FALSE)</f>
        <v>Music</v>
      </c>
      <c r="H1441" t="s">
        <v>4789</v>
      </c>
      <c r="I1441">
        <v>2699114</v>
      </c>
      <c r="J1441">
        <v>117929</v>
      </c>
      <c r="K1441">
        <v>912</v>
      </c>
      <c r="L1441">
        <v>4090</v>
      </c>
      <c r="M1441" t="b">
        <v>0</v>
      </c>
      <c r="N1441" t="b">
        <v>0</v>
      </c>
      <c r="O1441" t="b">
        <v>0</v>
      </c>
    </row>
    <row r="1442" spans="1:15">
      <c r="A1442" t="s">
        <v>4790</v>
      </c>
      <c r="B1442" s="1">
        <v>43084</v>
      </c>
      <c r="C1442" s="1">
        <v>43076.667361111111</v>
      </c>
      <c r="D1442" t="s">
        <v>4791</v>
      </c>
      <c r="E1442" t="s">
        <v>3446</v>
      </c>
      <c r="F1442">
        <v>10</v>
      </c>
      <c r="G1442" t="str">
        <f>VLOOKUP(YouTubeVideos[[#This Row],[category_id]],VideoCategories[],2,FALSE)</f>
        <v>Music</v>
      </c>
      <c r="H1442" t="s">
        <v>4792</v>
      </c>
      <c r="I1442">
        <v>2721342</v>
      </c>
      <c r="J1442">
        <v>84096</v>
      </c>
      <c r="K1442">
        <v>929</v>
      </c>
      <c r="L1442">
        <v>3329</v>
      </c>
      <c r="M1442" t="b">
        <v>0</v>
      </c>
      <c r="N1442" t="b">
        <v>0</v>
      </c>
      <c r="O1442" t="b">
        <v>0</v>
      </c>
    </row>
    <row r="1443" spans="1:15">
      <c r="A1443" t="s">
        <v>4793</v>
      </c>
      <c r="B1443" s="1">
        <v>43085</v>
      </c>
      <c r="C1443" s="1">
        <v>43084.024305555555</v>
      </c>
      <c r="D1443" t="s">
        <v>4794</v>
      </c>
      <c r="E1443" t="s">
        <v>379</v>
      </c>
      <c r="F1443">
        <v>24</v>
      </c>
      <c r="G1443" t="str">
        <f>VLOOKUP(YouTubeVideos[[#This Row],[category_id]],VideoCategories[],2,FALSE)</f>
        <v>Entertainment</v>
      </c>
      <c r="H1443" t="s">
        <v>380</v>
      </c>
      <c r="I1443">
        <v>355917</v>
      </c>
      <c r="J1443">
        <v>7218</v>
      </c>
      <c r="K1443">
        <v>213</v>
      </c>
      <c r="L1443">
        <v>763</v>
      </c>
      <c r="M1443" t="b">
        <v>0</v>
      </c>
      <c r="N1443" t="b">
        <v>0</v>
      </c>
      <c r="O1443" t="b">
        <v>0</v>
      </c>
    </row>
    <row r="1444" spans="1:15">
      <c r="A1444" t="s">
        <v>19527</v>
      </c>
      <c r="B1444" s="1">
        <v>43265</v>
      </c>
      <c r="C1444" s="1">
        <v>43245.478333333333</v>
      </c>
      <c r="D1444" t="s">
        <v>19528</v>
      </c>
      <c r="E1444" t="s">
        <v>1539</v>
      </c>
      <c r="F1444">
        <v>23</v>
      </c>
      <c r="G1444" t="str">
        <f>VLOOKUP(YouTubeVideos[[#This Row],[category_id]],VideoCategories[],2,FALSE)</f>
        <v>Comedy</v>
      </c>
      <c r="H1444" t="s">
        <v>14455</v>
      </c>
      <c r="I1444">
        <v>1369854</v>
      </c>
      <c r="J1444">
        <v>56557</v>
      </c>
      <c r="K1444">
        <v>1468</v>
      </c>
      <c r="L1444">
        <v>23044</v>
      </c>
      <c r="M1444" t="b">
        <v>0</v>
      </c>
      <c r="N1444" t="b">
        <v>0</v>
      </c>
      <c r="O1444" t="b">
        <v>0</v>
      </c>
    </row>
    <row r="1445" spans="1:15">
      <c r="A1445" t="s">
        <v>4798</v>
      </c>
      <c r="B1445" s="1">
        <v>43085</v>
      </c>
      <c r="C1445" s="1">
        <v>43083.479178240741</v>
      </c>
      <c r="D1445" t="s">
        <v>4799</v>
      </c>
      <c r="E1445" t="s">
        <v>1054</v>
      </c>
      <c r="F1445">
        <v>10</v>
      </c>
      <c r="G1445" t="str">
        <f>VLOOKUP(YouTubeVideos[[#This Row],[category_id]],VideoCategories[],2,FALSE)</f>
        <v>Music</v>
      </c>
      <c r="H1445" t="s">
        <v>4800</v>
      </c>
      <c r="I1445">
        <v>82972</v>
      </c>
      <c r="J1445">
        <v>3484</v>
      </c>
      <c r="K1445">
        <v>78</v>
      </c>
      <c r="L1445">
        <v>198</v>
      </c>
      <c r="M1445" t="b">
        <v>0</v>
      </c>
      <c r="N1445" t="b">
        <v>0</v>
      </c>
      <c r="O1445" t="b">
        <v>0</v>
      </c>
    </row>
    <row r="1446" spans="1:15">
      <c r="A1446" t="s">
        <v>6677</v>
      </c>
      <c r="B1446" s="1">
        <v>43104</v>
      </c>
      <c r="C1446" s="1">
        <v>43096.022083333337</v>
      </c>
      <c r="D1446" t="s">
        <v>20039</v>
      </c>
      <c r="E1446" t="s">
        <v>6678</v>
      </c>
      <c r="F1446">
        <v>28</v>
      </c>
      <c r="G1446" t="str">
        <f>VLOOKUP(YouTubeVideos[[#This Row],[category_id]],VideoCategories[],2,FALSE)</f>
        <v>Science &amp; Technology</v>
      </c>
      <c r="H1446" t="s">
        <v>6679</v>
      </c>
      <c r="I1446">
        <v>1369181</v>
      </c>
      <c r="J1446">
        <v>42983</v>
      </c>
      <c r="K1446">
        <v>1473</v>
      </c>
      <c r="L1446">
        <v>5356</v>
      </c>
      <c r="M1446" t="b">
        <v>0</v>
      </c>
      <c r="N1446" t="b">
        <v>0</v>
      </c>
      <c r="O1446" t="b">
        <v>0</v>
      </c>
    </row>
    <row r="1447" spans="1:15">
      <c r="A1447" t="s">
        <v>4804</v>
      </c>
      <c r="B1447" s="1">
        <v>43085</v>
      </c>
      <c r="C1447" s="1">
        <v>43082.50577546296</v>
      </c>
      <c r="D1447" t="s">
        <v>4805</v>
      </c>
      <c r="E1447" t="s">
        <v>2140</v>
      </c>
      <c r="F1447">
        <v>24</v>
      </c>
      <c r="G1447" t="str">
        <f>VLOOKUP(YouTubeVideos[[#This Row],[category_id]],VideoCategories[],2,FALSE)</f>
        <v>Entertainment</v>
      </c>
      <c r="H1447" t="s">
        <v>4806</v>
      </c>
      <c r="I1447">
        <v>47236</v>
      </c>
      <c r="J1447">
        <v>1509</v>
      </c>
      <c r="K1447">
        <v>55</v>
      </c>
      <c r="L1447">
        <v>391</v>
      </c>
      <c r="M1447" t="b">
        <v>0</v>
      </c>
      <c r="N1447" t="b">
        <v>0</v>
      </c>
      <c r="O1447" t="b">
        <v>0</v>
      </c>
    </row>
    <row r="1448" spans="1:15">
      <c r="A1448" t="s">
        <v>4807</v>
      </c>
      <c r="B1448" s="1">
        <v>43085</v>
      </c>
      <c r="C1448" s="1">
        <v>43080.291712962964</v>
      </c>
      <c r="D1448" t="s">
        <v>4808</v>
      </c>
      <c r="E1448" t="s">
        <v>3319</v>
      </c>
      <c r="F1448">
        <v>24</v>
      </c>
      <c r="G1448" t="str">
        <f>VLOOKUP(YouTubeVideos[[#This Row],[category_id]],VideoCategories[],2,FALSE)</f>
        <v>Entertainment</v>
      </c>
      <c r="H1448" t="s">
        <v>4809</v>
      </c>
      <c r="I1448">
        <v>1976572</v>
      </c>
      <c r="J1448">
        <v>47253</v>
      </c>
      <c r="K1448">
        <v>3849</v>
      </c>
      <c r="L1448">
        <v>6508</v>
      </c>
      <c r="M1448" t="b">
        <v>0</v>
      </c>
      <c r="N1448" t="b">
        <v>0</v>
      </c>
      <c r="O1448" t="b">
        <v>0</v>
      </c>
    </row>
    <row r="1449" spans="1:15">
      <c r="A1449" t="s">
        <v>4810</v>
      </c>
      <c r="B1449" s="1">
        <v>43085</v>
      </c>
      <c r="C1449" s="1">
        <v>43081.400069444448</v>
      </c>
      <c r="D1449" t="s">
        <v>4811</v>
      </c>
      <c r="E1449" t="s">
        <v>619</v>
      </c>
      <c r="F1449">
        <v>24</v>
      </c>
      <c r="G1449" t="str">
        <f>VLOOKUP(YouTubeVideos[[#This Row],[category_id]],VideoCategories[],2,FALSE)</f>
        <v>Entertainment</v>
      </c>
      <c r="H1449" t="s">
        <v>4812</v>
      </c>
      <c r="I1449">
        <v>85383</v>
      </c>
      <c r="J1449">
        <v>2798</v>
      </c>
      <c r="K1449">
        <v>334</v>
      </c>
      <c r="L1449">
        <v>1283</v>
      </c>
      <c r="M1449" t="b">
        <v>0</v>
      </c>
      <c r="N1449" t="b">
        <v>0</v>
      </c>
      <c r="O1449" t="b">
        <v>0</v>
      </c>
    </row>
    <row r="1450" spans="1:15">
      <c r="A1450" t="s">
        <v>4076</v>
      </c>
      <c r="B1450" s="1">
        <v>43080</v>
      </c>
      <c r="C1450" s="1">
        <v>43072.459131944444</v>
      </c>
      <c r="D1450" t="s">
        <v>4077</v>
      </c>
      <c r="E1450" t="s">
        <v>1023</v>
      </c>
      <c r="F1450">
        <v>28</v>
      </c>
      <c r="G1450" t="str">
        <f>VLOOKUP(YouTubeVideos[[#This Row],[category_id]],VideoCategories[],2,FALSE)</f>
        <v>Science &amp; Technology</v>
      </c>
      <c r="H1450" t="s">
        <v>4078</v>
      </c>
      <c r="I1450">
        <v>1367551</v>
      </c>
      <c r="J1450">
        <v>28986</v>
      </c>
      <c r="K1450">
        <v>1530</v>
      </c>
      <c r="L1450">
        <v>2572</v>
      </c>
      <c r="M1450" t="b">
        <v>0</v>
      </c>
      <c r="N1450" t="b">
        <v>0</v>
      </c>
      <c r="O1450" t="b">
        <v>0</v>
      </c>
    </row>
    <row r="1451" spans="1:15">
      <c r="A1451" t="s">
        <v>4817</v>
      </c>
      <c r="B1451" s="1">
        <v>43085</v>
      </c>
      <c r="C1451" s="1">
        <v>43081.61917824074</v>
      </c>
      <c r="D1451" t="s">
        <v>4818</v>
      </c>
      <c r="E1451" t="s">
        <v>3545</v>
      </c>
      <c r="F1451">
        <v>24</v>
      </c>
      <c r="G1451" t="str">
        <f>VLOOKUP(YouTubeVideos[[#This Row],[category_id]],VideoCategories[],2,FALSE)</f>
        <v>Entertainment</v>
      </c>
      <c r="H1451" t="s">
        <v>19958</v>
      </c>
      <c r="I1451">
        <v>1402</v>
      </c>
      <c r="J1451">
        <v>20</v>
      </c>
      <c r="K1451">
        <v>0</v>
      </c>
      <c r="L1451">
        <v>0</v>
      </c>
      <c r="M1451" t="b">
        <v>0</v>
      </c>
      <c r="N1451" t="b">
        <v>0</v>
      </c>
      <c r="O1451" t="b">
        <v>0</v>
      </c>
    </row>
    <row r="1452" spans="1:15">
      <c r="A1452" t="s">
        <v>3821</v>
      </c>
      <c r="B1452" s="1">
        <v>43079</v>
      </c>
      <c r="C1452" s="1">
        <v>43073.562118055554</v>
      </c>
      <c r="D1452" t="s">
        <v>3822</v>
      </c>
      <c r="E1452" t="s">
        <v>649</v>
      </c>
      <c r="F1452">
        <v>23</v>
      </c>
      <c r="G1452" t="str">
        <f>VLOOKUP(YouTubeVideos[[#This Row],[category_id]],VideoCategories[],2,FALSE)</f>
        <v>Comedy</v>
      </c>
      <c r="H1452" t="s">
        <v>3823</v>
      </c>
      <c r="I1452">
        <v>1366939</v>
      </c>
      <c r="J1452">
        <v>106340</v>
      </c>
      <c r="K1452">
        <v>829</v>
      </c>
      <c r="L1452">
        <v>9831</v>
      </c>
      <c r="M1452" t="b">
        <v>0</v>
      </c>
      <c r="N1452" t="b">
        <v>0</v>
      </c>
      <c r="O1452" t="b">
        <v>0</v>
      </c>
    </row>
    <row r="1453" spans="1:15">
      <c r="A1453" t="s">
        <v>4823</v>
      </c>
      <c r="B1453" s="1">
        <v>43085</v>
      </c>
      <c r="C1453" s="1">
        <v>43080.083344907405</v>
      </c>
      <c r="D1453" t="s">
        <v>4824</v>
      </c>
      <c r="E1453" t="s">
        <v>4825</v>
      </c>
      <c r="F1453">
        <v>10</v>
      </c>
      <c r="G1453" t="str">
        <f>VLOOKUP(YouTubeVideos[[#This Row],[category_id]],VideoCategories[],2,FALSE)</f>
        <v>Music</v>
      </c>
      <c r="H1453" t="s">
        <v>4826</v>
      </c>
      <c r="I1453">
        <v>58932</v>
      </c>
      <c r="J1453">
        <v>840</v>
      </c>
      <c r="K1453">
        <v>141</v>
      </c>
      <c r="L1453">
        <v>147</v>
      </c>
      <c r="M1453" t="b">
        <v>0</v>
      </c>
      <c r="N1453" t="b">
        <v>0</v>
      </c>
      <c r="O1453" t="b">
        <v>0</v>
      </c>
    </row>
    <row r="1454" spans="1:15">
      <c r="A1454" t="s">
        <v>3236</v>
      </c>
      <c r="B1454" s="1">
        <v>43075</v>
      </c>
      <c r="C1454" s="1">
        <v>43074.083344907405</v>
      </c>
      <c r="D1454" t="s">
        <v>3237</v>
      </c>
      <c r="E1454" t="s">
        <v>54</v>
      </c>
      <c r="F1454">
        <v>23</v>
      </c>
      <c r="G1454" t="str">
        <f>VLOOKUP(YouTubeVideos[[#This Row],[category_id]],VideoCategories[],2,FALSE)</f>
        <v>Comedy</v>
      </c>
      <c r="H1454" t="s">
        <v>3238</v>
      </c>
      <c r="I1454">
        <v>1365999</v>
      </c>
      <c r="J1454">
        <v>26821</v>
      </c>
      <c r="K1454">
        <v>423</v>
      </c>
      <c r="L1454">
        <v>1908</v>
      </c>
      <c r="M1454" t="b">
        <v>0</v>
      </c>
      <c r="N1454" t="b">
        <v>0</v>
      </c>
      <c r="O1454" t="b">
        <v>0</v>
      </c>
    </row>
    <row r="1455" spans="1:15">
      <c r="A1455" t="s">
        <v>1624</v>
      </c>
      <c r="B1455" s="1">
        <v>43061</v>
      </c>
      <c r="C1455" s="1">
        <v>43053.363321759258</v>
      </c>
      <c r="D1455" t="s">
        <v>1625</v>
      </c>
      <c r="E1455" t="s">
        <v>1626</v>
      </c>
      <c r="F1455">
        <v>23</v>
      </c>
      <c r="G1455" t="str">
        <f>VLOOKUP(YouTubeVideos[[#This Row],[category_id]],VideoCategories[],2,FALSE)</f>
        <v>Comedy</v>
      </c>
      <c r="H1455" t="s">
        <v>63</v>
      </c>
      <c r="I1455">
        <v>1365087</v>
      </c>
      <c r="J1455">
        <v>25811</v>
      </c>
      <c r="K1455">
        <v>8876</v>
      </c>
      <c r="L1455">
        <v>6604</v>
      </c>
      <c r="M1455" t="b">
        <v>0</v>
      </c>
      <c r="N1455" t="b">
        <v>0</v>
      </c>
      <c r="O1455" t="b">
        <v>0</v>
      </c>
    </row>
    <row r="1456" spans="1:15">
      <c r="A1456" t="s">
        <v>5084</v>
      </c>
      <c r="B1456" s="1">
        <v>43087</v>
      </c>
      <c r="C1456" s="1">
        <v>43080.009305555555</v>
      </c>
      <c r="D1456" t="s">
        <v>5085</v>
      </c>
      <c r="E1456" t="s">
        <v>2789</v>
      </c>
      <c r="F1456">
        <v>25</v>
      </c>
      <c r="G1456" t="str">
        <f>VLOOKUP(YouTubeVideos[[#This Row],[category_id]],VideoCategories[],2,FALSE)</f>
        <v>News &amp; Politics</v>
      </c>
      <c r="H1456" t="s">
        <v>5086</v>
      </c>
      <c r="I1456">
        <v>1364148</v>
      </c>
      <c r="J1456">
        <v>12058</v>
      </c>
      <c r="K1456">
        <v>3301</v>
      </c>
      <c r="L1456">
        <v>5815</v>
      </c>
      <c r="M1456" t="b">
        <v>0</v>
      </c>
      <c r="N1456" t="b">
        <v>0</v>
      </c>
      <c r="O1456" t="b">
        <v>0</v>
      </c>
    </row>
    <row r="1457" spans="1:15">
      <c r="A1457" t="s">
        <v>5229</v>
      </c>
      <c r="B1457" s="1">
        <v>43088</v>
      </c>
      <c r="C1457" s="1">
        <v>43081.207418981481</v>
      </c>
      <c r="D1457" t="s">
        <v>5230</v>
      </c>
      <c r="E1457" t="s">
        <v>2354</v>
      </c>
      <c r="F1457">
        <v>25</v>
      </c>
      <c r="G1457" t="str">
        <f>VLOOKUP(YouTubeVideos[[#This Row],[category_id]],VideoCategories[],2,FALSE)</f>
        <v>News &amp; Politics</v>
      </c>
      <c r="H1457" t="s">
        <v>5231</v>
      </c>
      <c r="I1457">
        <v>1363711</v>
      </c>
      <c r="J1457">
        <v>9025</v>
      </c>
      <c r="K1457">
        <v>17324</v>
      </c>
      <c r="L1457">
        <v>9513</v>
      </c>
      <c r="M1457" t="b">
        <v>0</v>
      </c>
      <c r="N1457" t="b">
        <v>0</v>
      </c>
      <c r="O1457" t="b">
        <v>0</v>
      </c>
    </row>
    <row r="1458" spans="1:15">
      <c r="A1458" t="s">
        <v>4841</v>
      </c>
      <c r="B1458" s="1">
        <v>43085</v>
      </c>
      <c r="C1458" s="1">
        <v>43079.689942129633</v>
      </c>
      <c r="D1458" t="s">
        <v>4842</v>
      </c>
      <c r="E1458" t="s">
        <v>4843</v>
      </c>
      <c r="F1458">
        <v>24</v>
      </c>
      <c r="G1458" t="str">
        <f>VLOOKUP(YouTubeVideos[[#This Row],[category_id]],VideoCategories[],2,FALSE)</f>
        <v>Entertainment</v>
      </c>
      <c r="H1458" t="s">
        <v>63</v>
      </c>
      <c r="I1458">
        <v>108463</v>
      </c>
      <c r="J1458">
        <v>3220</v>
      </c>
      <c r="K1458">
        <v>457</v>
      </c>
      <c r="L1458">
        <v>631</v>
      </c>
      <c r="M1458" t="b">
        <v>0</v>
      </c>
      <c r="N1458" t="b">
        <v>0</v>
      </c>
      <c r="O1458" t="b">
        <v>0</v>
      </c>
    </row>
    <row r="1459" spans="1:15">
      <c r="A1459" t="s">
        <v>4844</v>
      </c>
      <c r="B1459" s="1">
        <v>43085</v>
      </c>
      <c r="C1459" s="1">
        <v>43078.443148148152</v>
      </c>
      <c r="D1459" t="s">
        <v>4845</v>
      </c>
      <c r="E1459" t="s">
        <v>3425</v>
      </c>
      <c r="F1459">
        <v>24</v>
      </c>
      <c r="G1459" t="str">
        <f>VLOOKUP(YouTubeVideos[[#This Row],[category_id]],VideoCategories[],2,FALSE)</f>
        <v>Entertainment</v>
      </c>
      <c r="H1459" t="s">
        <v>4846</v>
      </c>
      <c r="I1459">
        <v>8977497</v>
      </c>
      <c r="J1459">
        <v>161462</v>
      </c>
      <c r="K1459">
        <v>13164</v>
      </c>
      <c r="L1459">
        <v>27375</v>
      </c>
      <c r="M1459" t="b">
        <v>0</v>
      </c>
      <c r="N1459" t="b">
        <v>0</v>
      </c>
      <c r="O1459" t="b">
        <v>0</v>
      </c>
    </row>
    <row r="1460" spans="1:15">
      <c r="A1460" t="s">
        <v>2850</v>
      </c>
      <c r="B1460" s="1">
        <v>43071</v>
      </c>
      <c r="C1460" s="1">
        <v>43064.465289351851</v>
      </c>
      <c r="D1460" t="s">
        <v>2851</v>
      </c>
      <c r="E1460" t="s">
        <v>2852</v>
      </c>
      <c r="F1460">
        <v>26</v>
      </c>
      <c r="G1460" t="str">
        <f>VLOOKUP(YouTubeVideos[[#This Row],[category_id]],VideoCategories[],2,FALSE)</f>
        <v>Howto &amp; Style</v>
      </c>
      <c r="H1460" t="s">
        <v>2853</v>
      </c>
      <c r="I1460">
        <v>1361969</v>
      </c>
      <c r="J1460">
        <v>90736</v>
      </c>
      <c r="K1460">
        <v>1102</v>
      </c>
      <c r="L1460">
        <v>8234</v>
      </c>
      <c r="M1460" t="b">
        <v>0</v>
      </c>
      <c r="N1460" t="b">
        <v>0</v>
      </c>
      <c r="O1460" t="b">
        <v>0</v>
      </c>
    </row>
    <row r="1461" spans="1:15">
      <c r="A1461" t="s">
        <v>4850</v>
      </c>
      <c r="B1461" s="1">
        <v>43085</v>
      </c>
      <c r="C1461" s="1">
        <v>39971.788564814815</v>
      </c>
      <c r="D1461" t="s">
        <v>4851</v>
      </c>
      <c r="E1461" t="s">
        <v>4852</v>
      </c>
      <c r="F1461">
        <v>10</v>
      </c>
      <c r="G1461" t="str">
        <f>VLOOKUP(YouTubeVideos[[#This Row],[category_id]],VideoCategories[],2,FALSE)</f>
        <v>Music</v>
      </c>
      <c r="H1461" t="s">
        <v>4853</v>
      </c>
      <c r="I1461">
        <v>45096</v>
      </c>
      <c r="J1461">
        <v>287</v>
      </c>
      <c r="K1461">
        <v>9</v>
      </c>
      <c r="L1461">
        <v>59</v>
      </c>
      <c r="M1461" t="b">
        <v>0</v>
      </c>
      <c r="N1461" t="b">
        <v>0</v>
      </c>
      <c r="O1461" t="b">
        <v>0</v>
      </c>
    </row>
    <row r="1462" spans="1:15">
      <c r="A1462" t="s">
        <v>4854</v>
      </c>
      <c r="B1462" s="1">
        <v>43085</v>
      </c>
      <c r="C1462" s="1">
        <v>43080.253217592595</v>
      </c>
      <c r="D1462" t="s">
        <v>4855</v>
      </c>
      <c r="E1462" t="s">
        <v>4856</v>
      </c>
      <c r="F1462">
        <v>10</v>
      </c>
      <c r="G1462" t="str">
        <f>VLOOKUP(YouTubeVideos[[#This Row],[category_id]],VideoCategories[],2,FALSE)</f>
        <v>Music</v>
      </c>
      <c r="H1462" t="s">
        <v>4857</v>
      </c>
      <c r="I1462">
        <v>298421</v>
      </c>
      <c r="J1462">
        <v>16088</v>
      </c>
      <c r="K1462">
        <v>245</v>
      </c>
      <c r="L1462">
        <v>1518</v>
      </c>
      <c r="M1462" t="b">
        <v>0</v>
      </c>
      <c r="N1462" t="b">
        <v>0</v>
      </c>
      <c r="O1462" t="b">
        <v>0</v>
      </c>
    </row>
    <row r="1463" spans="1:15">
      <c r="A1463" t="s">
        <v>15656</v>
      </c>
      <c r="B1463" s="1">
        <v>43193</v>
      </c>
      <c r="C1463" s="1">
        <v>43179.375254629631</v>
      </c>
      <c r="D1463" t="s">
        <v>20578</v>
      </c>
      <c r="E1463" t="s">
        <v>19949</v>
      </c>
      <c r="F1463">
        <v>19</v>
      </c>
      <c r="G1463" t="str">
        <f>VLOOKUP(YouTubeVideos[[#This Row],[category_id]],VideoCategories[],2,FALSE)</f>
        <v>Travel &amp; Events</v>
      </c>
      <c r="H1463" t="s">
        <v>15657</v>
      </c>
      <c r="I1463">
        <v>1361890</v>
      </c>
      <c r="J1463">
        <v>42447</v>
      </c>
      <c r="K1463">
        <v>2396</v>
      </c>
      <c r="L1463">
        <v>13631</v>
      </c>
      <c r="M1463" t="b">
        <v>0</v>
      </c>
      <c r="N1463" t="b">
        <v>0</v>
      </c>
      <c r="O1463" t="b">
        <v>0</v>
      </c>
    </row>
    <row r="1464" spans="1:15">
      <c r="A1464" t="s">
        <v>19512</v>
      </c>
      <c r="B1464" s="1">
        <v>43265</v>
      </c>
      <c r="C1464" s="1">
        <v>43245.426932870374</v>
      </c>
      <c r="D1464" t="s">
        <v>19513</v>
      </c>
      <c r="E1464" t="s">
        <v>16102</v>
      </c>
      <c r="F1464">
        <v>23</v>
      </c>
      <c r="G1464" t="str">
        <f>VLOOKUP(YouTubeVideos[[#This Row],[category_id]],VideoCategories[],2,FALSE)</f>
        <v>Comedy</v>
      </c>
      <c r="H1464" t="s">
        <v>19514</v>
      </c>
      <c r="I1464">
        <v>1360154</v>
      </c>
      <c r="J1464">
        <v>75071</v>
      </c>
      <c r="K1464">
        <v>1414</v>
      </c>
      <c r="L1464">
        <v>7805</v>
      </c>
      <c r="M1464" t="b">
        <v>0</v>
      </c>
      <c r="N1464" t="b">
        <v>0</v>
      </c>
      <c r="O1464" t="b">
        <v>0</v>
      </c>
    </row>
    <row r="1465" spans="1:15">
      <c r="A1465" t="s">
        <v>4864</v>
      </c>
      <c r="B1465" s="1">
        <v>43086</v>
      </c>
      <c r="C1465" s="1">
        <v>43083.583333333336</v>
      </c>
      <c r="D1465" t="s">
        <v>4865</v>
      </c>
      <c r="E1465" t="s">
        <v>765</v>
      </c>
      <c r="F1465">
        <v>24</v>
      </c>
      <c r="G1465" t="str">
        <f>VLOOKUP(YouTubeVideos[[#This Row],[category_id]],VideoCategories[],2,FALSE)</f>
        <v>Entertainment</v>
      </c>
      <c r="H1465" t="s">
        <v>4866</v>
      </c>
      <c r="I1465">
        <v>2357705</v>
      </c>
      <c r="J1465">
        <v>44278</v>
      </c>
      <c r="K1465">
        <v>2990</v>
      </c>
      <c r="L1465">
        <v>3700</v>
      </c>
      <c r="M1465" t="b">
        <v>0</v>
      </c>
      <c r="N1465" t="b">
        <v>0</v>
      </c>
      <c r="O1465" t="b">
        <v>0</v>
      </c>
    </row>
    <row r="1466" spans="1:15">
      <c r="A1466" t="s">
        <v>16965</v>
      </c>
      <c r="B1466" s="1">
        <v>43219</v>
      </c>
      <c r="C1466" s="1">
        <v>43202.036354166667</v>
      </c>
      <c r="D1466" t="s">
        <v>16966</v>
      </c>
      <c r="E1466" t="s">
        <v>5956</v>
      </c>
      <c r="F1466">
        <v>17</v>
      </c>
      <c r="G1466" t="str">
        <f>VLOOKUP(YouTubeVideos[[#This Row],[category_id]],VideoCategories[],2,FALSE)</f>
        <v>Sports</v>
      </c>
      <c r="H1466" t="s">
        <v>16967</v>
      </c>
      <c r="I1466">
        <v>1359328</v>
      </c>
      <c r="J1466">
        <v>9011</v>
      </c>
      <c r="K1466">
        <v>547</v>
      </c>
      <c r="L1466">
        <v>4545</v>
      </c>
      <c r="M1466" t="b">
        <v>0</v>
      </c>
      <c r="N1466" t="b">
        <v>0</v>
      </c>
      <c r="O1466" t="b">
        <v>0</v>
      </c>
    </row>
    <row r="1467" spans="1:15">
      <c r="A1467" t="s">
        <v>17556</v>
      </c>
      <c r="B1467" s="1">
        <v>43234</v>
      </c>
      <c r="C1467" s="1">
        <v>43218.409722222219</v>
      </c>
      <c r="D1467" t="s">
        <v>17557</v>
      </c>
      <c r="E1467" t="s">
        <v>1604</v>
      </c>
      <c r="F1467">
        <v>23</v>
      </c>
      <c r="G1467" t="str">
        <f>VLOOKUP(YouTubeVideos[[#This Row],[category_id]],VideoCategories[],2,FALSE)</f>
        <v>Comedy</v>
      </c>
      <c r="H1467" t="s">
        <v>17558</v>
      </c>
      <c r="I1467">
        <v>1358990</v>
      </c>
      <c r="J1467">
        <v>34579</v>
      </c>
      <c r="K1467">
        <v>1224</v>
      </c>
      <c r="L1467">
        <v>11744</v>
      </c>
      <c r="M1467" t="b">
        <v>0</v>
      </c>
      <c r="N1467" t="b">
        <v>0</v>
      </c>
      <c r="O1467" t="b">
        <v>0</v>
      </c>
    </row>
    <row r="1468" spans="1:15">
      <c r="A1468" t="s">
        <v>4873</v>
      </c>
      <c r="B1468" s="1">
        <v>43086</v>
      </c>
      <c r="C1468" s="1">
        <v>43083.125057870369</v>
      </c>
      <c r="D1468" t="s">
        <v>4874</v>
      </c>
      <c r="E1468" t="s">
        <v>1273</v>
      </c>
      <c r="F1468">
        <v>24</v>
      </c>
      <c r="G1468" t="str">
        <f>VLOOKUP(YouTubeVideos[[#This Row],[category_id]],VideoCategories[],2,FALSE)</f>
        <v>Entertainment</v>
      </c>
      <c r="H1468" t="s">
        <v>4875</v>
      </c>
      <c r="I1468">
        <v>389963</v>
      </c>
      <c r="J1468">
        <v>11334</v>
      </c>
      <c r="K1468">
        <v>715</v>
      </c>
      <c r="L1468">
        <v>2177</v>
      </c>
      <c r="M1468" t="b">
        <v>0</v>
      </c>
      <c r="N1468" t="b">
        <v>0</v>
      </c>
      <c r="O1468" t="b">
        <v>0</v>
      </c>
    </row>
    <row r="1469" spans="1:15">
      <c r="A1469" t="s">
        <v>4876</v>
      </c>
      <c r="B1469" s="1">
        <v>43086</v>
      </c>
      <c r="C1469" s="1">
        <v>43084.652511574073</v>
      </c>
      <c r="D1469" t="s">
        <v>4877</v>
      </c>
      <c r="E1469" t="s">
        <v>619</v>
      </c>
      <c r="F1469">
        <v>24</v>
      </c>
      <c r="G1469" t="str">
        <f>VLOOKUP(YouTubeVideos[[#This Row],[category_id]],VideoCategories[],2,FALSE)</f>
        <v>Entertainment</v>
      </c>
      <c r="H1469" t="s">
        <v>4878</v>
      </c>
      <c r="I1469">
        <v>50266</v>
      </c>
      <c r="J1469">
        <v>1457</v>
      </c>
      <c r="K1469">
        <v>344</v>
      </c>
      <c r="L1469">
        <v>1785</v>
      </c>
      <c r="M1469" t="b">
        <v>0</v>
      </c>
      <c r="N1469" t="b">
        <v>0</v>
      </c>
      <c r="O1469" t="b">
        <v>0</v>
      </c>
    </row>
    <row r="1470" spans="1:15">
      <c r="A1470" t="s">
        <v>15917</v>
      </c>
      <c r="B1470" s="1">
        <v>43197</v>
      </c>
      <c r="C1470" s="1">
        <v>43189.472893518519</v>
      </c>
      <c r="D1470" t="s">
        <v>15918</v>
      </c>
      <c r="E1470" t="s">
        <v>428</v>
      </c>
      <c r="F1470">
        <v>23</v>
      </c>
      <c r="G1470" t="str">
        <f>VLOOKUP(YouTubeVideos[[#This Row],[category_id]],VideoCategories[],2,FALSE)</f>
        <v>Comedy</v>
      </c>
      <c r="H1470" t="s">
        <v>63</v>
      </c>
      <c r="I1470">
        <v>1358775</v>
      </c>
      <c r="J1470">
        <v>18960</v>
      </c>
      <c r="K1470">
        <v>759</v>
      </c>
      <c r="L1470">
        <v>1230</v>
      </c>
      <c r="M1470" t="b">
        <v>0</v>
      </c>
      <c r="N1470" t="b">
        <v>0</v>
      </c>
      <c r="O1470" t="b">
        <v>0</v>
      </c>
    </row>
    <row r="1471" spans="1:15">
      <c r="A1471" t="s">
        <v>9468</v>
      </c>
      <c r="B1471" s="1">
        <v>43125</v>
      </c>
      <c r="C1471" s="1">
        <v>43117.958344907405</v>
      </c>
      <c r="D1471" t="s">
        <v>9469</v>
      </c>
      <c r="E1471" t="s">
        <v>360</v>
      </c>
      <c r="F1471">
        <v>22</v>
      </c>
      <c r="G1471" t="str">
        <f>VLOOKUP(YouTubeVideos[[#This Row],[category_id]],VideoCategories[],2,FALSE)</f>
        <v>People &amp; Blogs</v>
      </c>
      <c r="H1471" t="s">
        <v>9470</v>
      </c>
      <c r="I1471">
        <v>1357946</v>
      </c>
      <c r="J1471">
        <v>18388</v>
      </c>
      <c r="K1471">
        <v>27497</v>
      </c>
      <c r="L1471">
        <v>6082</v>
      </c>
      <c r="M1471" t="b">
        <v>0</v>
      </c>
      <c r="N1471" t="b">
        <v>0</v>
      </c>
      <c r="O1471" t="b">
        <v>0</v>
      </c>
    </row>
    <row r="1472" spans="1:15">
      <c r="A1472" t="s">
        <v>7179</v>
      </c>
      <c r="B1472" s="1">
        <v>43108</v>
      </c>
      <c r="C1472" s="1">
        <v>43106.728842592594</v>
      </c>
      <c r="D1472" t="s">
        <v>7180</v>
      </c>
      <c r="E1472" t="s">
        <v>16</v>
      </c>
      <c r="F1472">
        <v>17</v>
      </c>
      <c r="G1472" t="str">
        <f>VLOOKUP(YouTubeVideos[[#This Row],[category_id]],VideoCategories[],2,FALSE)</f>
        <v>Sports</v>
      </c>
      <c r="H1472" t="s">
        <v>7181</v>
      </c>
      <c r="I1472">
        <v>1357584</v>
      </c>
      <c r="J1472">
        <v>9762</v>
      </c>
      <c r="K1472">
        <v>345</v>
      </c>
      <c r="L1472">
        <v>4741</v>
      </c>
      <c r="M1472" t="b">
        <v>0</v>
      </c>
      <c r="N1472" t="b">
        <v>0</v>
      </c>
      <c r="O1472" t="b">
        <v>0</v>
      </c>
    </row>
    <row r="1473" spans="1:15">
      <c r="A1473" t="s">
        <v>7479</v>
      </c>
      <c r="B1473" s="1">
        <v>43109</v>
      </c>
      <c r="C1473" s="1">
        <v>43103.3750462963</v>
      </c>
      <c r="D1473" t="s">
        <v>7480</v>
      </c>
      <c r="E1473" t="s">
        <v>7481</v>
      </c>
      <c r="F1473">
        <v>23</v>
      </c>
      <c r="G1473" t="str">
        <f>VLOOKUP(YouTubeVideos[[#This Row],[category_id]],VideoCategories[],2,FALSE)</f>
        <v>Comedy</v>
      </c>
      <c r="H1473" t="s">
        <v>7482</v>
      </c>
      <c r="I1473">
        <v>1354670</v>
      </c>
      <c r="J1473">
        <v>36803</v>
      </c>
      <c r="K1473">
        <v>1157</v>
      </c>
      <c r="L1473">
        <v>1299</v>
      </c>
      <c r="M1473" t="b">
        <v>0</v>
      </c>
      <c r="N1473" t="b">
        <v>0</v>
      </c>
      <c r="O1473" t="b">
        <v>0</v>
      </c>
    </row>
    <row r="1474" spans="1:15">
      <c r="A1474" t="s">
        <v>5493</v>
      </c>
      <c r="B1474" s="1">
        <v>43090</v>
      </c>
      <c r="C1474" s="1">
        <v>43087.87395833333</v>
      </c>
      <c r="D1474" t="s">
        <v>5494</v>
      </c>
      <c r="E1474" t="s">
        <v>306</v>
      </c>
      <c r="F1474">
        <v>17</v>
      </c>
      <c r="G1474" t="str">
        <f>VLOOKUP(YouTubeVideos[[#This Row],[category_id]],VideoCategories[],2,FALSE)</f>
        <v>Sports</v>
      </c>
      <c r="H1474" t="s">
        <v>19983</v>
      </c>
      <c r="I1474">
        <v>1354133</v>
      </c>
      <c r="J1474">
        <v>25721</v>
      </c>
      <c r="K1474">
        <v>1772</v>
      </c>
      <c r="L1474">
        <v>5663</v>
      </c>
      <c r="M1474" t="b">
        <v>0</v>
      </c>
      <c r="N1474" t="b">
        <v>0</v>
      </c>
      <c r="O1474" t="b">
        <v>0</v>
      </c>
    </row>
    <row r="1475" spans="1:15">
      <c r="A1475" t="s">
        <v>14600</v>
      </c>
      <c r="B1475" s="1">
        <v>43175</v>
      </c>
      <c r="C1475" s="1">
        <v>43162.344618055555</v>
      </c>
      <c r="D1475" t="s">
        <v>20510</v>
      </c>
      <c r="E1475" t="s">
        <v>20511</v>
      </c>
      <c r="F1475">
        <v>28</v>
      </c>
      <c r="G1475" t="str">
        <f>VLOOKUP(YouTubeVideos[[#This Row],[category_id]],VideoCategories[],2,FALSE)</f>
        <v>Science &amp; Technology</v>
      </c>
      <c r="H1475" t="s">
        <v>20512</v>
      </c>
      <c r="I1475">
        <v>1353109</v>
      </c>
      <c r="J1475">
        <v>16766</v>
      </c>
      <c r="K1475">
        <v>1370</v>
      </c>
      <c r="L1475">
        <v>5417</v>
      </c>
      <c r="M1475" t="b">
        <v>0</v>
      </c>
      <c r="N1475" t="b">
        <v>0</v>
      </c>
      <c r="O1475" t="b">
        <v>0</v>
      </c>
    </row>
    <row r="1476" spans="1:15">
      <c r="A1476" t="s">
        <v>18796</v>
      </c>
      <c r="B1476" s="1">
        <v>43257</v>
      </c>
      <c r="C1476" s="1">
        <v>43230.584282407406</v>
      </c>
      <c r="D1476" t="s">
        <v>18797</v>
      </c>
      <c r="E1476" t="s">
        <v>15940</v>
      </c>
      <c r="F1476">
        <v>43</v>
      </c>
      <c r="G1476" t="str">
        <f>VLOOKUP(YouTubeVideos[[#This Row],[category_id]],VideoCategories[],2,FALSE)</f>
        <v>Shows</v>
      </c>
      <c r="H1476" t="s">
        <v>18798</v>
      </c>
      <c r="I1476">
        <v>1351321</v>
      </c>
      <c r="J1476">
        <v>22587</v>
      </c>
      <c r="K1476">
        <v>616</v>
      </c>
      <c r="L1476">
        <v>1649</v>
      </c>
      <c r="M1476" t="b">
        <v>0</v>
      </c>
      <c r="N1476" t="b">
        <v>0</v>
      </c>
      <c r="O1476" t="b">
        <v>0</v>
      </c>
    </row>
    <row r="1477" spans="1:15">
      <c r="A1477" t="s">
        <v>4901</v>
      </c>
      <c r="B1477" s="1">
        <v>43086</v>
      </c>
      <c r="C1477" s="1">
        <v>43081.43917824074</v>
      </c>
      <c r="D1477" t="s">
        <v>4902</v>
      </c>
      <c r="E1477" t="s">
        <v>490</v>
      </c>
      <c r="F1477">
        <v>24</v>
      </c>
      <c r="G1477" t="str">
        <f>VLOOKUP(YouTubeVideos[[#This Row],[category_id]],VideoCategories[],2,FALSE)</f>
        <v>Entertainment</v>
      </c>
      <c r="H1477" t="s">
        <v>4903</v>
      </c>
      <c r="I1477">
        <v>58643</v>
      </c>
      <c r="J1477">
        <v>1908</v>
      </c>
      <c r="K1477">
        <v>58</v>
      </c>
      <c r="L1477">
        <v>357</v>
      </c>
      <c r="M1477" t="b">
        <v>0</v>
      </c>
      <c r="N1477" t="b">
        <v>0</v>
      </c>
      <c r="O1477" t="b">
        <v>0</v>
      </c>
    </row>
    <row r="1478" spans="1:15">
      <c r="A1478" t="s">
        <v>13270</v>
      </c>
      <c r="B1478" s="1">
        <v>43158</v>
      </c>
      <c r="C1478" s="1">
        <v>43150.480555555558</v>
      </c>
      <c r="D1478" t="s">
        <v>13271</v>
      </c>
      <c r="E1478" t="s">
        <v>4970</v>
      </c>
      <c r="F1478">
        <v>25</v>
      </c>
      <c r="G1478" t="str">
        <f>VLOOKUP(YouTubeVideos[[#This Row],[category_id]],VideoCategories[],2,FALSE)</f>
        <v>News &amp; Politics</v>
      </c>
      <c r="H1478" t="s">
        <v>13272</v>
      </c>
      <c r="I1478">
        <v>1349950</v>
      </c>
      <c r="J1478">
        <v>5601</v>
      </c>
      <c r="K1478">
        <v>1180</v>
      </c>
      <c r="L1478">
        <v>10265</v>
      </c>
      <c r="M1478" t="b">
        <v>0</v>
      </c>
      <c r="N1478" t="b">
        <v>0</v>
      </c>
      <c r="O1478" t="b">
        <v>0</v>
      </c>
    </row>
    <row r="1479" spans="1:15">
      <c r="A1479" t="s">
        <v>4907</v>
      </c>
      <c r="B1479" s="1">
        <v>43086</v>
      </c>
      <c r="C1479" s="1">
        <v>43080.519247685188</v>
      </c>
      <c r="D1479" t="s">
        <v>4908</v>
      </c>
      <c r="E1479" t="s">
        <v>4909</v>
      </c>
      <c r="F1479">
        <v>10</v>
      </c>
      <c r="G1479" t="str">
        <f>VLOOKUP(YouTubeVideos[[#This Row],[category_id]],VideoCategories[],2,FALSE)</f>
        <v>Music</v>
      </c>
      <c r="H1479" t="s">
        <v>4910</v>
      </c>
      <c r="I1479">
        <v>169750</v>
      </c>
      <c r="J1479">
        <v>7080</v>
      </c>
      <c r="K1479">
        <v>69</v>
      </c>
      <c r="L1479">
        <v>361</v>
      </c>
      <c r="M1479" t="b">
        <v>0</v>
      </c>
      <c r="N1479" t="b">
        <v>0</v>
      </c>
      <c r="O1479" t="b">
        <v>0</v>
      </c>
    </row>
    <row r="1480" spans="1:15">
      <c r="A1480" t="s">
        <v>14922</v>
      </c>
      <c r="B1480" s="1">
        <v>43181</v>
      </c>
      <c r="C1480" s="1">
        <v>43173.916666666664</v>
      </c>
      <c r="D1480" t="s">
        <v>14923</v>
      </c>
      <c r="E1480" t="s">
        <v>2205</v>
      </c>
      <c r="F1480">
        <v>23</v>
      </c>
      <c r="G1480" t="str">
        <f>VLOOKUP(YouTubeVideos[[#This Row],[category_id]],VideoCategories[],2,FALSE)</f>
        <v>Comedy</v>
      </c>
      <c r="H1480" t="s">
        <v>14924</v>
      </c>
      <c r="I1480">
        <v>1346784</v>
      </c>
      <c r="J1480">
        <v>48342</v>
      </c>
      <c r="K1480">
        <v>1208</v>
      </c>
      <c r="L1480">
        <v>2936</v>
      </c>
      <c r="M1480" t="b">
        <v>0</v>
      </c>
      <c r="N1480" t="b">
        <v>0</v>
      </c>
      <c r="O1480" t="b">
        <v>0</v>
      </c>
    </row>
    <row r="1481" spans="1:15">
      <c r="A1481" t="s">
        <v>4455</v>
      </c>
      <c r="B1481" s="1">
        <v>43082</v>
      </c>
      <c r="C1481" s="1">
        <v>43075.375393518516</v>
      </c>
      <c r="D1481" t="s">
        <v>4456</v>
      </c>
      <c r="E1481" t="s">
        <v>2103</v>
      </c>
      <c r="F1481">
        <v>23</v>
      </c>
      <c r="G1481" t="str">
        <f>VLOOKUP(YouTubeVideos[[#This Row],[category_id]],VideoCategories[],2,FALSE)</f>
        <v>Comedy</v>
      </c>
      <c r="H1481" t="s">
        <v>19947</v>
      </c>
      <c r="I1481">
        <v>1341344</v>
      </c>
      <c r="J1481">
        <v>52324</v>
      </c>
      <c r="K1481">
        <v>1375</v>
      </c>
      <c r="L1481">
        <v>2112</v>
      </c>
      <c r="M1481" t="b">
        <v>0</v>
      </c>
      <c r="N1481" t="b">
        <v>0</v>
      </c>
      <c r="O1481" t="b">
        <v>0</v>
      </c>
    </row>
    <row r="1482" spans="1:15">
      <c r="A1482" t="s">
        <v>6157</v>
      </c>
      <c r="B1482" s="1">
        <v>43097</v>
      </c>
      <c r="C1482" s="1">
        <v>43087.435324074075</v>
      </c>
      <c r="D1482" t="s">
        <v>6158</v>
      </c>
      <c r="E1482" t="s">
        <v>1031</v>
      </c>
      <c r="F1482">
        <v>25</v>
      </c>
      <c r="G1482" t="str">
        <f>VLOOKUP(YouTubeVideos[[#This Row],[category_id]],VideoCategories[],2,FALSE)</f>
        <v>News &amp; Politics</v>
      </c>
      <c r="H1482" t="s">
        <v>6159</v>
      </c>
      <c r="I1482">
        <v>1339943</v>
      </c>
      <c r="J1482">
        <v>6223</v>
      </c>
      <c r="K1482">
        <v>1708</v>
      </c>
      <c r="L1482">
        <v>3828</v>
      </c>
      <c r="M1482" t="b">
        <v>0</v>
      </c>
      <c r="N1482" t="b">
        <v>0</v>
      </c>
      <c r="O1482" t="b">
        <v>0</v>
      </c>
    </row>
    <row r="1483" spans="1:15">
      <c r="A1483" t="s">
        <v>4921</v>
      </c>
      <c r="B1483" s="1">
        <v>43086</v>
      </c>
      <c r="C1483" s="1">
        <v>43082.166666666664</v>
      </c>
      <c r="D1483" t="s">
        <v>4922</v>
      </c>
      <c r="E1483" t="s">
        <v>4923</v>
      </c>
      <c r="F1483">
        <v>10</v>
      </c>
      <c r="G1483" t="str">
        <f>VLOOKUP(YouTubeVideos[[#This Row],[category_id]],VideoCategories[],2,FALSE)</f>
        <v>Music</v>
      </c>
      <c r="H1483" t="s">
        <v>4924</v>
      </c>
      <c r="I1483">
        <v>5969</v>
      </c>
      <c r="J1483">
        <v>192</v>
      </c>
      <c r="K1483">
        <v>26</v>
      </c>
      <c r="L1483">
        <v>104</v>
      </c>
      <c r="M1483" t="b">
        <v>0</v>
      </c>
      <c r="N1483" t="b">
        <v>0</v>
      </c>
      <c r="O1483" t="b">
        <v>0</v>
      </c>
    </row>
    <row r="1484" spans="1:15">
      <c r="A1484" t="s">
        <v>17672</v>
      </c>
      <c r="B1484" s="1">
        <v>43234</v>
      </c>
      <c r="C1484" s="1">
        <v>43212.608043981483</v>
      </c>
      <c r="D1484" t="s">
        <v>17673</v>
      </c>
      <c r="E1484" t="s">
        <v>17674</v>
      </c>
      <c r="F1484">
        <v>23</v>
      </c>
      <c r="G1484" t="str">
        <f>VLOOKUP(YouTubeVideos[[#This Row],[category_id]],VideoCategories[],2,FALSE)</f>
        <v>Comedy</v>
      </c>
      <c r="H1484" t="s">
        <v>17675</v>
      </c>
      <c r="I1484">
        <v>1339587</v>
      </c>
      <c r="J1484">
        <v>50927</v>
      </c>
      <c r="K1484">
        <v>1760</v>
      </c>
      <c r="L1484">
        <v>2525</v>
      </c>
      <c r="M1484" t="b">
        <v>0</v>
      </c>
      <c r="N1484" t="b">
        <v>0</v>
      </c>
      <c r="O1484" t="b">
        <v>0</v>
      </c>
    </row>
    <row r="1485" spans="1:15">
      <c r="A1485" t="s">
        <v>4929</v>
      </c>
      <c r="B1485" s="1">
        <v>43086</v>
      </c>
      <c r="C1485" s="1">
        <v>43081.531018518515</v>
      </c>
      <c r="D1485" t="s">
        <v>4930</v>
      </c>
      <c r="E1485" t="s">
        <v>3911</v>
      </c>
      <c r="F1485">
        <v>24</v>
      </c>
      <c r="G1485" t="str">
        <f>VLOOKUP(YouTubeVideos[[#This Row],[category_id]],VideoCategories[],2,FALSE)</f>
        <v>Entertainment</v>
      </c>
      <c r="H1485" t="s">
        <v>4931</v>
      </c>
      <c r="I1485">
        <v>13164</v>
      </c>
      <c r="J1485">
        <v>91</v>
      </c>
      <c r="K1485">
        <v>4</v>
      </c>
      <c r="L1485">
        <v>0</v>
      </c>
      <c r="M1485" t="b">
        <v>0</v>
      </c>
      <c r="N1485" t="b">
        <v>0</v>
      </c>
      <c r="O1485" t="b">
        <v>0</v>
      </c>
    </row>
    <row r="1486" spans="1:15">
      <c r="A1486" t="s">
        <v>4932</v>
      </c>
      <c r="B1486" s="1">
        <v>43086</v>
      </c>
      <c r="C1486" s="1">
        <v>43079.8125</v>
      </c>
      <c r="D1486" t="s">
        <v>4933</v>
      </c>
      <c r="E1486" t="s">
        <v>1042</v>
      </c>
      <c r="F1486">
        <v>24</v>
      </c>
      <c r="G1486" t="str">
        <f>VLOOKUP(YouTubeVideos[[#This Row],[category_id]],VideoCategories[],2,FALSE)</f>
        <v>Entertainment</v>
      </c>
      <c r="H1486" t="s">
        <v>4934</v>
      </c>
      <c r="I1486">
        <v>515555</v>
      </c>
      <c r="J1486">
        <v>5599</v>
      </c>
      <c r="K1486">
        <v>1064</v>
      </c>
      <c r="L1486">
        <v>4856</v>
      </c>
      <c r="M1486" t="b">
        <v>0</v>
      </c>
      <c r="N1486" t="b">
        <v>0</v>
      </c>
      <c r="O1486" t="b">
        <v>0</v>
      </c>
    </row>
    <row r="1487" spans="1:15">
      <c r="A1487" t="s">
        <v>2836</v>
      </c>
      <c r="B1487" s="1">
        <v>43071</v>
      </c>
      <c r="C1487" s="1">
        <v>43064.506539351853</v>
      </c>
      <c r="D1487" t="s">
        <v>2837</v>
      </c>
      <c r="E1487" t="s">
        <v>2838</v>
      </c>
      <c r="F1487">
        <v>23</v>
      </c>
      <c r="G1487" t="str">
        <f>VLOOKUP(YouTubeVideos[[#This Row],[category_id]],VideoCategories[],2,FALSE)</f>
        <v>Comedy</v>
      </c>
      <c r="H1487" t="s">
        <v>2839</v>
      </c>
      <c r="I1487">
        <v>1339398</v>
      </c>
      <c r="J1487">
        <v>39094</v>
      </c>
      <c r="K1487">
        <v>1471</v>
      </c>
      <c r="L1487">
        <v>3810</v>
      </c>
      <c r="M1487" t="b">
        <v>0</v>
      </c>
      <c r="N1487" t="b">
        <v>0</v>
      </c>
      <c r="O1487" t="b">
        <v>0</v>
      </c>
    </row>
    <row r="1488" spans="1:15">
      <c r="A1488" t="s">
        <v>13496</v>
      </c>
      <c r="B1488" s="1">
        <v>43160</v>
      </c>
      <c r="C1488" s="1">
        <v>43155.333495370367</v>
      </c>
      <c r="D1488" t="s">
        <v>13497</v>
      </c>
      <c r="E1488" t="s">
        <v>2637</v>
      </c>
      <c r="F1488">
        <v>22</v>
      </c>
      <c r="G1488" t="str">
        <f>VLOOKUP(YouTubeVideos[[#This Row],[category_id]],VideoCategories[],2,FALSE)</f>
        <v>People &amp; Blogs</v>
      </c>
      <c r="H1488" t="s">
        <v>13498</v>
      </c>
      <c r="I1488">
        <v>1339289</v>
      </c>
      <c r="J1488">
        <v>29265</v>
      </c>
      <c r="K1488">
        <v>4954</v>
      </c>
      <c r="L1488">
        <v>2824</v>
      </c>
      <c r="M1488" t="b">
        <v>0</v>
      </c>
      <c r="N1488" t="b">
        <v>0</v>
      </c>
      <c r="O1488" t="b">
        <v>0</v>
      </c>
    </row>
    <row r="1489" spans="1:15">
      <c r="A1489" t="s">
        <v>14981</v>
      </c>
      <c r="B1489" s="1">
        <v>43182</v>
      </c>
      <c r="C1489" s="1">
        <v>43179.145833333336</v>
      </c>
      <c r="D1489" t="s">
        <v>14982</v>
      </c>
      <c r="E1489" t="s">
        <v>463</v>
      </c>
      <c r="F1489">
        <v>23</v>
      </c>
      <c r="G1489" t="str">
        <f>VLOOKUP(YouTubeVideos[[#This Row],[category_id]],VideoCategories[],2,FALSE)</f>
        <v>Comedy</v>
      </c>
      <c r="H1489" t="s">
        <v>14983</v>
      </c>
      <c r="I1489">
        <v>1337261</v>
      </c>
      <c r="J1489">
        <v>18250</v>
      </c>
      <c r="K1489">
        <v>450</v>
      </c>
      <c r="L1489">
        <v>1083</v>
      </c>
      <c r="M1489" t="b">
        <v>0</v>
      </c>
      <c r="N1489" t="b">
        <v>0</v>
      </c>
      <c r="O1489" t="b">
        <v>0</v>
      </c>
    </row>
    <row r="1490" spans="1:15">
      <c r="A1490" t="s">
        <v>14338</v>
      </c>
      <c r="B1490" s="1">
        <v>43173</v>
      </c>
      <c r="C1490" s="1">
        <v>43164.641400462962</v>
      </c>
      <c r="D1490" t="s">
        <v>14339</v>
      </c>
      <c r="E1490" t="s">
        <v>649</v>
      </c>
      <c r="F1490">
        <v>23</v>
      </c>
      <c r="G1490" t="str">
        <f>VLOOKUP(YouTubeVideos[[#This Row],[category_id]],VideoCategories[],2,FALSE)</f>
        <v>Comedy</v>
      </c>
      <c r="H1490" t="s">
        <v>14340</v>
      </c>
      <c r="I1490">
        <v>1335774</v>
      </c>
      <c r="J1490">
        <v>98474</v>
      </c>
      <c r="K1490">
        <v>2057</v>
      </c>
      <c r="L1490">
        <v>6392</v>
      </c>
      <c r="M1490" t="b">
        <v>0</v>
      </c>
      <c r="N1490" t="b">
        <v>0</v>
      </c>
      <c r="O1490" t="b">
        <v>0</v>
      </c>
    </row>
    <row r="1491" spans="1:15">
      <c r="A1491" t="s">
        <v>11331</v>
      </c>
      <c r="B1491" s="1">
        <v>43138</v>
      </c>
      <c r="C1491" s="1">
        <v>43130.584594907406</v>
      </c>
      <c r="D1491" t="s">
        <v>11332</v>
      </c>
      <c r="E1491" t="s">
        <v>11333</v>
      </c>
      <c r="F1491">
        <v>1</v>
      </c>
      <c r="G1491" t="str">
        <f>VLOOKUP(YouTubeVideos[[#This Row],[category_id]],VideoCategories[],2,FALSE)</f>
        <v>Film &amp; Animation</v>
      </c>
      <c r="H1491" t="s">
        <v>11334</v>
      </c>
      <c r="I1491">
        <v>1335741</v>
      </c>
      <c r="J1491">
        <v>10209</v>
      </c>
      <c r="K1491">
        <v>326</v>
      </c>
      <c r="L1491">
        <v>496</v>
      </c>
      <c r="M1491" t="b">
        <v>0</v>
      </c>
      <c r="N1491" t="b">
        <v>0</v>
      </c>
      <c r="O1491" t="b">
        <v>0</v>
      </c>
    </row>
    <row r="1492" spans="1:15">
      <c r="A1492" t="s">
        <v>18368</v>
      </c>
      <c r="B1492" s="1">
        <v>43246</v>
      </c>
      <c r="C1492" s="1">
        <v>43241.416747685187</v>
      </c>
      <c r="D1492" t="s">
        <v>18369</v>
      </c>
      <c r="E1492" t="s">
        <v>239</v>
      </c>
      <c r="F1492">
        <v>26</v>
      </c>
      <c r="G1492" t="str">
        <f>VLOOKUP(YouTubeVideos[[#This Row],[category_id]],VideoCategories[],2,FALSE)</f>
        <v>Howto &amp; Style</v>
      </c>
      <c r="H1492" t="s">
        <v>18370</v>
      </c>
      <c r="I1492">
        <v>1333624</v>
      </c>
      <c r="J1492">
        <v>74168</v>
      </c>
      <c r="K1492">
        <v>2105</v>
      </c>
      <c r="L1492">
        <v>11124</v>
      </c>
      <c r="M1492" t="b">
        <v>0</v>
      </c>
      <c r="N1492" t="b">
        <v>0</v>
      </c>
      <c r="O1492" t="b">
        <v>0</v>
      </c>
    </row>
    <row r="1493" spans="1:15">
      <c r="A1493" t="s">
        <v>4954</v>
      </c>
      <c r="B1493" s="1">
        <v>43086</v>
      </c>
      <c r="C1493" s="1">
        <v>43081.54314814815</v>
      </c>
      <c r="D1493" t="s">
        <v>4955</v>
      </c>
      <c r="E1493" t="s">
        <v>2452</v>
      </c>
      <c r="F1493">
        <v>24</v>
      </c>
      <c r="G1493" t="str">
        <f>VLOOKUP(YouTubeVideos[[#This Row],[category_id]],VideoCategories[],2,FALSE)</f>
        <v>Entertainment</v>
      </c>
      <c r="H1493" t="s">
        <v>4956</v>
      </c>
      <c r="I1493">
        <v>130998</v>
      </c>
      <c r="J1493">
        <v>3853</v>
      </c>
      <c r="K1493">
        <v>62</v>
      </c>
      <c r="L1493">
        <v>434</v>
      </c>
      <c r="M1493" t="b">
        <v>0</v>
      </c>
      <c r="N1493" t="b">
        <v>0</v>
      </c>
      <c r="O1493" t="b">
        <v>0</v>
      </c>
    </row>
    <row r="1494" spans="1:15">
      <c r="A1494" t="s">
        <v>4957</v>
      </c>
      <c r="B1494" s="1">
        <v>43086</v>
      </c>
      <c r="C1494" s="1">
        <v>43079.042233796295</v>
      </c>
      <c r="D1494" t="s">
        <v>4958</v>
      </c>
      <c r="E1494" t="s">
        <v>4959</v>
      </c>
      <c r="F1494">
        <v>24</v>
      </c>
      <c r="G1494" t="str">
        <f>VLOOKUP(YouTubeVideos[[#This Row],[category_id]],VideoCategories[],2,FALSE)</f>
        <v>Entertainment</v>
      </c>
      <c r="H1494" t="s">
        <v>4960</v>
      </c>
      <c r="I1494">
        <v>2314081</v>
      </c>
      <c r="J1494">
        <v>14782</v>
      </c>
      <c r="K1494">
        <v>2769</v>
      </c>
      <c r="L1494">
        <v>9678</v>
      </c>
      <c r="M1494" t="b">
        <v>0</v>
      </c>
      <c r="N1494" t="b">
        <v>0</v>
      </c>
      <c r="O1494" t="b">
        <v>0</v>
      </c>
    </row>
    <row r="1495" spans="1:15">
      <c r="A1495" t="s">
        <v>4961</v>
      </c>
      <c r="B1495" s="1">
        <v>43086</v>
      </c>
      <c r="C1495" s="1">
        <v>43081.510995370372</v>
      </c>
      <c r="D1495" t="s">
        <v>4962</v>
      </c>
      <c r="E1495" t="s">
        <v>3468</v>
      </c>
      <c r="F1495">
        <v>10</v>
      </c>
      <c r="G1495" t="str">
        <f>VLOOKUP(YouTubeVideos[[#This Row],[category_id]],VideoCategories[],2,FALSE)</f>
        <v>Music</v>
      </c>
      <c r="H1495" t="s">
        <v>3469</v>
      </c>
      <c r="I1495">
        <v>60911</v>
      </c>
      <c r="J1495">
        <v>9356</v>
      </c>
      <c r="K1495">
        <v>41</v>
      </c>
      <c r="L1495">
        <v>738</v>
      </c>
      <c r="M1495" t="b">
        <v>0</v>
      </c>
      <c r="N1495" t="b">
        <v>0</v>
      </c>
      <c r="O1495" t="b">
        <v>0</v>
      </c>
    </row>
    <row r="1496" spans="1:15">
      <c r="A1496" t="s">
        <v>2447</v>
      </c>
      <c r="B1496" s="1">
        <v>43069</v>
      </c>
      <c r="C1496" s="1">
        <v>43066.645844907405</v>
      </c>
      <c r="D1496" t="s">
        <v>2448</v>
      </c>
      <c r="E1496" t="s">
        <v>1539</v>
      </c>
      <c r="F1496">
        <v>23</v>
      </c>
      <c r="G1496" t="str">
        <f>VLOOKUP(YouTubeVideos[[#This Row],[category_id]],VideoCategories[],2,FALSE)</f>
        <v>Comedy</v>
      </c>
      <c r="H1496" t="s">
        <v>2449</v>
      </c>
      <c r="I1496">
        <v>1329350</v>
      </c>
      <c r="J1496">
        <v>79918</v>
      </c>
      <c r="K1496">
        <v>2069</v>
      </c>
      <c r="L1496">
        <v>53182</v>
      </c>
      <c r="M1496" t="b">
        <v>0</v>
      </c>
      <c r="N1496" t="b">
        <v>0</v>
      </c>
      <c r="O1496" t="b">
        <v>0</v>
      </c>
    </row>
    <row r="1497" spans="1:15">
      <c r="A1497" t="s">
        <v>15836</v>
      </c>
      <c r="B1497" s="1">
        <v>43197</v>
      </c>
      <c r="C1497" s="1">
        <v>43195.559398148151</v>
      </c>
      <c r="D1497" t="s">
        <v>15837</v>
      </c>
      <c r="E1497" t="s">
        <v>252</v>
      </c>
      <c r="F1497">
        <v>17</v>
      </c>
      <c r="G1497" t="str">
        <f>VLOOKUP(YouTubeVideos[[#This Row],[category_id]],VideoCategories[],2,FALSE)</f>
        <v>Sports</v>
      </c>
      <c r="H1497" t="s">
        <v>15838</v>
      </c>
      <c r="I1497">
        <v>1329253</v>
      </c>
      <c r="J1497">
        <v>10006</v>
      </c>
      <c r="K1497">
        <v>620</v>
      </c>
      <c r="L1497">
        <v>7476</v>
      </c>
      <c r="M1497" t="b">
        <v>0</v>
      </c>
      <c r="N1497" t="b">
        <v>0</v>
      </c>
      <c r="O1497" t="b">
        <v>0</v>
      </c>
    </row>
    <row r="1498" spans="1:15">
      <c r="A1498" t="s">
        <v>4287</v>
      </c>
      <c r="B1498" s="1">
        <v>43082</v>
      </c>
      <c r="C1498" s="1">
        <v>43078.225821759261</v>
      </c>
      <c r="D1498" t="s">
        <v>4288</v>
      </c>
      <c r="E1498" t="s">
        <v>2789</v>
      </c>
      <c r="F1498">
        <v>25</v>
      </c>
      <c r="G1498" t="str">
        <f>VLOOKUP(YouTubeVideos[[#This Row],[category_id]],VideoCategories[],2,FALSE)</f>
        <v>News &amp; Politics</v>
      </c>
      <c r="H1498" t="s">
        <v>4289</v>
      </c>
      <c r="I1498">
        <v>1328518</v>
      </c>
      <c r="J1498">
        <v>8472</v>
      </c>
      <c r="K1498">
        <v>3657</v>
      </c>
      <c r="L1498">
        <v>6865</v>
      </c>
      <c r="M1498" t="b">
        <v>0</v>
      </c>
      <c r="N1498" t="b">
        <v>0</v>
      </c>
      <c r="O1498" t="b">
        <v>0</v>
      </c>
    </row>
    <row r="1499" spans="1:15">
      <c r="A1499" t="s">
        <v>14943</v>
      </c>
      <c r="B1499" s="1">
        <v>43181</v>
      </c>
      <c r="C1499" s="1">
        <v>43167.333402777775</v>
      </c>
      <c r="D1499" t="s">
        <v>14944</v>
      </c>
      <c r="E1499" t="s">
        <v>13829</v>
      </c>
      <c r="F1499">
        <v>28</v>
      </c>
      <c r="G1499" t="str">
        <f>VLOOKUP(YouTubeVideos[[#This Row],[category_id]],VideoCategories[],2,FALSE)</f>
        <v>Science &amp; Technology</v>
      </c>
      <c r="H1499" t="s">
        <v>14945</v>
      </c>
      <c r="I1499">
        <v>1323176</v>
      </c>
      <c r="J1499">
        <v>37539</v>
      </c>
      <c r="K1499">
        <v>2237</v>
      </c>
      <c r="L1499">
        <v>6777</v>
      </c>
      <c r="M1499" t="b">
        <v>0</v>
      </c>
      <c r="N1499" t="b">
        <v>0</v>
      </c>
      <c r="O1499" t="b">
        <v>0</v>
      </c>
    </row>
    <row r="1500" spans="1:15">
      <c r="A1500" t="s">
        <v>12131</v>
      </c>
      <c r="B1500" s="1">
        <v>43146</v>
      </c>
      <c r="C1500" s="1">
        <v>43143.520833333336</v>
      </c>
      <c r="D1500" t="s">
        <v>12132</v>
      </c>
      <c r="E1500" t="s">
        <v>3000</v>
      </c>
      <c r="F1500">
        <v>15</v>
      </c>
      <c r="G1500" t="str">
        <f>VLOOKUP(YouTubeVideos[[#This Row],[category_id]],VideoCategories[],2,FALSE)</f>
        <v>Pets &amp; Animals</v>
      </c>
      <c r="H1500" t="s">
        <v>12133</v>
      </c>
      <c r="I1500">
        <v>1322782</v>
      </c>
      <c r="J1500">
        <v>47212</v>
      </c>
      <c r="K1500">
        <v>744</v>
      </c>
      <c r="L1500">
        <v>3738</v>
      </c>
      <c r="M1500" t="b">
        <v>0</v>
      </c>
      <c r="N1500" t="b">
        <v>0</v>
      </c>
      <c r="O1500" t="b">
        <v>0</v>
      </c>
    </row>
    <row r="1501" spans="1:15">
      <c r="A1501" t="s">
        <v>4979</v>
      </c>
      <c r="B1501" s="1">
        <v>43086</v>
      </c>
      <c r="C1501" s="1">
        <v>43079.632719907408</v>
      </c>
      <c r="D1501" t="s">
        <v>19963</v>
      </c>
      <c r="E1501" t="s">
        <v>615</v>
      </c>
      <c r="F1501">
        <v>10</v>
      </c>
      <c r="G1501" t="str">
        <f>VLOOKUP(YouTubeVideos[[#This Row],[category_id]],VideoCategories[],2,FALSE)</f>
        <v>Music</v>
      </c>
      <c r="H1501" t="s">
        <v>19964</v>
      </c>
      <c r="I1501">
        <v>1549191</v>
      </c>
      <c r="J1501">
        <v>45903</v>
      </c>
      <c r="K1501">
        <v>4181</v>
      </c>
      <c r="L1501">
        <v>3344</v>
      </c>
      <c r="M1501" t="b">
        <v>0</v>
      </c>
      <c r="N1501" t="b">
        <v>0</v>
      </c>
      <c r="O1501" t="b">
        <v>0</v>
      </c>
    </row>
    <row r="1502" spans="1:15">
      <c r="A1502" t="s">
        <v>4980</v>
      </c>
      <c r="B1502" s="1">
        <v>43086</v>
      </c>
      <c r="C1502" s="1">
        <v>43079.854085648149</v>
      </c>
      <c r="D1502" t="s">
        <v>4981</v>
      </c>
      <c r="E1502" t="s">
        <v>818</v>
      </c>
      <c r="F1502">
        <v>24</v>
      </c>
      <c r="G1502" t="str">
        <f>VLOOKUP(YouTubeVideos[[#This Row],[category_id]],VideoCategories[],2,FALSE)</f>
        <v>Entertainment</v>
      </c>
      <c r="H1502" t="s">
        <v>4982</v>
      </c>
      <c r="I1502">
        <v>216939</v>
      </c>
      <c r="J1502">
        <v>1208</v>
      </c>
      <c r="K1502">
        <v>128</v>
      </c>
      <c r="L1502">
        <v>130</v>
      </c>
      <c r="M1502" t="b">
        <v>0</v>
      </c>
      <c r="N1502" t="b">
        <v>0</v>
      </c>
      <c r="O1502" t="b">
        <v>0</v>
      </c>
    </row>
    <row r="1503" spans="1:15">
      <c r="A1503" t="s">
        <v>4983</v>
      </c>
      <c r="B1503" s="1">
        <v>43086</v>
      </c>
      <c r="C1503" s="1">
        <v>43080.958391203705</v>
      </c>
      <c r="D1503" t="s">
        <v>4984</v>
      </c>
      <c r="E1503" t="s">
        <v>4985</v>
      </c>
      <c r="F1503">
        <v>24</v>
      </c>
      <c r="G1503" t="str">
        <f>VLOOKUP(YouTubeVideos[[#This Row],[category_id]],VideoCategories[],2,FALSE)</f>
        <v>Entertainment</v>
      </c>
      <c r="H1503" t="s">
        <v>4986</v>
      </c>
      <c r="I1503">
        <v>25386</v>
      </c>
      <c r="J1503">
        <v>78</v>
      </c>
      <c r="K1503">
        <v>10</v>
      </c>
      <c r="L1503">
        <v>28</v>
      </c>
      <c r="M1503" t="b">
        <v>0</v>
      </c>
      <c r="N1503" t="b">
        <v>0</v>
      </c>
      <c r="O1503" t="b">
        <v>0</v>
      </c>
    </row>
    <row r="1504" spans="1:15">
      <c r="A1504" t="s">
        <v>18535</v>
      </c>
      <c r="B1504" s="1">
        <v>43250</v>
      </c>
      <c r="C1504" s="1">
        <v>43236.620312500003</v>
      </c>
      <c r="D1504" t="s">
        <v>18536</v>
      </c>
      <c r="E1504" t="s">
        <v>5351</v>
      </c>
      <c r="F1504">
        <v>1</v>
      </c>
      <c r="G1504" t="str">
        <f>VLOOKUP(YouTubeVideos[[#This Row],[category_id]],VideoCategories[],2,FALSE)</f>
        <v>Film &amp; Animation</v>
      </c>
      <c r="H1504" t="s">
        <v>18537</v>
      </c>
      <c r="I1504">
        <v>1318729</v>
      </c>
      <c r="J1504">
        <v>39261</v>
      </c>
      <c r="K1504">
        <v>1238</v>
      </c>
      <c r="L1504">
        <v>4991</v>
      </c>
      <c r="M1504" t="b">
        <v>0</v>
      </c>
      <c r="N1504" t="b">
        <v>0</v>
      </c>
      <c r="O1504" t="b">
        <v>0</v>
      </c>
    </row>
    <row r="1505" spans="1:15">
      <c r="A1505" t="s">
        <v>4990</v>
      </c>
      <c r="B1505" s="1">
        <v>43086</v>
      </c>
      <c r="C1505" s="1">
        <v>43080.292650462965</v>
      </c>
      <c r="D1505" t="s">
        <v>4991</v>
      </c>
      <c r="E1505" t="s">
        <v>4992</v>
      </c>
      <c r="F1505">
        <v>10</v>
      </c>
      <c r="G1505" t="str">
        <f>VLOOKUP(YouTubeVideos[[#This Row],[category_id]],VideoCategories[],2,FALSE)</f>
        <v>Music</v>
      </c>
      <c r="H1505" t="s">
        <v>4993</v>
      </c>
      <c r="I1505">
        <v>200958</v>
      </c>
      <c r="J1505">
        <v>6447</v>
      </c>
      <c r="K1505">
        <v>238</v>
      </c>
      <c r="L1505">
        <v>384</v>
      </c>
      <c r="M1505" t="b">
        <v>0</v>
      </c>
      <c r="N1505" t="b">
        <v>0</v>
      </c>
      <c r="O1505" t="b">
        <v>0</v>
      </c>
    </row>
    <row r="1506" spans="1:15">
      <c r="A1506" t="s">
        <v>2895</v>
      </c>
      <c r="B1506" s="1">
        <v>43072</v>
      </c>
      <c r="C1506" s="1">
        <v>43066.707048611112</v>
      </c>
      <c r="D1506" t="s">
        <v>2896</v>
      </c>
      <c r="E1506" t="s">
        <v>345</v>
      </c>
      <c r="F1506">
        <v>28</v>
      </c>
      <c r="G1506" t="str">
        <f>VLOOKUP(YouTubeVideos[[#This Row],[category_id]],VideoCategories[],2,FALSE)</f>
        <v>Science &amp; Technology</v>
      </c>
      <c r="H1506" t="s">
        <v>2897</v>
      </c>
      <c r="I1506">
        <v>1316758</v>
      </c>
      <c r="J1506">
        <v>147250</v>
      </c>
      <c r="K1506">
        <v>1028</v>
      </c>
      <c r="L1506">
        <v>39190</v>
      </c>
      <c r="M1506" t="b">
        <v>0</v>
      </c>
      <c r="N1506" t="b">
        <v>0</v>
      </c>
      <c r="O1506" t="b">
        <v>0</v>
      </c>
    </row>
    <row r="1507" spans="1:15">
      <c r="A1507" t="s">
        <v>7561</v>
      </c>
      <c r="B1507" s="1">
        <v>43109</v>
      </c>
      <c r="C1507" s="1">
        <v>43102.416678240741</v>
      </c>
      <c r="D1507" t="s">
        <v>7562</v>
      </c>
      <c r="E1507" t="s">
        <v>7563</v>
      </c>
      <c r="F1507">
        <v>20</v>
      </c>
      <c r="G1507" t="str">
        <f>VLOOKUP(YouTubeVideos[[#This Row],[category_id]],VideoCategories[],2,FALSE)</f>
        <v>Gaming</v>
      </c>
      <c r="H1507" t="s">
        <v>20107</v>
      </c>
      <c r="I1507">
        <v>1316002</v>
      </c>
      <c r="J1507">
        <v>50126</v>
      </c>
      <c r="K1507">
        <v>1866</v>
      </c>
      <c r="L1507">
        <v>12664</v>
      </c>
      <c r="M1507" t="b">
        <v>0</v>
      </c>
      <c r="N1507" t="b">
        <v>0</v>
      </c>
      <c r="O1507" t="b">
        <v>0</v>
      </c>
    </row>
    <row r="1508" spans="1:15">
      <c r="A1508" t="s">
        <v>5001</v>
      </c>
      <c r="B1508" s="1">
        <v>43086</v>
      </c>
      <c r="C1508" s="1">
        <v>43079.021377314813</v>
      </c>
      <c r="D1508" t="s">
        <v>5002</v>
      </c>
      <c r="E1508" t="s">
        <v>861</v>
      </c>
      <c r="F1508">
        <v>24</v>
      </c>
      <c r="G1508" t="str">
        <f>VLOOKUP(YouTubeVideos[[#This Row],[category_id]],VideoCategories[],2,FALSE)</f>
        <v>Entertainment</v>
      </c>
      <c r="H1508" t="s">
        <v>5003</v>
      </c>
      <c r="I1508">
        <v>2935898</v>
      </c>
      <c r="J1508">
        <v>28777</v>
      </c>
      <c r="K1508">
        <v>4642</v>
      </c>
      <c r="L1508">
        <v>3742</v>
      </c>
      <c r="M1508" t="b">
        <v>0</v>
      </c>
      <c r="N1508" t="b">
        <v>0</v>
      </c>
      <c r="O1508" t="b">
        <v>0</v>
      </c>
    </row>
    <row r="1509" spans="1:15">
      <c r="A1509" t="s">
        <v>53</v>
      </c>
      <c r="B1509" s="1">
        <v>43053</v>
      </c>
      <c r="C1509" s="1">
        <v>43047.873657407406</v>
      </c>
      <c r="D1509" t="s">
        <v>19710</v>
      </c>
      <c r="E1509" t="s">
        <v>54</v>
      </c>
      <c r="F1509">
        <v>23</v>
      </c>
      <c r="G1509" t="str">
        <f>VLOOKUP(YouTubeVideos[[#This Row],[category_id]],VideoCategories[],2,FALSE)</f>
        <v>Comedy</v>
      </c>
      <c r="H1509" t="s">
        <v>55</v>
      </c>
      <c r="I1509">
        <v>1315873</v>
      </c>
      <c r="J1509">
        <v>9312</v>
      </c>
      <c r="K1509">
        <v>584</v>
      </c>
      <c r="L1509">
        <v>769</v>
      </c>
      <c r="M1509" t="b">
        <v>0</v>
      </c>
      <c r="N1509" t="b">
        <v>0</v>
      </c>
      <c r="O1509" t="b">
        <v>0</v>
      </c>
    </row>
    <row r="1510" spans="1:15">
      <c r="A1510" t="s">
        <v>12212</v>
      </c>
      <c r="B1510" s="1">
        <v>43146</v>
      </c>
      <c r="C1510" s="1">
        <v>43136.873912037037</v>
      </c>
      <c r="D1510" t="s">
        <v>12213</v>
      </c>
      <c r="E1510" t="s">
        <v>8574</v>
      </c>
      <c r="F1510">
        <v>23</v>
      </c>
      <c r="G1510" t="str">
        <f>VLOOKUP(YouTubeVideos[[#This Row],[category_id]],VideoCategories[],2,FALSE)</f>
        <v>Comedy</v>
      </c>
      <c r="H1510" t="s">
        <v>12214</v>
      </c>
      <c r="I1510">
        <v>1314784</v>
      </c>
      <c r="J1510">
        <v>17291</v>
      </c>
      <c r="K1510">
        <v>3954</v>
      </c>
      <c r="L1510">
        <v>1704</v>
      </c>
      <c r="M1510" t="b">
        <v>0</v>
      </c>
      <c r="N1510" t="b">
        <v>0</v>
      </c>
      <c r="O1510" t="b">
        <v>0</v>
      </c>
    </row>
    <row r="1511" spans="1:15">
      <c r="A1511" t="s">
        <v>10834</v>
      </c>
      <c r="B1511" s="1">
        <v>43135</v>
      </c>
      <c r="C1511" s="1">
        <v>43130.325590277775</v>
      </c>
      <c r="D1511" t="s">
        <v>10835</v>
      </c>
      <c r="E1511" t="s">
        <v>10836</v>
      </c>
      <c r="F1511">
        <v>2</v>
      </c>
      <c r="G1511" t="str">
        <f>VLOOKUP(YouTubeVideos[[#This Row],[category_id]],VideoCategories[],2,FALSE)</f>
        <v>Autos &amp; Vehicles</v>
      </c>
      <c r="H1511" t="s">
        <v>20289</v>
      </c>
      <c r="I1511">
        <v>1314567</v>
      </c>
      <c r="J1511">
        <v>230</v>
      </c>
      <c r="K1511">
        <v>34</v>
      </c>
      <c r="L1511">
        <v>40</v>
      </c>
      <c r="M1511" t="b">
        <v>0</v>
      </c>
      <c r="N1511" t="b">
        <v>0</v>
      </c>
      <c r="O1511" t="b">
        <v>0</v>
      </c>
    </row>
    <row r="1512" spans="1:15">
      <c r="A1512" t="s">
        <v>13989</v>
      </c>
      <c r="B1512" s="1">
        <v>43166</v>
      </c>
      <c r="C1512" s="1">
        <v>43162.312523148146</v>
      </c>
      <c r="D1512" t="s">
        <v>13990</v>
      </c>
      <c r="E1512" t="s">
        <v>1824</v>
      </c>
      <c r="F1512">
        <v>27</v>
      </c>
      <c r="G1512" t="str">
        <f>VLOOKUP(YouTubeVideos[[#This Row],[category_id]],VideoCategories[],2,FALSE)</f>
        <v>Education</v>
      </c>
      <c r="H1512" t="s">
        <v>20478</v>
      </c>
      <c r="I1512">
        <v>1312978</v>
      </c>
      <c r="J1512">
        <v>34958</v>
      </c>
      <c r="K1512">
        <v>2310</v>
      </c>
      <c r="L1512">
        <v>3787</v>
      </c>
      <c r="M1512" t="b">
        <v>0</v>
      </c>
      <c r="N1512" t="b">
        <v>0</v>
      </c>
      <c r="O1512" t="b">
        <v>0</v>
      </c>
    </row>
    <row r="1513" spans="1:15">
      <c r="A1513" t="s">
        <v>5016</v>
      </c>
      <c r="B1513" s="1">
        <v>43087</v>
      </c>
      <c r="C1513" s="1">
        <v>43085.428159722222</v>
      </c>
      <c r="D1513" t="s">
        <v>5017</v>
      </c>
      <c r="E1513" t="s">
        <v>619</v>
      </c>
      <c r="F1513">
        <v>24</v>
      </c>
      <c r="G1513" t="str">
        <f>VLOOKUP(YouTubeVideos[[#This Row],[category_id]],VideoCategories[],2,FALSE)</f>
        <v>Entertainment</v>
      </c>
      <c r="H1513" t="s">
        <v>5018</v>
      </c>
      <c r="I1513">
        <v>33929</v>
      </c>
      <c r="J1513">
        <v>1075</v>
      </c>
      <c r="K1513">
        <v>160</v>
      </c>
      <c r="L1513">
        <v>894</v>
      </c>
      <c r="M1513" t="b">
        <v>0</v>
      </c>
      <c r="N1513" t="b">
        <v>0</v>
      </c>
      <c r="O1513" t="b">
        <v>0</v>
      </c>
    </row>
    <row r="1514" spans="1:15">
      <c r="A1514" t="s">
        <v>18550</v>
      </c>
      <c r="B1514" s="1">
        <v>43250</v>
      </c>
      <c r="C1514" s="1">
        <v>43227.375104166669</v>
      </c>
      <c r="D1514" t="s">
        <v>18551</v>
      </c>
      <c r="E1514" t="s">
        <v>1947</v>
      </c>
      <c r="F1514">
        <v>23</v>
      </c>
      <c r="G1514" t="str">
        <f>VLOOKUP(YouTubeVideos[[#This Row],[category_id]],VideoCategories[],2,FALSE)</f>
        <v>Comedy</v>
      </c>
      <c r="H1514" t="s">
        <v>18552</v>
      </c>
      <c r="I1514">
        <v>1312364</v>
      </c>
      <c r="J1514">
        <v>37765</v>
      </c>
      <c r="K1514">
        <v>1442</v>
      </c>
      <c r="L1514">
        <v>3156</v>
      </c>
      <c r="M1514" t="b">
        <v>0</v>
      </c>
      <c r="N1514" t="b">
        <v>0</v>
      </c>
      <c r="O1514" t="b">
        <v>0</v>
      </c>
    </row>
    <row r="1515" spans="1:15">
      <c r="A1515" t="s">
        <v>5022</v>
      </c>
      <c r="B1515" s="1">
        <v>43087</v>
      </c>
      <c r="C1515" s="1">
        <v>43083.333460648151</v>
      </c>
      <c r="D1515" t="s">
        <v>5023</v>
      </c>
      <c r="E1515" t="s">
        <v>2637</v>
      </c>
      <c r="F1515">
        <v>24</v>
      </c>
      <c r="G1515" t="str">
        <f>VLOOKUP(YouTubeVideos[[#This Row],[category_id]],VideoCategories[],2,FALSE)</f>
        <v>Entertainment</v>
      </c>
      <c r="H1515" t="s">
        <v>5024</v>
      </c>
      <c r="I1515">
        <v>373253</v>
      </c>
      <c r="J1515">
        <v>14688</v>
      </c>
      <c r="K1515">
        <v>117</v>
      </c>
      <c r="L1515">
        <v>455</v>
      </c>
      <c r="M1515" t="b">
        <v>0</v>
      </c>
      <c r="N1515" t="b">
        <v>0</v>
      </c>
      <c r="O1515" t="b">
        <v>0</v>
      </c>
    </row>
    <row r="1516" spans="1:15">
      <c r="A1516" t="s">
        <v>8253</v>
      </c>
      <c r="B1516" s="1">
        <v>43116</v>
      </c>
      <c r="C1516" s="1">
        <v>43109.416689814818</v>
      </c>
      <c r="D1516" t="s">
        <v>8254</v>
      </c>
      <c r="E1516" t="s">
        <v>20</v>
      </c>
      <c r="F1516">
        <v>1</v>
      </c>
      <c r="G1516" t="str">
        <f>VLOOKUP(YouTubeVideos[[#This Row],[category_id]],VideoCategories[],2,FALSE)</f>
        <v>Film &amp; Animation</v>
      </c>
      <c r="H1516" t="s">
        <v>8255</v>
      </c>
      <c r="I1516">
        <v>1311352</v>
      </c>
      <c r="J1516">
        <v>30029</v>
      </c>
      <c r="K1516">
        <v>820</v>
      </c>
      <c r="L1516">
        <v>4381</v>
      </c>
      <c r="M1516" t="b">
        <v>0</v>
      </c>
      <c r="N1516" t="b">
        <v>0</v>
      </c>
      <c r="O1516" t="b">
        <v>0</v>
      </c>
    </row>
    <row r="1517" spans="1:15">
      <c r="A1517" t="s">
        <v>5028</v>
      </c>
      <c r="B1517" s="1">
        <v>43087</v>
      </c>
      <c r="C1517" s="1">
        <v>43082.25880787037</v>
      </c>
      <c r="D1517" t="s">
        <v>5029</v>
      </c>
      <c r="E1517" t="s">
        <v>1479</v>
      </c>
      <c r="F1517">
        <v>24</v>
      </c>
      <c r="G1517" t="str">
        <f>VLOOKUP(YouTubeVideos[[#This Row],[category_id]],VideoCategories[],2,FALSE)</f>
        <v>Entertainment</v>
      </c>
      <c r="H1517" t="s">
        <v>5030</v>
      </c>
      <c r="I1517">
        <v>967640</v>
      </c>
      <c r="J1517">
        <v>6348</v>
      </c>
      <c r="K1517">
        <v>356</v>
      </c>
      <c r="L1517">
        <v>788</v>
      </c>
      <c r="M1517" t="b">
        <v>0</v>
      </c>
      <c r="N1517" t="b">
        <v>0</v>
      </c>
      <c r="O1517" t="b">
        <v>0</v>
      </c>
    </row>
    <row r="1518" spans="1:15">
      <c r="A1518" t="s">
        <v>14031</v>
      </c>
      <c r="B1518" s="1">
        <v>43166</v>
      </c>
      <c r="C1518" s="1">
        <v>43152.808912037035</v>
      </c>
      <c r="D1518" t="s">
        <v>14032</v>
      </c>
      <c r="E1518" t="s">
        <v>1974</v>
      </c>
      <c r="F1518">
        <v>25</v>
      </c>
      <c r="G1518" t="str">
        <f>VLOOKUP(YouTubeVideos[[#This Row],[category_id]],VideoCategories[],2,FALSE)</f>
        <v>News &amp; Politics</v>
      </c>
      <c r="H1518" t="s">
        <v>14033</v>
      </c>
      <c r="I1518">
        <v>1311014</v>
      </c>
      <c r="J1518">
        <v>15855</v>
      </c>
      <c r="K1518">
        <v>3580</v>
      </c>
      <c r="L1518">
        <v>12920</v>
      </c>
      <c r="M1518" t="b">
        <v>0</v>
      </c>
      <c r="N1518" t="b">
        <v>0</v>
      </c>
      <c r="O1518" t="b">
        <v>0</v>
      </c>
    </row>
    <row r="1519" spans="1:15">
      <c r="A1519" t="s">
        <v>5052</v>
      </c>
      <c r="B1519" s="1">
        <v>43087</v>
      </c>
      <c r="C1519" s="1">
        <v>43081.655613425923</v>
      </c>
      <c r="D1519" t="s">
        <v>5053</v>
      </c>
      <c r="E1519" t="s">
        <v>649</v>
      </c>
      <c r="F1519">
        <v>23</v>
      </c>
      <c r="G1519" t="str">
        <f>VLOOKUP(YouTubeVideos[[#This Row],[category_id]],VideoCategories[],2,FALSE)</f>
        <v>Comedy</v>
      </c>
      <c r="H1519" t="s">
        <v>19967</v>
      </c>
      <c r="I1519">
        <v>1310346</v>
      </c>
      <c r="J1519">
        <v>95629</v>
      </c>
      <c r="K1519">
        <v>1292</v>
      </c>
      <c r="L1519">
        <v>6064</v>
      </c>
      <c r="M1519" t="b">
        <v>0</v>
      </c>
      <c r="N1519" t="b">
        <v>0</v>
      </c>
      <c r="O1519" t="b">
        <v>0</v>
      </c>
    </row>
    <row r="1520" spans="1:15">
      <c r="A1520" t="s">
        <v>5036</v>
      </c>
      <c r="B1520" s="1">
        <v>43087</v>
      </c>
      <c r="C1520" s="1">
        <v>43081.766018518516</v>
      </c>
      <c r="D1520" t="s">
        <v>19966</v>
      </c>
      <c r="E1520" t="s">
        <v>2094</v>
      </c>
      <c r="F1520">
        <v>24</v>
      </c>
      <c r="G1520" t="str">
        <f>VLOOKUP(YouTubeVideos[[#This Row],[category_id]],VideoCategories[],2,FALSE)</f>
        <v>Entertainment</v>
      </c>
      <c r="H1520" t="s">
        <v>5037</v>
      </c>
      <c r="I1520">
        <v>305524</v>
      </c>
      <c r="J1520">
        <v>7876</v>
      </c>
      <c r="K1520">
        <v>150</v>
      </c>
      <c r="L1520">
        <v>785</v>
      </c>
      <c r="M1520" t="b">
        <v>0</v>
      </c>
      <c r="N1520" t="b">
        <v>0</v>
      </c>
      <c r="O1520" t="b">
        <v>0</v>
      </c>
    </row>
    <row r="1521" spans="1:15">
      <c r="A1521" t="s">
        <v>8104</v>
      </c>
      <c r="B1521" s="1">
        <v>43115</v>
      </c>
      <c r="C1521" s="1">
        <v>43113.712291666663</v>
      </c>
      <c r="D1521" t="s">
        <v>8105</v>
      </c>
      <c r="E1521" t="s">
        <v>16</v>
      </c>
      <c r="F1521">
        <v>17</v>
      </c>
      <c r="G1521" t="str">
        <f>VLOOKUP(YouTubeVideos[[#This Row],[category_id]],VideoCategories[],2,FALSE)</f>
        <v>Sports</v>
      </c>
      <c r="H1521" t="s">
        <v>8106</v>
      </c>
      <c r="I1521">
        <v>1309430</v>
      </c>
      <c r="J1521">
        <v>9475</v>
      </c>
      <c r="K1521">
        <v>690</v>
      </c>
      <c r="L1521">
        <v>4656</v>
      </c>
      <c r="M1521" t="b">
        <v>0</v>
      </c>
      <c r="N1521" t="b">
        <v>0</v>
      </c>
      <c r="O1521" t="b">
        <v>0</v>
      </c>
    </row>
    <row r="1522" spans="1:15">
      <c r="A1522" t="s">
        <v>5041</v>
      </c>
      <c r="B1522" s="1">
        <v>43087</v>
      </c>
      <c r="C1522" s="1">
        <v>43081.511006944442</v>
      </c>
      <c r="D1522" t="s">
        <v>5042</v>
      </c>
      <c r="E1522" t="s">
        <v>5043</v>
      </c>
      <c r="F1522">
        <v>10</v>
      </c>
      <c r="G1522" t="str">
        <f>VLOOKUP(YouTubeVideos[[#This Row],[category_id]],VideoCategories[],2,FALSE)</f>
        <v>Music</v>
      </c>
      <c r="H1522" t="s">
        <v>5044</v>
      </c>
      <c r="I1522">
        <v>150880</v>
      </c>
      <c r="J1522">
        <v>10110</v>
      </c>
      <c r="K1522">
        <v>110</v>
      </c>
      <c r="L1522">
        <v>669</v>
      </c>
      <c r="M1522" t="b">
        <v>0</v>
      </c>
      <c r="N1522" t="b">
        <v>0</v>
      </c>
      <c r="O1522" t="b">
        <v>0</v>
      </c>
    </row>
    <row r="1523" spans="1:15">
      <c r="A1523" t="s">
        <v>17550</v>
      </c>
      <c r="B1523" s="1">
        <v>43234</v>
      </c>
      <c r="C1523" s="1">
        <v>43219.25</v>
      </c>
      <c r="D1523" t="s">
        <v>17551</v>
      </c>
      <c r="E1523" t="s">
        <v>6107</v>
      </c>
      <c r="F1523">
        <v>15</v>
      </c>
      <c r="G1523" t="str">
        <f>VLOOKUP(YouTubeVideos[[#This Row],[category_id]],VideoCategories[],2,FALSE)</f>
        <v>Pets &amp; Animals</v>
      </c>
      <c r="H1523" t="s">
        <v>17552</v>
      </c>
      <c r="I1523">
        <v>1309130</v>
      </c>
      <c r="J1523">
        <v>20192</v>
      </c>
      <c r="K1523">
        <v>1004</v>
      </c>
      <c r="L1523">
        <v>3434</v>
      </c>
      <c r="M1523" t="b">
        <v>0</v>
      </c>
      <c r="N1523" t="b">
        <v>0</v>
      </c>
      <c r="O1523" t="b">
        <v>0</v>
      </c>
    </row>
    <row r="1524" spans="1:15">
      <c r="A1524" t="s">
        <v>10703</v>
      </c>
      <c r="B1524" s="1">
        <v>43133</v>
      </c>
      <c r="C1524" s="1">
        <v>43126.426157407404</v>
      </c>
      <c r="D1524" t="s">
        <v>10704</v>
      </c>
      <c r="E1524" t="s">
        <v>1082</v>
      </c>
      <c r="F1524">
        <v>1</v>
      </c>
      <c r="G1524" t="str">
        <f>VLOOKUP(YouTubeVideos[[#This Row],[category_id]],VideoCategories[],2,FALSE)</f>
        <v>Film &amp; Animation</v>
      </c>
      <c r="H1524" t="s">
        <v>20278</v>
      </c>
      <c r="I1524">
        <v>1301742</v>
      </c>
      <c r="J1524">
        <v>17113</v>
      </c>
      <c r="K1524">
        <v>260</v>
      </c>
      <c r="L1524">
        <v>1873</v>
      </c>
      <c r="M1524" t="b">
        <v>0</v>
      </c>
      <c r="N1524" t="b">
        <v>0</v>
      </c>
      <c r="O1524" t="b">
        <v>0</v>
      </c>
    </row>
    <row r="1525" spans="1:15">
      <c r="A1525" t="s">
        <v>18030</v>
      </c>
      <c r="B1525" s="1">
        <v>43240</v>
      </c>
      <c r="C1525" s="1">
        <v>43237.49527777778</v>
      </c>
      <c r="D1525" t="s">
        <v>18031</v>
      </c>
      <c r="E1525" t="s">
        <v>1974</v>
      </c>
      <c r="F1525">
        <v>25</v>
      </c>
      <c r="G1525" t="str">
        <f>VLOOKUP(YouTubeVideos[[#This Row],[category_id]],VideoCategories[],2,FALSE)</f>
        <v>News &amp; Politics</v>
      </c>
      <c r="H1525" t="s">
        <v>18032</v>
      </c>
      <c r="I1525">
        <v>1300551</v>
      </c>
      <c r="J1525">
        <v>7346</v>
      </c>
      <c r="K1525">
        <v>1753</v>
      </c>
      <c r="L1525">
        <v>3485</v>
      </c>
      <c r="M1525" t="b">
        <v>0</v>
      </c>
      <c r="N1525" t="b">
        <v>0</v>
      </c>
      <c r="O1525" t="b">
        <v>0</v>
      </c>
    </row>
    <row r="1526" spans="1:15">
      <c r="A1526" t="s">
        <v>5054</v>
      </c>
      <c r="B1526" s="1">
        <v>43087</v>
      </c>
      <c r="C1526" s="1">
        <v>43081.375011574077</v>
      </c>
      <c r="D1526" t="s">
        <v>5055</v>
      </c>
      <c r="E1526" t="s">
        <v>1323</v>
      </c>
      <c r="F1526">
        <v>24</v>
      </c>
      <c r="G1526" t="str">
        <f>VLOOKUP(YouTubeVideos[[#This Row],[category_id]],VideoCategories[],2,FALSE)</f>
        <v>Entertainment</v>
      </c>
      <c r="H1526" t="s">
        <v>5056</v>
      </c>
      <c r="I1526">
        <v>1039254</v>
      </c>
      <c r="J1526">
        <v>37041</v>
      </c>
      <c r="K1526">
        <v>4355</v>
      </c>
      <c r="L1526">
        <v>11238</v>
      </c>
      <c r="M1526" t="b">
        <v>0</v>
      </c>
      <c r="N1526" t="b">
        <v>0</v>
      </c>
      <c r="O1526" t="b">
        <v>0</v>
      </c>
    </row>
    <row r="1527" spans="1:15">
      <c r="A1527" t="s">
        <v>18877</v>
      </c>
      <c r="B1527" s="1">
        <v>43260</v>
      </c>
      <c r="C1527" s="1">
        <v>43259.196261574078</v>
      </c>
      <c r="D1527" t="s">
        <v>18878</v>
      </c>
      <c r="E1527" t="s">
        <v>1974</v>
      </c>
      <c r="F1527">
        <v>25</v>
      </c>
      <c r="G1527" t="str">
        <f>VLOOKUP(YouTubeVideos[[#This Row],[category_id]],VideoCategories[],2,FALSE)</f>
        <v>News &amp; Politics</v>
      </c>
      <c r="H1527" t="s">
        <v>18879</v>
      </c>
      <c r="I1527">
        <v>1297140</v>
      </c>
      <c r="J1527">
        <v>10892</v>
      </c>
      <c r="K1527">
        <v>1511</v>
      </c>
      <c r="L1527">
        <v>11461</v>
      </c>
      <c r="M1527" t="b">
        <v>0</v>
      </c>
      <c r="N1527" t="b">
        <v>0</v>
      </c>
      <c r="O1527" t="b">
        <v>0</v>
      </c>
    </row>
    <row r="1528" spans="1:15">
      <c r="A1528" t="s">
        <v>18447</v>
      </c>
      <c r="B1528" s="1">
        <v>43247</v>
      </c>
      <c r="C1528" s="1">
        <v>43227.894502314812</v>
      </c>
      <c r="D1528" t="s">
        <v>18448</v>
      </c>
      <c r="E1528" t="s">
        <v>51</v>
      </c>
      <c r="F1528">
        <v>26</v>
      </c>
      <c r="G1528" t="str">
        <f>VLOOKUP(YouTubeVideos[[#This Row],[category_id]],VideoCategories[],2,FALSE)</f>
        <v>Howto &amp; Style</v>
      </c>
      <c r="H1528" t="s">
        <v>18449</v>
      </c>
      <c r="I1528">
        <v>1295774</v>
      </c>
      <c r="J1528">
        <v>46286</v>
      </c>
      <c r="K1528">
        <v>158</v>
      </c>
      <c r="L1528">
        <v>1068</v>
      </c>
      <c r="M1528" t="b">
        <v>0</v>
      </c>
      <c r="N1528" t="b">
        <v>0</v>
      </c>
      <c r="O1528" t="b">
        <v>0</v>
      </c>
    </row>
    <row r="1529" spans="1:15">
      <c r="A1529" t="s">
        <v>6476</v>
      </c>
      <c r="B1529" s="1">
        <v>43102</v>
      </c>
      <c r="C1529" s="1">
        <v>43089.720567129632</v>
      </c>
      <c r="D1529" t="s">
        <v>6477</v>
      </c>
      <c r="E1529" t="s">
        <v>1539</v>
      </c>
      <c r="F1529">
        <v>23</v>
      </c>
      <c r="G1529" t="str">
        <f>VLOOKUP(YouTubeVideos[[#This Row],[category_id]],VideoCategories[],2,FALSE)</f>
        <v>Comedy</v>
      </c>
      <c r="H1529" t="s">
        <v>6478</v>
      </c>
      <c r="I1529">
        <v>1292782</v>
      </c>
      <c r="J1529">
        <v>68925</v>
      </c>
      <c r="K1529">
        <v>680</v>
      </c>
      <c r="L1529">
        <v>27398</v>
      </c>
      <c r="M1529" t="b">
        <v>0</v>
      </c>
      <c r="N1529" t="b">
        <v>0</v>
      </c>
      <c r="O1529" t="b">
        <v>0</v>
      </c>
    </row>
    <row r="1530" spans="1:15">
      <c r="A1530" t="s">
        <v>8797</v>
      </c>
      <c r="B1530" s="1">
        <v>43119</v>
      </c>
      <c r="C1530" s="1">
        <v>43113.820243055554</v>
      </c>
      <c r="D1530" t="s">
        <v>8798</v>
      </c>
      <c r="E1530" t="s">
        <v>345</v>
      </c>
      <c r="F1530">
        <v>28</v>
      </c>
      <c r="G1530" t="str">
        <f>VLOOKUP(YouTubeVideos[[#This Row],[category_id]],VideoCategories[],2,FALSE)</f>
        <v>Science &amp; Technology</v>
      </c>
      <c r="H1530" t="s">
        <v>8799</v>
      </c>
      <c r="I1530">
        <v>1292218</v>
      </c>
      <c r="J1530">
        <v>49464</v>
      </c>
      <c r="K1530">
        <v>709</v>
      </c>
      <c r="L1530">
        <v>2704</v>
      </c>
      <c r="M1530" t="b">
        <v>0</v>
      </c>
      <c r="N1530" t="b">
        <v>0</v>
      </c>
      <c r="O1530" t="b">
        <v>0</v>
      </c>
    </row>
    <row r="1531" spans="1:15">
      <c r="A1531" t="s">
        <v>5070</v>
      </c>
      <c r="B1531" s="1">
        <v>43087</v>
      </c>
      <c r="C1531" s="1">
        <v>43081.166689814818</v>
      </c>
      <c r="D1531" t="s">
        <v>5071</v>
      </c>
      <c r="E1531" t="s">
        <v>3309</v>
      </c>
      <c r="F1531">
        <v>24</v>
      </c>
      <c r="G1531" t="str">
        <f>VLOOKUP(YouTubeVideos[[#This Row],[category_id]],VideoCategories[],2,FALSE)</f>
        <v>Entertainment</v>
      </c>
      <c r="H1531" t="s">
        <v>5072</v>
      </c>
      <c r="I1531">
        <v>442698</v>
      </c>
      <c r="J1531">
        <v>14407</v>
      </c>
      <c r="K1531">
        <v>229</v>
      </c>
      <c r="L1531">
        <v>582</v>
      </c>
      <c r="M1531" t="b">
        <v>0</v>
      </c>
      <c r="N1531" t="b">
        <v>0</v>
      </c>
      <c r="O1531" t="b">
        <v>0</v>
      </c>
    </row>
    <row r="1532" spans="1:15">
      <c r="A1532" t="s">
        <v>5073</v>
      </c>
      <c r="B1532" s="1">
        <v>43087</v>
      </c>
      <c r="C1532" s="1">
        <v>43081.667361111111</v>
      </c>
      <c r="D1532" t="s">
        <v>5074</v>
      </c>
      <c r="E1532" t="s">
        <v>5075</v>
      </c>
      <c r="F1532">
        <v>10</v>
      </c>
      <c r="G1532" t="str">
        <f>VLOOKUP(YouTubeVideos[[#This Row],[category_id]],VideoCategories[],2,FALSE)</f>
        <v>Music</v>
      </c>
      <c r="H1532" t="s">
        <v>5076</v>
      </c>
      <c r="I1532">
        <v>169934</v>
      </c>
      <c r="J1532">
        <v>11759</v>
      </c>
      <c r="K1532">
        <v>305</v>
      </c>
      <c r="L1532">
        <v>894</v>
      </c>
      <c r="M1532" t="b">
        <v>0</v>
      </c>
      <c r="N1532" t="b">
        <v>0</v>
      </c>
      <c r="O1532" t="b">
        <v>0</v>
      </c>
    </row>
    <row r="1533" spans="1:15">
      <c r="A1533" t="s">
        <v>12008</v>
      </c>
      <c r="B1533" s="1">
        <v>43145</v>
      </c>
      <c r="C1533" s="1">
        <v>43137.373425925929</v>
      </c>
      <c r="D1533" t="s">
        <v>12009</v>
      </c>
      <c r="E1533" t="s">
        <v>3046</v>
      </c>
      <c r="F1533">
        <v>2</v>
      </c>
      <c r="G1533" t="str">
        <f>VLOOKUP(YouTubeVideos[[#This Row],[category_id]],VideoCategories[],2,FALSE)</f>
        <v>Autos &amp; Vehicles</v>
      </c>
      <c r="H1533" t="s">
        <v>12010</v>
      </c>
      <c r="I1533">
        <v>1291227</v>
      </c>
      <c r="J1533">
        <v>24475</v>
      </c>
      <c r="K1533">
        <v>1700</v>
      </c>
      <c r="L1533">
        <v>6769</v>
      </c>
      <c r="M1533" t="b">
        <v>0</v>
      </c>
      <c r="N1533" t="b">
        <v>0</v>
      </c>
      <c r="O1533" t="b">
        <v>0</v>
      </c>
    </row>
    <row r="1534" spans="1:15">
      <c r="A1534" t="s">
        <v>5080</v>
      </c>
      <c r="B1534" s="1">
        <v>43087</v>
      </c>
      <c r="C1534" s="1">
        <v>43082.387685185182</v>
      </c>
      <c r="D1534" t="s">
        <v>5081</v>
      </c>
      <c r="E1534" t="s">
        <v>5082</v>
      </c>
      <c r="F1534">
        <v>24</v>
      </c>
      <c r="G1534" t="str">
        <f>VLOOKUP(YouTubeVideos[[#This Row],[category_id]],VideoCategories[],2,FALSE)</f>
        <v>Entertainment</v>
      </c>
      <c r="H1534" t="s">
        <v>5083</v>
      </c>
      <c r="I1534">
        <v>20636</v>
      </c>
      <c r="J1534">
        <v>213</v>
      </c>
      <c r="K1534">
        <v>55</v>
      </c>
      <c r="L1534">
        <v>51</v>
      </c>
      <c r="M1534" t="b">
        <v>0</v>
      </c>
      <c r="N1534" t="b">
        <v>0</v>
      </c>
      <c r="O1534" t="b">
        <v>0</v>
      </c>
    </row>
    <row r="1535" spans="1:15">
      <c r="A1535" t="s">
        <v>2532</v>
      </c>
      <c r="B1535" s="1">
        <v>43069</v>
      </c>
      <c r="C1535" s="1">
        <v>43061.416689814818</v>
      </c>
      <c r="D1535" t="s">
        <v>19852</v>
      </c>
      <c r="E1535" t="s">
        <v>1366</v>
      </c>
      <c r="F1535">
        <v>23</v>
      </c>
      <c r="G1535" t="str">
        <f>VLOOKUP(YouTubeVideos[[#This Row],[category_id]],VideoCategories[],2,FALSE)</f>
        <v>Comedy</v>
      </c>
      <c r="H1535" t="s">
        <v>19853</v>
      </c>
      <c r="I1535">
        <v>1289314</v>
      </c>
      <c r="J1535">
        <v>39813</v>
      </c>
      <c r="K1535">
        <v>1535</v>
      </c>
      <c r="L1535">
        <v>2030</v>
      </c>
      <c r="M1535" t="b">
        <v>0</v>
      </c>
      <c r="N1535" t="b">
        <v>0</v>
      </c>
      <c r="O1535" t="b">
        <v>0</v>
      </c>
    </row>
    <row r="1536" spans="1:15">
      <c r="A1536" t="s">
        <v>5087</v>
      </c>
      <c r="B1536" s="1">
        <v>43087</v>
      </c>
      <c r="C1536" s="1">
        <v>43079.564398148148</v>
      </c>
      <c r="D1536" t="s">
        <v>5088</v>
      </c>
      <c r="E1536" t="s">
        <v>5089</v>
      </c>
      <c r="F1536">
        <v>24</v>
      </c>
      <c r="G1536" t="str">
        <f>VLOOKUP(YouTubeVideos[[#This Row],[category_id]],VideoCategories[],2,FALSE)</f>
        <v>Entertainment</v>
      </c>
      <c r="H1536" t="s">
        <v>5090</v>
      </c>
      <c r="I1536">
        <v>18938867</v>
      </c>
      <c r="J1536">
        <v>1013411</v>
      </c>
      <c r="K1536">
        <v>140271</v>
      </c>
      <c r="L1536">
        <v>175929</v>
      </c>
      <c r="M1536" t="b">
        <v>0</v>
      </c>
      <c r="N1536" t="b">
        <v>0</v>
      </c>
      <c r="O1536" t="b">
        <v>0</v>
      </c>
    </row>
    <row r="1537" spans="1:15">
      <c r="A1537" t="s">
        <v>11474</v>
      </c>
      <c r="B1537" s="1">
        <v>43139</v>
      </c>
      <c r="C1537" s="1">
        <v>43131.916678240741</v>
      </c>
      <c r="D1537" t="s">
        <v>11475</v>
      </c>
      <c r="E1537" t="s">
        <v>2205</v>
      </c>
      <c r="F1537">
        <v>23</v>
      </c>
      <c r="G1537" t="str">
        <f>VLOOKUP(YouTubeVideos[[#This Row],[category_id]],VideoCategories[],2,FALSE)</f>
        <v>Comedy</v>
      </c>
      <c r="H1537" t="s">
        <v>11476</v>
      </c>
      <c r="I1537">
        <v>1287432</v>
      </c>
      <c r="J1537">
        <v>50489</v>
      </c>
      <c r="K1537">
        <v>1490</v>
      </c>
      <c r="L1537">
        <v>3259</v>
      </c>
      <c r="M1537" t="b">
        <v>0</v>
      </c>
      <c r="N1537" t="b">
        <v>0</v>
      </c>
      <c r="O1537" t="b">
        <v>0</v>
      </c>
    </row>
    <row r="1538" spans="1:15">
      <c r="A1538" t="s">
        <v>5093</v>
      </c>
      <c r="B1538" s="1">
        <v>43087</v>
      </c>
      <c r="C1538" s="1">
        <v>43081.3750462963</v>
      </c>
      <c r="D1538" t="s">
        <v>5094</v>
      </c>
      <c r="E1538" t="s">
        <v>788</v>
      </c>
      <c r="F1538">
        <v>24</v>
      </c>
      <c r="G1538" t="str">
        <f>VLOOKUP(YouTubeVideos[[#This Row],[category_id]],VideoCategories[],2,FALSE)</f>
        <v>Entertainment</v>
      </c>
      <c r="H1538" t="s">
        <v>5095</v>
      </c>
      <c r="I1538">
        <v>607251</v>
      </c>
      <c r="J1538">
        <v>12787</v>
      </c>
      <c r="K1538">
        <v>1574</v>
      </c>
      <c r="L1538">
        <v>2251</v>
      </c>
      <c r="M1538" t="b">
        <v>0</v>
      </c>
      <c r="N1538" t="b">
        <v>0</v>
      </c>
      <c r="O1538" t="b">
        <v>0</v>
      </c>
    </row>
    <row r="1539" spans="1:15">
      <c r="A1539" t="s">
        <v>7408</v>
      </c>
      <c r="B1539" s="1">
        <v>43109</v>
      </c>
      <c r="C1539" s="1">
        <v>43103.916678240741</v>
      </c>
      <c r="D1539" t="s">
        <v>7409</v>
      </c>
      <c r="E1539" t="s">
        <v>2205</v>
      </c>
      <c r="F1539">
        <v>23</v>
      </c>
      <c r="G1539" t="str">
        <f>VLOOKUP(YouTubeVideos[[#This Row],[category_id]],VideoCategories[],2,FALSE)</f>
        <v>Comedy</v>
      </c>
      <c r="H1539" t="s">
        <v>7410</v>
      </c>
      <c r="I1539">
        <v>1286392</v>
      </c>
      <c r="J1539">
        <v>58513</v>
      </c>
      <c r="K1539">
        <v>1174</v>
      </c>
      <c r="L1539">
        <v>5366</v>
      </c>
      <c r="M1539" t="b">
        <v>0</v>
      </c>
      <c r="N1539" t="b">
        <v>0</v>
      </c>
      <c r="O1539" t="b">
        <v>0</v>
      </c>
    </row>
    <row r="1540" spans="1:15">
      <c r="A1540" t="s">
        <v>5100</v>
      </c>
      <c r="B1540" s="1">
        <v>43087</v>
      </c>
      <c r="C1540" s="1">
        <v>43082.404652777775</v>
      </c>
      <c r="D1540" t="s">
        <v>5101</v>
      </c>
      <c r="E1540" t="s">
        <v>2164</v>
      </c>
      <c r="F1540">
        <v>24</v>
      </c>
      <c r="G1540" t="str">
        <f>VLOOKUP(YouTubeVideos[[#This Row],[category_id]],VideoCategories[],2,FALSE)</f>
        <v>Entertainment</v>
      </c>
      <c r="H1540" t="s">
        <v>5102</v>
      </c>
      <c r="I1540">
        <v>43221</v>
      </c>
      <c r="J1540">
        <v>1129</v>
      </c>
      <c r="K1540">
        <v>13</v>
      </c>
      <c r="L1540">
        <v>274</v>
      </c>
      <c r="M1540" t="b">
        <v>0</v>
      </c>
      <c r="N1540" t="b">
        <v>0</v>
      </c>
      <c r="O1540" t="b">
        <v>0</v>
      </c>
    </row>
    <row r="1541" spans="1:15">
      <c r="A1541" t="s">
        <v>8337</v>
      </c>
      <c r="B1541" s="1">
        <v>43117</v>
      </c>
      <c r="C1541" s="1">
        <v>43116.60800925926</v>
      </c>
      <c r="D1541" t="s">
        <v>8338</v>
      </c>
      <c r="E1541" t="s">
        <v>5899</v>
      </c>
      <c r="F1541">
        <v>26</v>
      </c>
      <c r="G1541" t="str">
        <f>VLOOKUP(YouTubeVideos[[#This Row],[category_id]],VideoCategories[],2,FALSE)</f>
        <v>Howto &amp; Style</v>
      </c>
      <c r="H1541" t="s">
        <v>8339</v>
      </c>
      <c r="I1541">
        <v>1285754</v>
      </c>
      <c r="J1541">
        <v>81074</v>
      </c>
      <c r="K1541">
        <v>1443</v>
      </c>
      <c r="L1541">
        <v>7882</v>
      </c>
      <c r="M1541" t="b">
        <v>0</v>
      </c>
      <c r="N1541" t="b">
        <v>0</v>
      </c>
      <c r="O1541" t="b">
        <v>0</v>
      </c>
    </row>
    <row r="1542" spans="1:15">
      <c r="A1542" t="s">
        <v>12136</v>
      </c>
      <c r="B1542" s="1">
        <v>43146</v>
      </c>
      <c r="C1542" s="1">
        <v>43142.291678240741</v>
      </c>
      <c r="D1542" t="s">
        <v>12137</v>
      </c>
      <c r="E1542" t="s">
        <v>1650</v>
      </c>
      <c r="F1542">
        <v>27</v>
      </c>
      <c r="G1542" t="str">
        <f>VLOOKUP(YouTubeVideos[[#This Row],[category_id]],VideoCategories[],2,FALSE)</f>
        <v>Education</v>
      </c>
      <c r="H1542" t="s">
        <v>12138</v>
      </c>
      <c r="I1542">
        <v>1285558</v>
      </c>
      <c r="J1542">
        <v>18981</v>
      </c>
      <c r="K1542">
        <v>3097</v>
      </c>
      <c r="L1542">
        <v>2750</v>
      </c>
      <c r="M1542" t="b">
        <v>0</v>
      </c>
      <c r="N1542" t="b">
        <v>0</v>
      </c>
      <c r="O1542" t="b">
        <v>0</v>
      </c>
    </row>
    <row r="1543" spans="1:15">
      <c r="A1543" t="s">
        <v>5111</v>
      </c>
      <c r="B1543" s="1">
        <v>43087</v>
      </c>
      <c r="C1543" s="1">
        <v>43080.041655092595</v>
      </c>
      <c r="D1543" t="s">
        <v>5112</v>
      </c>
      <c r="E1543" t="s">
        <v>4014</v>
      </c>
      <c r="F1543">
        <v>10</v>
      </c>
      <c r="G1543" t="str">
        <f>VLOOKUP(YouTubeVideos[[#This Row],[category_id]],VideoCategories[],2,FALSE)</f>
        <v>Music</v>
      </c>
      <c r="H1543" t="s">
        <v>19969</v>
      </c>
      <c r="I1543">
        <v>41088994</v>
      </c>
      <c r="J1543">
        <v>956937</v>
      </c>
      <c r="K1543">
        <v>91898</v>
      </c>
      <c r="L1543">
        <v>157207</v>
      </c>
      <c r="M1543" t="b">
        <v>0</v>
      </c>
      <c r="N1543" t="b">
        <v>0</v>
      </c>
      <c r="O1543" t="b">
        <v>0</v>
      </c>
    </row>
    <row r="1544" spans="1:15">
      <c r="A1544" t="s">
        <v>12314</v>
      </c>
      <c r="B1544" s="1">
        <v>43147</v>
      </c>
      <c r="C1544" s="1">
        <v>43138.541678240741</v>
      </c>
      <c r="D1544" t="s">
        <v>12315</v>
      </c>
      <c r="E1544" t="s">
        <v>5899</v>
      </c>
      <c r="F1544">
        <v>26</v>
      </c>
      <c r="G1544" t="str">
        <f>VLOOKUP(YouTubeVideos[[#This Row],[category_id]],VideoCategories[],2,FALSE)</f>
        <v>Howto &amp; Style</v>
      </c>
      <c r="H1544" t="s">
        <v>12316</v>
      </c>
      <c r="I1544">
        <v>1285332</v>
      </c>
      <c r="J1544">
        <v>78447</v>
      </c>
      <c r="K1544">
        <v>1293</v>
      </c>
      <c r="L1544">
        <v>3345</v>
      </c>
      <c r="M1544" t="b">
        <v>0</v>
      </c>
      <c r="N1544" t="b">
        <v>0</v>
      </c>
      <c r="O1544" t="b">
        <v>0</v>
      </c>
    </row>
    <row r="1545" spans="1:15">
      <c r="A1545" t="s">
        <v>12706</v>
      </c>
      <c r="B1545" s="1">
        <v>43152</v>
      </c>
      <c r="C1545" s="1">
        <v>43148.41673611111</v>
      </c>
      <c r="D1545" t="s">
        <v>12707</v>
      </c>
      <c r="E1545" t="s">
        <v>516</v>
      </c>
      <c r="F1545">
        <v>28</v>
      </c>
      <c r="G1545" t="str">
        <f>VLOOKUP(YouTubeVideos[[#This Row],[category_id]],VideoCategories[],2,FALSE)</f>
        <v>Science &amp; Technology</v>
      </c>
      <c r="H1545" t="s">
        <v>12708</v>
      </c>
      <c r="I1545">
        <v>1283991</v>
      </c>
      <c r="J1545">
        <v>11195</v>
      </c>
      <c r="K1545">
        <v>536</v>
      </c>
      <c r="L1545">
        <v>1796</v>
      </c>
      <c r="M1545" t="b">
        <v>0</v>
      </c>
      <c r="N1545" t="b">
        <v>0</v>
      </c>
      <c r="O1545" t="b">
        <v>0</v>
      </c>
    </row>
    <row r="1546" spans="1:15">
      <c r="A1546" t="s">
        <v>16996</v>
      </c>
      <c r="B1546" s="1">
        <v>43220</v>
      </c>
      <c r="C1546" s="1">
        <v>43218.500023148146</v>
      </c>
      <c r="D1546" t="s">
        <v>16997</v>
      </c>
      <c r="E1546" t="s">
        <v>1539</v>
      </c>
      <c r="F1546">
        <v>23</v>
      </c>
      <c r="G1546" t="str">
        <f>VLOOKUP(YouTubeVideos[[#This Row],[category_id]],VideoCategories[],2,FALSE)</f>
        <v>Comedy</v>
      </c>
      <c r="H1546" t="s">
        <v>14455</v>
      </c>
      <c r="I1546">
        <v>1283073</v>
      </c>
      <c r="J1546">
        <v>68051</v>
      </c>
      <c r="K1546">
        <v>1882</v>
      </c>
      <c r="L1546">
        <v>31338</v>
      </c>
      <c r="M1546" t="b">
        <v>0</v>
      </c>
      <c r="N1546" t="b">
        <v>0</v>
      </c>
      <c r="O1546" t="b">
        <v>0</v>
      </c>
    </row>
    <row r="1547" spans="1:15">
      <c r="A1547" t="s">
        <v>5124</v>
      </c>
      <c r="B1547" s="1">
        <v>43087</v>
      </c>
      <c r="C1547" s="1">
        <v>43080.624907407408</v>
      </c>
      <c r="D1547" t="s">
        <v>5125</v>
      </c>
      <c r="E1547" t="s">
        <v>5126</v>
      </c>
      <c r="F1547">
        <v>24</v>
      </c>
      <c r="G1547" t="str">
        <f>VLOOKUP(YouTubeVideos[[#This Row],[category_id]],VideoCategories[],2,FALSE)</f>
        <v>Entertainment</v>
      </c>
      <c r="H1547" t="s">
        <v>5127</v>
      </c>
      <c r="I1547">
        <v>319546</v>
      </c>
      <c r="J1547">
        <v>6238</v>
      </c>
      <c r="K1547">
        <v>124</v>
      </c>
      <c r="L1547">
        <v>520</v>
      </c>
      <c r="M1547" t="b">
        <v>0</v>
      </c>
      <c r="N1547" t="b">
        <v>0</v>
      </c>
      <c r="O1547" t="b">
        <v>0</v>
      </c>
    </row>
    <row r="1548" spans="1:15">
      <c r="A1548" t="s">
        <v>2647</v>
      </c>
      <c r="B1548" s="1">
        <v>43070</v>
      </c>
      <c r="C1548" s="1">
        <v>43064.455347222225</v>
      </c>
      <c r="D1548" t="s">
        <v>2648</v>
      </c>
      <c r="E1548" t="s">
        <v>2649</v>
      </c>
      <c r="F1548">
        <v>26</v>
      </c>
      <c r="G1548" t="str">
        <f>VLOOKUP(YouTubeVideos[[#This Row],[category_id]],VideoCategories[],2,FALSE)</f>
        <v>Howto &amp; Style</v>
      </c>
      <c r="H1548" t="s">
        <v>2650</v>
      </c>
      <c r="I1548">
        <v>1281002</v>
      </c>
      <c r="J1548">
        <v>74074</v>
      </c>
      <c r="K1548">
        <v>1208</v>
      </c>
      <c r="L1548">
        <v>50319</v>
      </c>
      <c r="M1548" t="b">
        <v>0</v>
      </c>
      <c r="N1548" t="b">
        <v>0</v>
      </c>
      <c r="O1548" t="b">
        <v>0</v>
      </c>
    </row>
    <row r="1549" spans="1:15">
      <c r="A1549" t="s">
        <v>5132</v>
      </c>
      <c r="B1549" s="1">
        <v>43087</v>
      </c>
      <c r="C1549" s="1">
        <v>43081.476967592593</v>
      </c>
      <c r="D1549" t="s">
        <v>19970</v>
      </c>
      <c r="E1549" t="s">
        <v>5133</v>
      </c>
      <c r="F1549">
        <v>24</v>
      </c>
      <c r="G1549" t="str">
        <f>VLOOKUP(YouTubeVideos[[#This Row],[category_id]],VideoCategories[],2,FALSE)</f>
        <v>Entertainment</v>
      </c>
      <c r="H1549" t="s">
        <v>5134</v>
      </c>
      <c r="I1549">
        <v>26129</v>
      </c>
      <c r="J1549">
        <v>628</v>
      </c>
      <c r="K1549">
        <v>9</v>
      </c>
      <c r="L1549">
        <v>35</v>
      </c>
      <c r="M1549" t="b">
        <v>0</v>
      </c>
      <c r="N1549" t="b">
        <v>0</v>
      </c>
      <c r="O1549" t="b">
        <v>0</v>
      </c>
    </row>
    <row r="1550" spans="1:15">
      <c r="A1550" t="s">
        <v>11262</v>
      </c>
      <c r="B1550" s="1">
        <v>43137</v>
      </c>
      <c r="C1550" s="1">
        <v>43130.373692129629</v>
      </c>
      <c r="D1550" t="s">
        <v>20325</v>
      </c>
      <c r="E1550" t="s">
        <v>3046</v>
      </c>
      <c r="F1550">
        <v>2</v>
      </c>
      <c r="G1550" t="str">
        <f>VLOOKUP(YouTubeVideos[[#This Row],[category_id]],VideoCategories[],2,FALSE)</f>
        <v>Autos &amp; Vehicles</v>
      </c>
      <c r="H1550" t="s">
        <v>11263</v>
      </c>
      <c r="I1550">
        <v>1279582</v>
      </c>
      <c r="J1550">
        <v>26242</v>
      </c>
      <c r="K1550">
        <v>1466</v>
      </c>
      <c r="L1550">
        <v>9559</v>
      </c>
      <c r="M1550" t="b">
        <v>0</v>
      </c>
      <c r="N1550" t="b">
        <v>0</v>
      </c>
      <c r="O1550" t="b">
        <v>0</v>
      </c>
    </row>
    <row r="1551" spans="1:15">
      <c r="A1551" t="s">
        <v>10512</v>
      </c>
      <c r="B1551" s="1">
        <v>43132</v>
      </c>
      <c r="C1551" s="1">
        <v>43125.333368055559</v>
      </c>
      <c r="D1551" t="s">
        <v>10513</v>
      </c>
      <c r="E1551" t="s">
        <v>482</v>
      </c>
      <c r="F1551">
        <v>26</v>
      </c>
      <c r="G1551" t="str">
        <f>VLOOKUP(YouTubeVideos[[#This Row],[category_id]],VideoCategories[],2,FALSE)</f>
        <v>Howto &amp; Style</v>
      </c>
      <c r="H1551" t="s">
        <v>10514</v>
      </c>
      <c r="I1551">
        <v>1278977</v>
      </c>
      <c r="J1551">
        <v>38761</v>
      </c>
      <c r="K1551">
        <v>1182</v>
      </c>
      <c r="L1551">
        <v>6869</v>
      </c>
      <c r="M1551" t="b">
        <v>0</v>
      </c>
      <c r="N1551" t="b">
        <v>0</v>
      </c>
      <c r="O1551" t="b">
        <v>0</v>
      </c>
    </row>
    <row r="1552" spans="1:15">
      <c r="A1552" t="s">
        <v>5142</v>
      </c>
      <c r="B1552" s="1">
        <v>43087</v>
      </c>
      <c r="C1552" s="1">
        <v>43080.521192129629</v>
      </c>
      <c r="D1552" t="s">
        <v>5143</v>
      </c>
      <c r="E1552" t="s">
        <v>5144</v>
      </c>
      <c r="F1552">
        <v>10</v>
      </c>
      <c r="G1552" t="str">
        <f>VLOOKUP(YouTubeVideos[[#This Row],[category_id]],VideoCategories[],2,FALSE)</f>
        <v>Music</v>
      </c>
      <c r="H1552" t="s">
        <v>5145</v>
      </c>
      <c r="I1552">
        <v>205870</v>
      </c>
      <c r="J1552">
        <v>2834</v>
      </c>
      <c r="K1552">
        <v>86</v>
      </c>
      <c r="L1552">
        <v>244</v>
      </c>
      <c r="M1552" t="b">
        <v>0</v>
      </c>
      <c r="N1552" t="b">
        <v>0</v>
      </c>
      <c r="O1552" t="b">
        <v>0</v>
      </c>
    </row>
    <row r="1553" spans="1:15">
      <c r="A1553" t="s">
        <v>5146</v>
      </c>
      <c r="B1553" s="1">
        <v>43087</v>
      </c>
      <c r="C1553" s="1">
        <v>43081.55296296296</v>
      </c>
      <c r="D1553" t="s">
        <v>19971</v>
      </c>
      <c r="E1553" t="s">
        <v>19778</v>
      </c>
      <c r="F1553">
        <v>10</v>
      </c>
      <c r="G1553" t="str">
        <f>VLOOKUP(YouTubeVideos[[#This Row],[category_id]],VideoCategories[],2,FALSE)</f>
        <v>Music</v>
      </c>
      <c r="H1553" t="s">
        <v>19972</v>
      </c>
      <c r="I1553">
        <v>71452</v>
      </c>
      <c r="J1553">
        <v>5197</v>
      </c>
      <c r="K1553">
        <v>48</v>
      </c>
      <c r="L1553">
        <v>301</v>
      </c>
      <c r="M1553" t="b">
        <v>0</v>
      </c>
      <c r="N1553" t="b">
        <v>0</v>
      </c>
      <c r="O1553" t="b">
        <v>0</v>
      </c>
    </row>
    <row r="1554" spans="1:15">
      <c r="A1554" t="s">
        <v>13875</v>
      </c>
      <c r="B1554" s="1">
        <v>43164</v>
      </c>
      <c r="C1554" s="1">
        <v>43151.277291666665</v>
      </c>
      <c r="D1554" t="s">
        <v>13876</v>
      </c>
      <c r="E1554" t="s">
        <v>13877</v>
      </c>
      <c r="F1554">
        <v>25</v>
      </c>
      <c r="G1554" t="str">
        <f>VLOOKUP(YouTubeVideos[[#This Row],[category_id]],VideoCategories[],2,FALSE)</f>
        <v>News &amp; Politics</v>
      </c>
      <c r="H1554" t="s">
        <v>13878</v>
      </c>
      <c r="I1554">
        <v>1277833</v>
      </c>
      <c r="J1554">
        <v>6447</v>
      </c>
      <c r="K1554">
        <v>1167</v>
      </c>
      <c r="L1554">
        <v>9963</v>
      </c>
      <c r="M1554" t="b">
        <v>0</v>
      </c>
      <c r="N1554" t="b">
        <v>0</v>
      </c>
      <c r="O1554" t="b">
        <v>0</v>
      </c>
    </row>
    <row r="1555" spans="1:15">
      <c r="A1555" t="s">
        <v>5151</v>
      </c>
      <c r="B1555" s="1">
        <v>43087</v>
      </c>
      <c r="C1555" s="1">
        <v>43081.500798611109</v>
      </c>
      <c r="D1555" t="s">
        <v>5152</v>
      </c>
      <c r="E1555" t="s">
        <v>2156</v>
      </c>
      <c r="F1555">
        <v>24</v>
      </c>
      <c r="G1555" t="str">
        <f>VLOOKUP(YouTubeVideos[[#This Row],[category_id]],VideoCategories[],2,FALSE)</f>
        <v>Entertainment</v>
      </c>
      <c r="H1555" t="s">
        <v>5153</v>
      </c>
      <c r="I1555">
        <v>56894</v>
      </c>
      <c r="J1555">
        <v>5440</v>
      </c>
      <c r="K1555">
        <v>42</v>
      </c>
      <c r="L1555">
        <v>1038</v>
      </c>
      <c r="M1555" t="b">
        <v>0</v>
      </c>
      <c r="N1555" t="b">
        <v>0</v>
      </c>
      <c r="O1555" t="b">
        <v>0</v>
      </c>
    </row>
    <row r="1556" spans="1:15">
      <c r="A1556" t="s">
        <v>237</v>
      </c>
      <c r="B1556" s="1">
        <v>43053</v>
      </c>
      <c r="C1556" s="1">
        <v>43047.416724537034</v>
      </c>
      <c r="D1556" t="s">
        <v>238</v>
      </c>
      <c r="E1556" t="s">
        <v>239</v>
      </c>
      <c r="F1556">
        <v>26</v>
      </c>
      <c r="G1556" t="str">
        <f>VLOOKUP(YouTubeVideos[[#This Row],[category_id]],VideoCategories[],2,FALSE)</f>
        <v>Howto &amp; Style</v>
      </c>
      <c r="H1556" t="s">
        <v>240</v>
      </c>
      <c r="I1556">
        <v>1277364</v>
      </c>
      <c r="J1556">
        <v>56867</v>
      </c>
      <c r="K1556">
        <v>2148</v>
      </c>
      <c r="L1556">
        <v>25326</v>
      </c>
      <c r="M1556" t="b">
        <v>0</v>
      </c>
      <c r="N1556" t="b">
        <v>0</v>
      </c>
      <c r="O1556" t="b">
        <v>0</v>
      </c>
    </row>
    <row r="1557" spans="1:15">
      <c r="A1557" t="s">
        <v>7679</v>
      </c>
      <c r="B1557" s="1">
        <v>43109</v>
      </c>
      <c r="C1557" s="1">
        <v>43101.491168981483</v>
      </c>
      <c r="D1557" t="s">
        <v>7680</v>
      </c>
      <c r="E1557" t="s">
        <v>7681</v>
      </c>
      <c r="F1557">
        <v>26</v>
      </c>
      <c r="G1557" t="str">
        <f>VLOOKUP(YouTubeVideos[[#This Row],[category_id]],VideoCategories[],2,FALSE)</f>
        <v>Howto &amp; Style</v>
      </c>
      <c r="H1557" t="s">
        <v>7682</v>
      </c>
      <c r="I1557">
        <v>1277105</v>
      </c>
      <c r="J1557">
        <v>33039</v>
      </c>
      <c r="K1557">
        <v>1491</v>
      </c>
      <c r="L1557">
        <v>2035</v>
      </c>
      <c r="M1557" t="b">
        <v>0</v>
      </c>
      <c r="N1557" t="b">
        <v>0</v>
      </c>
      <c r="O1557" t="b">
        <v>0</v>
      </c>
    </row>
    <row r="1558" spans="1:15">
      <c r="A1558" t="s">
        <v>2370</v>
      </c>
      <c r="B1558" s="1">
        <v>43068</v>
      </c>
      <c r="C1558" s="1">
        <v>43059.500775462962</v>
      </c>
      <c r="D1558" t="s">
        <v>2371</v>
      </c>
      <c r="E1558" t="s">
        <v>2372</v>
      </c>
      <c r="F1558">
        <v>26</v>
      </c>
      <c r="G1558" t="str">
        <f>VLOOKUP(YouTubeVideos[[#This Row],[category_id]],VideoCategories[],2,FALSE)</f>
        <v>Howto &amp; Style</v>
      </c>
      <c r="H1558" t="s">
        <v>2373</v>
      </c>
      <c r="I1558">
        <v>1273655</v>
      </c>
      <c r="J1558">
        <v>26473</v>
      </c>
      <c r="K1558">
        <v>1380</v>
      </c>
      <c r="L1558">
        <v>3106</v>
      </c>
      <c r="M1558" t="b">
        <v>0</v>
      </c>
      <c r="N1558" t="b">
        <v>0</v>
      </c>
      <c r="O1558" t="b">
        <v>0</v>
      </c>
    </row>
    <row r="1559" spans="1:15">
      <c r="A1559" t="s">
        <v>5163</v>
      </c>
      <c r="B1559" s="1">
        <v>43088</v>
      </c>
      <c r="C1559" s="1">
        <v>43087.754432870373</v>
      </c>
      <c r="D1559" t="s">
        <v>19974</v>
      </c>
      <c r="E1559" t="s">
        <v>2094</v>
      </c>
      <c r="F1559">
        <v>24</v>
      </c>
      <c r="G1559" t="str">
        <f>VLOOKUP(YouTubeVideos[[#This Row],[category_id]],VideoCategories[],2,FALSE)</f>
        <v>Entertainment</v>
      </c>
      <c r="H1559" t="s">
        <v>5164</v>
      </c>
      <c r="I1559">
        <v>101636</v>
      </c>
      <c r="J1559">
        <v>4153</v>
      </c>
      <c r="K1559">
        <v>293</v>
      </c>
      <c r="L1559">
        <v>629</v>
      </c>
      <c r="M1559" t="b">
        <v>0</v>
      </c>
      <c r="N1559" t="b">
        <v>0</v>
      </c>
      <c r="O1559" t="b">
        <v>0</v>
      </c>
    </row>
    <row r="1560" spans="1:15">
      <c r="A1560" t="s">
        <v>5165</v>
      </c>
      <c r="B1560" s="1">
        <v>43088</v>
      </c>
      <c r="C1560" s="1">
        <v>43087.274467592593</v>
      </c>
      <c r="D1560" t="s">
        <v>5166</v>
      </c>
      <c r="E1560" t="s">
        <v>1479</v>
      </c>
      <c r="F1560">
        <v>24</v>
      </c>
      <c r="G1560" t="str">
        <f>VLOOKUP(YouTubeVideos[[#This Row],[category_id]],VideoCategories[],2,FALSE)</f>
        <v>Entertainment</v>
      </c>
      <c r="H1560" t="s">
        <v>5167</v>
      </c>
      <c r="I1560">
        <v>632993</v>
      </c>
      <c r="J1560">
        <v>7802</v>
      </c>
      <c r="K1560">
        <v>5669</v>
      </c>
      <c r="L1560">
        <v>2930</v>
      </c>
      <c r="M1560" t="b">
        <v>0</v>
      </c>
      <c r="N1560" t="b">
        <v>0</v>
      </c>
      <c r="O1560" t="b">
        <v>0</v>
      </c>
    </row>
    <row r="1561" spans="1:15">
      <c r="A1561" t="s">
        <v>5168</v>
      </c>
      <c r="B1561" s="1">
        <v>43088</v>
      </c>
      <c r="C1561" s="1">
        <v>43085.994791666664</v>
      </c>
      <c r="D1561" t="s">
        <v>5169</v>
      </c>
      <c r="E1561" t="s">
        <v>861</v>
      </c>
      <c r="F1561">
        <v>24</v>
      </c>
      <c r="G1561" t="str">
        <f>VLOOKUP(YouTubeVideos[[#This Row],[category_id]],VideoCategories[],2,FALSE)</f>
        <v>Entertainment</v>
      </c>
      <c r="H1561" t="s">
        <v>5170</v>
      </c>
      <c r="I1561">
        <v>3817594</v>
      </c>
      <c r="J1561">
        <v>33825</v>
      </c>
      <c r="K1561">
        <v>7731</v>
      </c>
      <c r="L1561">
        <v>6281</v>
      </c>
      <c r="M1561" t="b">
        <v>0</v>
      </c>
      <c r="N1561" t="b">
        <v>0</v>
      </c>
      <c r="O1561" t="b">
        <v>0</v>
      </c>
    </row>
    <row r="1562" spans="1:15">
      <c r="A1562" t="s">
        <v>17734</v>
      </c>
      <c r="B1562" s="1">
        <v>43234</v>
      </c>
      <c r="C1562" s="1">
        <v>43209.480416666665</v>
      </c>
      <c r="D1562" t="s">
        <v>17735</v>
      </c>
      <c r="E1562" t="s">
        <v>17736</v>
      </c>
      <c r="F1562">
        <v>23</v>
      </c>
      <c r="G1562" t="str">
        <f>VLOOKUP(YouTubeVideos[[#This Row],[category_id]],VideoCategories[],2,FALSE)</f>
        <v>Comedy</v>
      </c>
      <c r="H1562" t="s">
        <v>17737</v>
      </c>
      <c r="I1562">
        <v>1273300</v>
      </c>
      <c r="J1562">
        <v>40109</v>
      </c>
      <c r="K1562">
        <v>749</v>
      </c>
      <c r="L1562">
        <v>5769</v>
      </c>
      <c r="M1562" t="b">
        <v>0</v>
      </c>
      <c r="N1562" t="b">
        <v>0</v>
      </c>
      <c r="O1562" t="b">
        <v>0</v>
      </c>
    </row>
    <row r="1563" spans="1:15">
      <c r="A1563" t="s">
        <v>12585</v>
      </c>
      <c r="B1563" s="1">
        <v>43151</v>
      </c>
      <c r="C1563" s="1">
        <v>43144.416689814818</v>
      </c>
      <c r="D1563" t="s">
        <v>12586</v>
      </c>
      <c r="E1563" t="s">
        <v>20</v>
      </c>
      <c r="F1563">
        <v>1</v>
      </c>
      <c r="G1563" t="str">
        <f>VLOOKUP(YouTubeVideos[[#This Row],[category_id]],VideoCategories[],2,FALSE)</f>
        <v>Film &amp; Animation</v>
      </c>
      <c r="H1563" t="s">
        <v>12587</v>
      </c>
      <c r="I1563">
        <v>1273082</v>
      </c>
      <c r="J1563">
        <v>35215</v>
      </c>
      <c r="K1563">
        <v>369</v>
      </c>
      <c r="L1563">
        <v>4826</v>
      </c>
      <c r="M1563" t="b">
        <v>0</v>
      </c>
      <c r="N1563" t="b">
        <v>0</v>
      </c>
      <c r="O1563" t="b">
        <v>0</v>
      </c>
    </row>
    <row r="1564" spans="1:15">
      <c r="A1564" t="s">
        <v>5176</v>
      </c>
      <c r="B1564" s="1">
        <v>43088</v>
      </c>
      <c r="C1564" s="1">
        <v>43086.125011574077</v>
      </c>
      <c r="D1564" t="s">
        <v>5177</v>
      </c>
      <c r="E1564" t="s">
        <v>1273</v>
      </c>
      <c r="F1564">
        <v>24</v>
      </c>
      <c r="G1564" t="str">
        <f>VLOOKUP(YouTubeVideos[[#This Row],[category_id]],VideoCategories[],2,FALSE)</f>
        <v>Entertainment</v>
      </c>
      <c r="H1564" t="s">
        <v>5178</v>
      </c>
      <c r="I1564">
        <v>165337</v>
      </c>
      <c r="J1564">
        <v>5717</v>
      </c>
      <c r="K1564">
        <v>212</v>
      </c>
      <c r="L1564">
        <v>613</v>
      </c>
      <c r="M1564" t="b">
        <v>0</v>
      </c>
      <c r="N1564" t="b">
        <v>0</v>
      </c>
      <c r="O1564" t="b">
        <v>0</v>
      </c>
    </row>
    <row r="1565" spans="1:15">
      <c r="A1565" t="s">
        <v>16873</v>
      </c>
      <c r="B1565" s="1">
        <v>43217</v>
      </c>
      <c r="C1565" s="1">
        <v>43199.375034722223</v>
      </c>
      <c r="D1565" t="s">
        <v>16874</v>
      </c>
      <c r="E1565" t="s">
        <v>1947</v>
      </c>
      <c r="F1565">
        <v>23</v>
      </c>
      <c r="G1565" t="str">
        <f>VLOOKUP(YouTubeVideos[[#This Row],[category_id]],VideoCategories[],2,FALSE)</f>
        <v>Comedy</v>
      </c>
      <c r="H1565" t="s">
        <v>16875</v>
      </c>
      <c r="I1565">
        <v>1272242</v>
      </c>
      <c r="J1565">
        <v>57418</v>
      </c>
      <c r="K1565">
        <v>1868</v>
      </c>
      <c r="L1565">
        <v>4779</v>
      </c>
      <c r="M1565" t="b">
        <v>0</v>
      </c>
      <c r="N1565" t="b">
        <v>0</v>
      </c>
      <c r="O1565" t="b">
        <v>0</v>
      </c>
    </row>
    <row r="1566" spans="1:15">
      <c r="A1566" t="s">
        <v>5182</v>
      </c>
      <c r="B1566" s="1">
        <v>43088</v>
      </c>
      <c r="C1566" s="1">
        <v>43084.291701388887</v>
      </c>
      <c r="D1566" t="s">
        <v>5183</v>
      </c>
      <c r="E1566" t="s">
        <v>78</v>
      </c>
      <c r="F1566">
        <v>24</v>
      </c>
      <c r="G1566" t="str">
        <f>VLOOKUP(YouTubeVideos[[#This Row],[category_id]],VideoCategories[],2,FALSE)</f>
        <v>Entertainment</v>
      </c>
      <c r="H1566" t="s">
        <v>5184</v>
      </c>
      <c r="I1566">
        <v>438167</v>
      </c>
      <c r="J1566">
        <v>4163</v>
      </c>
      <c r="K1566">
        <v>394</v>
      </c>
      <c r="L1566">
        <v>466</v>
      </c>
      <c r="M1566" t="b">
        <v>0</v>
      </c>
      <c r="N1566" t="b">
        <v>0</v>
      </c>
      <c r="O1566" t="b">
        <v>0</v>
      </c>
    </row>
    <row r="1567" spans="1:15">
      <c r="A1567" t="s">
        <v>14447</v>
      </c>
      <c r="B1567" s="1">
        <v>43173</v>
      </c>
      <c r="C1567" s="1">
        <v>43157.487280092595</v>
      </c>
      <c r="D1567" t="s">
        <v>14448</v>
      </c>
      <c r="E1567" t="s">
        <v>1419</v>
      </c>
      <c r="F1567">
        <v>1</v>
      </c>
      <c r="G1567" t="str">
        <f>VLOOKUP(YouTubeVideos[[#This Row],[category_id]],VideoCategories[],2,FALSE)</f>
        <v>Film &amp; Animation</v>
      </c>
      <c r="H1567" t="s">
        <v>14449</v>
      </c>
      <c r="I1567">
        <v>1271958</v>
      </c>
      <c r="J1567">
        <v>58191</v>
      </c>
      <c r="K1567">
        <v>1074</v>
      </c>
      <c r="L1567">
        <v>1839</v>
      </c>
      <c r="M1567" t="b">
        <v>0</v>
      </c>
      <c r="N1567" t="b">
        <v>0</v>
      </c>
      <c r="O1567" t="b">
        <v>0</v>
      </c>
    </row>
    <row r="1568" spans="1:15">
      <c r="A1568" t="s">
        <v>5188</v>
      </c>
      <c r="B1568" s="1">
        <v>43088</v>
      </c>
      <c r="C1568" s="1">
        <v>43084.511817129627</v>
      </c>
      <c r="D1568" t="s">
        <v>5189</v>
      </c>
      <c r="E1568" t="s">
        <v>2140</v>
      </c>
      <c r="F1568">
        <v>24</v>
      </c>
      <c r="G1568" t="str">
        <f>VLOOKUP(YouTubeVideos[[#This Row],[category_id]],VideoCategories[],2,FALSE)</f>
        <v>Entertainment</v>
      </c>
      <c r="H1568" t="s">
        <v>5190</v>
      </c>
      <c r="I1568">
        <v>56002</v>
      </c>
      <c r="J1568">
        <v>1348</v>
      </c>
      <c r="K1568">
        <v>136</v>
      </c>
      <c r="L1568">
        <v>244</v>
      </c>
      <c r="M1568" t="b">
        <v>0</v>
      </c>
      <c r="N1568" t="b">
        <v>0</v>
      </c>
      <c r="O1568" t="b">
        <v>0</v>
      </c>
    </row>
    <row r="1569" spans="1:15">
      <c r="A1569" t="s">
        <v>9794</v>
      </c>
      <c r="B1569" s="1">
        <v>43127</v>
      </c>
      <c r="C1569" s="1">
        <v>43120.371435185189</v>
      </c>
      <c r="D1569" t="s">
        <v>9795</v>
      </c>
      <c r="E1569" t="s">
        <v>6982</v>
      </c>
      <c r="F1569">
        <v>27</v>
      </c>
      <c r="G1569" t="str">
        <f>VLOOKUP(YouTubeVideos[[#This Row],[category_id]],VideoCategories[],2,FALSE)</f>
        <v>Education</v>
      </c>
      <c r="H1569" t="s">
        <v>9796</v>
      </c>
      <c r="I1569">
        <v>1270778</v>
      </c>
      <c r="J1569">
        <v>30068</v>
      </c>
      <c r="K1569">
        <v>1237</v>
      </c>
      <c r="L1569">
        <v>2351</v>
      </c>
      <c r="M1569" t="b">
        <v>0</v>
      </c>
      <c r="N1569" t="b">
        <v>0</v>
      </c>
      <c r="O1569" t="b">
        <v>0</v>
      </c>
    </row>
    <row r="1570" spans="1:15">
      <c r="A1570" t="s">
        <v>19976</v>
      </c>
      <c r="B1570" s="1">
        <v>43088</v>
      </c>
      <c r="C1570" s="1">
        <v>43083.375671296293</v>
      </c>
      <c r="D1570" t="s">
        <v>5194</v>
      </c>
      <c r="E1570" t="s">
        <v>268</v>
      </c>
      <c r="F1570">
        <v>24</v>
      </c>
      <c r="G1570" t="str">
        <f>VLOOKUP(YouTubeVideos[[#This Row],[category_id]],VideoCategories[],2,FALSE)</f>
        <v>Entertainment</v>
      </c>
      <c r="H1570" t="s">
        <v>5195</v>
      </c>
      <c r="I1570">
        <v>1586396</v>
      </c>
      <c r="J1570">
        <v>45690</v>
      </c>
      <c r="K1570">
        <v>2414</v>
      </c>
      <c r="L1570">
        <v>3812</v>
      </c>
      <c r="M1570" t="b">
        <v>0</v>
      </c>
      <c r="N1570" t="b">
        <v>0</v>
      </c>
      <c r="O1570" t="b">
        <v>0</v>
      </c>
    </row>
    <row r="1571" spans="1:15">
      <c r="A1571" t="s">
        <v>5196</v>
      </c>
      <c r="B1571" s="1">
        <v>43088</v>
      </c>
      <c r="C1571" s="1">
        <v>43082.680625000001</v>
      </c>
      <c r="D1571" t="s">
        <v>5197</v>
      </c>
      <c r="E1571" t="s">
        <v>4447</v>
      </c>
      <c r="F1571">
        <v>24</v>
      </c>
      <c r="G1571" t="str">
        <f>VLOOKUP(YouTubeVideos[[#This Row],[category_id]],VideoCategories[],2,FALSE)</f>
        <v>Entertainment</v>
      </c>
      <c r="H1571" t="s">
        <v>5198</v>
      </c>
      <c r="I1571">
        <v>1627758</v>
      </c>
      <c r="J1571">
        <v>98772</v>
      </c>
      <c r="K1571">
        <v>670</v>
      </c>
      <c r="L1571">
        <v>23395</v>
      </c>
      <c r="M1571" t="b">
        <v>0</v>
      </c>
      <c r="N1571" t="b">
        <v>0</v>
      </c>
      <c r="O1571" t="b">
        <v>0</v>
      </c>
    </row>
    <row r="1572" spans="1:15">
      <c r="A1572" t="s">
        <v>3077</v>
      </c>
      <c r="B1572" s="1">
        <v>43074</v>
      </c>
      <c r="C1572" s="1">
        <v>43072.872175925928</v>
      </c>
      <c r="D1572" t="s">
        <v>3078</v>
      </c>
      <c r="E1572" t="s">
        <v>16</v>
      </c>
      <c r="F1572">
        <v>17</v>
      </c>
      <c r="G1572" t="str">
        <f>VLOOKUP(YouTubeVideos[[#This Row],[category_id]],VideoCategories[],2,FALSE)</f>
        <v>Sports</v>
      </c>
      <c r="H1572" t="s">
        <v>3079</v>
      </c>
      <c r="I1572">
        <v>1270477</v>
      </c>
      <c r="J1572">
        <v>12058</v>
      </c>
      <c r="K1572">
        <v>620</v>
      </c>
      <c r="L1572">
        <v>6865</v>
      </c>
      <c r="M1572" t="b">
        <v>0</v>
      </c>
      <c r="N1572" t="b">
        <v>0</v>
      </c>
      <c r="O1572" t="b">
        <v>0</v>
      </c>
    </row>
    <row r="1573" spans="1:15">
      <c r="A1573" t="s">
        <v>5201</v>
      </c>
      <c r="B1573" s="1">
        <v>43088</v>
      </c>
      <c r="C1573" s="1">
        <v>43082.291678240741</v>
      </c>
      <c r="D1573" t="s">
        <v>5202</v>
      </c>
      <c r="E1573" t="s">
        <v>2129</v>
      </c>
      <c r="F1573">
        <v>10</v>
      </c>
      <c r="G1573" t="str">
        <f>VLOOKUP(YouTubeVideos[[#This Row],[category_id]],VideoCategories[],2,FALSE)</f>
        <v>Music</v>
      </c>
      <c r="H1573" t="s">
        <v>5203</v>
      </c>
      <c r="I1573">
        <v>869519</v>
      </c>
      <c r="J1573">
        <v>46606</v>
      </c>
      <c r="K1573">
        <v>634</v>
      </c>
      <c r="L1573">
        <v>1472</v>
      </c>
      <c r="M1573" t="b">
        <v>0</v>
      </c>
      <c r="N1573" t="b">
        <v>0</v>
      </c>
      <c r="O1573" t="b">
        <v>0</v>
      </c>
    </row>
    <row r="1574" spans="1:15">
      <c r="A1574" t="s">
        <v>782</v>
      </c>
      <c r="B1574" s="1">
        <v>43056</v>
      </c>
      <c r="C1574" s="1">
        <v>43049.495266203703</v>
      </c>
      <c r="D1574" t="s">
        <v>783</v>
      </c>
      <c r="E1574" t="s">
        <v>784</v>
      </c>
      <c r="F1574">
        <v>17</v>
      </c>
      <c r="G1574" t="str">
        <f>VLOOKUP(YouTubeVideos[[#This Row],[category_id]],VideoCategories[],2,FALSE)</f>
        <v>Sports</v>
      </c>
      <c r="H1574" t="s">
        <v>785</v>
      </c>
      <c r="I1574">
        <v>1267977</v>
      </c>
      <c r="J1574">
        <v>2028</v>
      </c>
      <c r="K1574">
        <v>304</v>
      </c>
      <c r="L1574">
        <v>1586</v>
      </c>
      <c r="M1574" t="b">
        <v>0</v>
      </c>
      <c r="N1574" t="b">
        <v>0</v>
      </c>
      <c r="O1574" t="b">
        <v>0</v>
      </c>
    </row>
    <row r="1575" spans="1:15">
      <c r="A1575" t="s">
        <v>5207</v>
      </c>
      <c r="B1575" s="1">
        <v>43088</v>
      </c>
      <c r="C1575" s="1">
        <v>43081.916666666664</v>
      </c>
      <c r="D1575" t="s">
        <v>19977</v>
      </c>
      <c r="E1575" t="s">
        <v>5208</v>
      </c>
      <c r="F1575">
        <v>10</v>
      </c>
      <c r="G1575" t="str">
        <f>VLOOKUP(YouTubeVideos[[#This Row],[category_id]],VideoCategories[],2,FALSE)</f>
        <v>Music</v>
      </c>
      <c r="H1575" t="s">
        <v>5209</v>
      </c>
      <c r="I1575">
        <v>331638</v>
      </c>
      <c r="J1575">
        <v>4527</v>
      </c>
      <c r="K1575">
        <v>352</v>
      </c>
      <c r="L1575">
        <v>401</v>
      </c>
      <c r="M1575" t="b">
        <v>0</v>
      </c>
      <c r="N1575" t="b">
        <v>0</v>
      </c>
      <c r="O1575" t="b">
        <v>0</v>
      </c>
    </row>
    <row r="1576" spans="1:15">
      <c r="A1576" t="s">
        <v>5019</v>
      </c>
      <c r="B1576" s="1">
        <v>43087</v>
      </c>
      <c r="C1576" s="1">
        <v>43083.45076388889</v>
      </c>
      <c r="D1576" t="s">
        <v>5020</v>
      </c>
      <c r="E1576" t="s">
        <v>1158</v>
      </c>
      <c r="F1576">
        <v>25</v>
      </c>
      <c r="G1576" t="str">
        <f>VLOOKUP(YouTubeVideos[[#This Row],[category_id]],VideoCategories[],2,FALSE)</f>
        <v>News &amp; Politics</v>
      </c>
      <c r="H1576" t="s">
        <v>5021</v>
      </c>
      <c r="I1576">
        <v>1263104</v>
      </c>
      <c r="J1576">
        <v>5930</v>
      </c>
      <c r="K1576">
        <v>132439</v>
      </c>
      <c r="L1576">
        <v>23543</v>
      </c>
      <c r="M1576" t="b">
        <v>0</v>
      </c>
      <c r="N1576" t="b">
        <v>0</v>
      </c>
      <c r="O1576" t="b">
        <v>0</v>
      </c>
    </row>
    <row r="1577" spans="1:15">
      <c r="A1577" t="s">
        <v>5213</v>
      </c>
      <c r="B1577" s="1">
        <v>43088</v>
      </c>
      <c r="C1577" s="1">
        <v>43082.291666666664</v>
      </c>
      <c r="D1577" t="s">
        <v>5214</v>
      </c>
      <c r="E1577" t="s">
        <v>1643</v>
      </c>
      <c r="F1577">
        <v>10</v>
      </c>
      <c r="G1577" t="str">
        <f>VLOOKUP(YouTubeVideos[[#This Row],[category_id]],VideoCategories[],2,FALSE)</f>
        <v>Music</v>
      </c>
      <c r="H1577" t="s">
        <v>5215</v>
      </c>
      <c r="I1577">
        <v>248200</v>
      </c>
      <c r="J1577">
        <v>24531</v>
      </c>
      <c r="K1577">
        <v>455</v>
      </c>
      <c r="L1577">
        <v>2122</v>
      </c>
      <c r="M1577" t="b">
        <v>0</v>
      </c>
      <c r="N1577" t="b">
        <v>0</v>
      </c>
      <c r="O1577" t="b">
        <v>0</v>
      </c>
    </row>
    <row r="1578" spans="1:15">
      <c r="A1578" t="s">
        <v>5216</v>
      </c>
      <c r="B1578" s="1">
        <v>43088</v>
      </c>
      <c r="C1578" s="1">
        <v>43082.250092592592</v>
      </c>
      <c r="D1578" t="s">
        <v>5217</v>
      </c>
      <c r="E1578" t="s">
        <v>5218</v>
      </c>
      <c r="F1578">
        <v>10</v>
      </c>
      <c r="G1578" t="str">
        <f>VLOOKUP(YouTubeVideos[[#This Row],[category_id]],VideoCategories[],2,FALSE)</f>
        <v>Music</v>
      </c>
      <c r="H1578" t="s">
        <v>5219</v>
      </c>
      <c r="I1578">
        <v>73525</v>
      </c>
      <c r="J1578">
        <v>2332</v>
      </c>
      <c r="K1578">
        <v>74</v>
      </c>
      <c r="L1578">
        <v>106</v>
      </c>
      <c r="M1578" t="b">
        <v>0</v>
      </c>
      <c r="N1578" t="b">
        <v>0</v>
      </c>
      <c r="O1578" t="b">
        <v>0</v>
      </c>
    </row>
    <row r="1579" spans="1:15">
      <c r="A1579" t="s">
        <v>9240</v>
      </c>
      <c r="B1579" s="1">
        <v>43123</v>
      </c>
      <c r="C1579" s="1">
        <v>43116.302743055552</v>
      </c>
      <c r="D1579" t="s">
        <v>9241</v>
      </c>
      <c r="E1579" t="s">
        <v>1859</v>
      </c>
      <c r="F1579">
        <v>26</v>
      </c>
      <c r="G1579" t="str">
        <f>VLOOKUP(YouTubeVideos[[#This Row],[category_id]],VideoCategories[],2,FALSE)</f>
        <v>Howto &amp; Style</v>
      </c>
      <c r="H1579" t="s">
        <v>9242</v>
      </c>
      <c r="I1579">
        <v>1261723</v>
      </c>
      <c r="J1579">
        <v>53548</v>
      </c>
      <c r="K1579">
        <v>626</v>
      </c>
      <c r="L1579">
        <v>11393</v>
      </c>
      <c r="M1579" t="b">
        <v>0</v>
      </c>
      <c r="N1579" t="b">
        <v>0</v>
      </c>
      <c r="O1579" t="b">
        <v>0</v>
      </c>
    </row>
    <row r="1580" spans="1:15">
      <c r="A1580" t="s">
        <v>10308</v>
      </c>
      <c r="B1580" s="1">
        <v>43131</v>
      </c>
      <c r="C1580" s="1">
        <v>43123.101747685185</v>
      </c>
      <c r="D1580" t="s">
        <v>10309</v>
      </c>
      <c r="E1580" t="s">
        <v>10310</v>
      </c>
      <c r="F1580">
        <v>25</v>
      </c>
      <c r="G1580" t="str">
        <f>VLOOKUP(YouTubeVideos[[#This Row],[category_id]],VideoCategories[],2,FALSE)</f>
        <v>News &amp; Politics</v>
      </c>
      <c r="H1580" t="s">
        <v>10311</v>
      </c>
      <c r="I1580">
        <v>1257486</v>
      </c>
      <c r="J1580">
        <v>7301</v>
      </c>
      <c r="K1580">
        <v>940</v>
      </c>
      <c r="L1580">
        <v>3459</v>
      </c>
      <c r="M1580" t="b">
        <v>0</v>
      </c>
      <c r="N1580" t="b">
        <v>0</v>
      </c>
      <c r="O1580" t="b">
        <v>0</v>
      </c>
    </row>
    <row r="1581" spans="1:15">
      <c r="A1581" t="s">
        <v>18541</v>
      </c>
      <c r="B1581" s="1">
        <v>43250</v>
      </c>
      <c r="C1581" s="1">
        <v>43227.313692129632</v>
      </c>
      <c r="D1581" t="s">
        <v>18542</v>
      </c>
      <c r="E1581" t="s">
        <v>1195</v>
      </c>
      <c r="F1581">
        <v>22</v>
      </c>
      <c r="G1581" t="str">
        <f>VLOOKUP(YouTubeVideos[[#This Row],[category_id]],VideoCategories[],2,FALSE)</f>
        <v>People &amp; Blogs</v>
      </c>
      <c r="H1581" t="s">
        <v>18543</v>
      </c>
      <c r="I1581">
        <v>1255581</v>
      </c>
      <c r="J1581">
        <v>34039</v>
      </c>
      <c r="K1581">
        <v>5504</v>
      </c>
      <c r="L1581">
        <v>6320</v>
      </c>
      <c r="M1581" t="b">
        <v>0</v>
      </c>
      <c r="N1581" t="b">
        <v>0</v>
      </c>
      <c r="O1581" t="b">
        <v>0</v>
      </c>
    </row>
    <row r="1582" spans="1:15">
      <c r="A1582" t="s">
        <v>18594</v>
      </c>
      <c r="B1582" s="1">
        <v>43252</v>
      </c>
      <c r="C1582" s="1">
        <v>43246.333518518521</v>
      </c>
      <c r="D1582" t="s">
        <v>18595</v>
      </c>
      <c r="E1582" t="s">
        <v>14070</v>
      </c>
      <c r="F1582">
        <v>22</v>
      </c>
      <c r="G1582" t="str">
        <f>VLOOKUP(YouTubeVideos[[#This Row],[category_id]],VideoCategories[],2,FALSE)</f>
        <v>People &amp; Blogs</v>
      </c>
      <c r="H1582" t="s">
        <v>18596</v>
      </c>
      <c r="I1582">
        <v>1252628</v>
      </c>
      <c r="J1582">
        <v>23544</v>
      </c>
      <c r="K1582">
        <v>484</v>
      </c>
      <c r="L1582">
        <v>1322</v>
      </c>
      <c r="M1582" t="b">
        <v>0</v>
      </c>
      <c r="N1582" t="b">
        <v>0</v>
      </c>
      <c r="O1582" t="b">
        <v>0</v>
      </c>
    </row>
    <row r="1583" spans="1:15">
      <c r="A1583" t="s">
        <v>5232</v>
      </c>
      <c r="B1583" s="1">
        <v>43088</v>
      </c>
      <c r="C1583" s="1">
        <v>43081.14980324074</v>
      </c>
      <c r="D1583" t="s">
        <v>5233</v>
      </c>
      <c r="E1583" t="s">
        <v>5234</v>
      </c>
      <c r="F1583">
        <v>24</v>
      </c>
      <c r="G1583" t="str">
        <f>VLOOKUP(YouTubeVideos[[#This Row],[category_id]],VideoCategories[],2,FALSE)</f>
        <v>Entertainment</v>
      </c>
      <c r="H1583" t="s">
        <v>5235</v>
      </c>
      <c r="I1583">
        <v>1820569</v>
      </c>
      <c r="J1583">
        <v>61753</v>
      </c>
      <c r="K1583">
        <v>2820</v>
      </c>
      <c r="L1583">
        <v>4639</v>
      </c>
      <c r="M1583" t="b">
        <v>0</v>
      </c>
      <c r="N1583" t="b">
        <v>0</v>
      </c>
      <c r="O1583" t="b">
        <v>0</v>
      </c>
    </row>
    <row r="1584" spans="1:15">
      <c r="A1584" t="s">
        <v>5236</v>
      </c>
      <c r="B1584" s="1">
        <v>43088</v>
      </c>
      <c r="C1584" s="1">
        <v>43082.571631944447</v>
      </c>
      <c r="D1584" t="s">
        <v>5237</v>
      </c>
      <c r="E1584" t="s">
        <v>2976</v>
      </c>
      <c r="F1584">
        <v>24</v>
      </c>
      <c r="G1584" t="str">
        <f>VLOOKUP(YouTubeVideos[[#This Row],[category_id]],VideoCategories[],2,FALSE)</f>
        <v>Entertainment</v>
      </c>
      <c r="H1584" t="s">
        <v>5238</v>
      </c>
      <c r="I1584">
        <v>159145</v>
      </c>
      <c r="J1584">
        <v>6373</v>
      </c>
      <c r="K1584">
        <v>247</v>
      </c>
      <c r="L1584">
        <v>785</v>
      </c>
      <c r="M1584" t="b">
        <v>0</v>
      </c>
      <c r="N1584" t="b">
        <v>0</v>
      </c>
      <c r="O1584" t="b">
        <v>0</v>
      </c>
    </row>
    <row r="1585" spans="1:15">
      <c r="A1585" t="s">
        <v>1021</v>
      </c>
      <c r="B1585" s="1">
        <v>43058</v>
      </c>
      <c r="C1585" s="1">
        <v>43051.576817129629</v>
      </c>
      <c r="D1585" t="s">
        <v>1022</v>
      </c>
      <c r="E1585" t="s">
        <v>1023</v>
      </c>
      <c r="F1585">
        <v>28</v>
      </c>
      <c r="G1585" t="str">
        <f>VLOOKUP(YouTubeVideos[[#This Row],[category_id]],VideoCategories[],2,FALSE)</f>
        <v>Science &amp; Technology</v>
      </c>
      <c r="H1585" t="s">
        <v>1024</v>
      </c>
      <c r="I1585">
        <v>1251577</v>
      </c>
      <c r="J1585">
        <v>28951</v>
      </c>
      <c r="K1585">
        <v>1146</v>
      </c>
      <c r="L1585">
        <v>2606</v>
      </c>
      <c r="M1585" t="b">
        <v>0</v>
      </c>
      <c r="N1585" t="b">
        <v>0</v>
      </c>
      <c r="O1585" t="b">
        <v>0</v>
      </c>
    </row>
    <row r="1586" spans="1:15">
      <c r="A1586" t="s">
        <v>5241</v>
      </c>
      <c r="B1586" s="1">
        <v>43088</v>
      </c>
      <c r="C1586" s="1">
        <v>43082.458333333336</v>
      </c>
      <c r="D1586" t="s">
        <v>5242</v>
      </c>
      <c r="E1586" t="s">
        <v>3319</v>
      </c>
      <c r="F1586">
        <v>24</v>
      </c>
      <c r="G1586" t="str">
        <f>VLOOKUP(YouTubeVideos[[#This Row],[category_id]],VideoCategories[],2,FALSE)</f>
        <v>Entertainment</v>
      </c>
      <c r="H1586" t="s">
        <v>5243</v>
      </c>
      <c r="I1586">
        <v>220398</v>
      </c>
      <c r="J1586">
        <v>4541</v>
      </c>
      <c r="K1586">
        <v>638</v>
      </c>
      <c r="L1586">
        <v>2724</v>
      </c>
      <c r="M1586" t="b">
        <v>0</v>
      </c>
      <c r="N1586" t="b">
        <v>0</v>
      </c>
      <c r="O1586" t="b">
        <v>0</v>
      </c>
    </row>
    <row r="1587" spans="1:15">
      <c r="A1587" t="s">
        <v>5244</v>
      </c>
      <c r="B1587" s="1">
        <v>43088</v>
      </c>
      <c r="C1587" s="1">
        <v>43081.652731481481</v>
      </c>
      <c r="D1587" t="s">
        <v>5245</v>
      </c>
      <c r="E1587" t="s">
        <v>5246</v>
      </c>
      <c r="F1587">
        <v>10</v>
      </c>
      <c r="G1587" t="str">
        <f>VLOOKUP(YouTubeVideos[[#This Row],[category_id]],VideoCategories[],2,FALSE)</f>
        <v>Music</v>
      </c>
      <c r="H1587" t="s">
        <v>5247</v>
      </c>
      <c r="I1587">
        <v>249897</v>
      </c>
      <c r="J1587">
        <v>9070</v>
      </c>
      <c r="K1587">
        <v>146</v>
      </c>
      <c r="L1587">
        <v>463</v>
      </c>
      <c r="M1587" t="b">
        <v>0</v>
      </c>
      <c r="N1587" t="b">
        <v>0</v>
      </c>
      <c r="O1587" t="b">
        <v>0</v>
      </c>
    </row>
    <row r="1588" spans="1:15">
      <c r="A1588" t="s">
        <v>5248</v>
      </c>
      <c r="B1588" s="1">
        <v>43088</v>
      </c>
      <c r="C1588" s="1">
        <v>43083.282314814816</v>
      </c>
      <c r="D1588" t="s">
        <v>5249</v>
      </c>
      <c r="E1588" t="s">
        <v>5250</v>
      </c>
      <c r="F1588">
        <v>24</v>
      </c>
      <c r="G1588" t="str">
        <f>VLOOKUP(YouTubeVideos[[#This Row],[category_id]],VideoCategories[],2,FALSE)</f>
        <v>Entertainment</v>
      </c>
      <c r="H1588" t="s">
        <v>5251</v>
      </c>
      <c r="I1588">
        <v>15066</v>
      </c>
      <c r="J1588">
        <v>526</v>
      </c>
      <c r="K1588">
        <v>61</v>
      </c>
      <c r="L1588">
        <v>338</v>
      </c>
      <c r="M1588" t="b">
        <v>0</v>
      </c>
      <c r="N1588" t="b">
        <v>0</v>
      </c>
      <c r="O1588" t="b">
        <v>0</v>
      </c>
    </row>
    <row r="1589" spans="1:15">
      <c r="A1589" t="s">
        <v>2166</v>
      </c>
      <c r="B1589" s="1">
        <v>43067</v>
      </c>
      <c r="C1589" s="1">
        <v>43059.23646990741</v>
      </c>
      <c r="D1589" t="s">
        <v>2167</v>
      </c>
      <c r="E1589" t="s">
        <v>2168</v>
      </c>
      <c r="F1589">
        <v>17</v>
      </c>
      <c r="G1589" t="str">
        <f>VLOOKUP(YouTubeVideos[[#This Row],[category_id]],VideoCategories[],2,FALSE)</f>
        <v>Sports</v>
      </c>
      <c r="H1589" t="s">
        <v>2169</v>
      </c>
      <c r="I1589">
        <v>1251416</v>
      </c>
      <c r="J1589">
        <v>10836</v>
      </c>
      <c r="K1589">
        <v>568</v>
      </c>
      <c r="L1589">
        <v>757</v>
      </c>
      <c r="M1589" t="b">
        <v>0</v>
      </c>
      <c r="N1589" t="b">
        <v>0</v>
      </c>
      <c r="O1589" t="b">
        <v>0</v>
      </c>
    </row>
    <row r="1590" spans="1:15">
      <c r="A1590" t="s">
        <v>5255</v>
      </c>
      <c r="B1590" s="1">
        <v>43088</v>
      </c>
      <c r="C1590" s="1">
        <v>43082.414097222223</v>
      </c>
      <c r="D1590" t="s">
        <v>5256</v>
      </c>
      <c r="E1590" t="s">
        <v>2176</v>
      </c>
      <c r="F1590">
        <v>24</v>
      </c>
      <c r="G1590" t="str">
        <f>VLOOKUP(YouTubeVideos[[#This Row],[category_id]],VideoCategories[],2,FALSE)</f>
        <v>Entertainment</v>
      </c>
      <c r="H1590" t="s">
        <v>5257</v>
      </c>
      <c r="I1590">
        <v>31319</v>
      </c>
      <c r="J1590">
        <v>632</v>
      </c>
      <c r="K1590">
        <v>17</v>
      </c>
      <c r="L1590">
        <v>155</v>
      </c>
      <c r="M1590" t="b">
        <v>0</v>
      </c>
      <c r="N1590" t="b">
        <v>0</v>
      </c>
      <c r="O1590" t="b">
        <v>0</v>
      </c>
    </row>
    <row r="1591" spans="1:15">
      <c r="A1591" t="s">
        <v>16285</v>
      </c>
      <c r="B1591" s="1">
        <v>43207</v>
      </c>
      <c r="C1591" s="1">
        <v>43205.247499999998</v>
      </c>
      <c r="D1591" t="s">
        <v>16286</v>
      </c>
      <c r="E1591" t="s">
        <v>306</v>
      </c>
      <c r="F1591">
        <v>17</v>
      </c>
      <c r="G1591" t="str">
        <f>VLOOKUP(YouTubeVideos[[#This Row],[category_id]],VideoCategories[],2,FALSE)</f>
        <v>Sports</v>
      </c>
      <c r="H1591" t="s">
        <v>20608</v>
      </c>
      <c r="I1591">
        <v>1251402</v>
      </c>
      <c r="J1591">
        <v>18884</v>
      </c>
      <c r="K1591">
        <v>1604</v>
      </c>
      <c r="L1591">
        <v>2015</v>
      </c>
      <c r="M1591" t="b">
        <v>0</v>
      </c>
      <c r="N1591" t="b">
        <v>0</v>
      </c>
      <c r="O1591" t="b">
        <v>0</v>
      </c>
    </row>
    <row r="1592" spans="1:15">
      <c r="A1592" t="s">
        <v>17038</v>
      </c>
      <c r="B1592" s="1">
        <v>43220</v>
      </c>
      <c r="C1592" s="1">
        <v>43206.5</v>
      </c>
      <c r="D1592" t="s">
        <v>17039</v>
      </c>
      <c r="E1592" t="s">
        <v>17040</v>
      </c>
      <c r="F1592">
        <v>1</v>
      </c>
      <c r="G1592" t="str">
        <f>VLOOKUP(YouTubeVideos[[#This Row],[category_id]],VideoCategories[],2,FALSE)</f>
        <v>Film &amp; Animation</v>
      </c>
      <c r="H1592" t="s">
        <v>17041</v>
      </c>
      <c r="I1592">
        <v>1250022</v>
      </c>
      <c r="J1592">
        <v>22538</v>
      </c>
      <c r="K1592">
        <v>9079</v>
      </c>
      <c r="L1592">
        <v>2058</v>
      </c>
      <c r="M1592" t="b">
        <v>0</v>
      </c>
      <c r="N1592" t="b">
        <v>0</v>
      </c>
      <c r="O1592" t="b">
        <v>0</v>
      </c>
    </row>
    <row r="1593" spans="1:15">
      <c r="A1593" t="s">
        <v>16771</v>
      </c>
      <c r="B1593" s="1">
        <v>43215</v>
      </c>
      <c r="C1593" s="1">
        <v>43201.609791666669</v>
      </c>
      <c r="D1593" t="s">
        <v>16772</v>
      </c>
      <c r="E1593" t="s">
        <v>7982</v>
      </c>
      <c r="F1593">
        <v>17</v>
      </c>
      <c r="G1593" t="str">
        <f>VLOOKUP(YouTubeVideos[[#This Row],[category_id]],VideoCategories[],2,FALSE)</f>
        <v>Sports</v>
      </c>
      <c r="H1593" t="s">
        <v>16773</v>
      </c>
      <c r="I1593">
        <v>1249972</v>
      </c>
      <c r="J1593">
        <v>8399</v>
      </c>
      <c r="K1593">
        <v>2157</v>
      </c>
      <c r="L1593">
        <v>3977</v>
      </c>
      <c r="M1593" t="b">
        <v>0</v>
      </c>
      <c r="N1593" t="b">
        <v>0</v>
      </c>
      <c r="O1593" t="b">
        <v>0</v>
      </c>
    </row>
    <row r="1594" spans="1:15">
      <c r="A1594" t="s">
        <v>11807</v>
      </c>
      <c r="B1594" s="1">
        <v>43143</v>
      </c>
      <c r="C1594" s="1">
        <v>43139.463252314818</v>
      </c>
      <c r="D1594" t="s">
        <v>11808</v>
      </c>
      <c r="E1594" t="s">
        <v>252</v>
      </c>
      <c r="F1594">
        <v>17</v>
      </c>
      <c r="G1594" t="str">
        <f>VLOOKUP(YouTubeVideos[[#This Row],[category_id]],VideoCategories[],2,FALSE)</f>
        <v>Sports</v>
      </c>
      <c r="H1594" t="s">
        <v>11809</v>
      </c>
      <c r="I1594">
        <v>1249677</v>
      </c>
      <c r="J1594">
        <v>6703</v>
      </c>
      <c r="K1594">
        <v>290</v>
      </c>
      <c r="L1594">
        <v>1760</v>
      </c>
      <c r="M1594" t="b">
        <v>0</v>
      </c>
      <c r="N1594" t="b">
        <v>0</v>
      </c>
      <c r="O1594" t="b">
        <v>0</v>
      </c>
    </row>
    <row r="1595" spans="1:15">
      <c r="A1595" t="s">
        <v>1564</v>
      </c>
      <c r="B1595" s="1">
        <v>43061</v>
      </c>
      <c r="C1595" s="1">
        <v>43054.5</v>
      </c>
      <c r="D1595" t="s">
        <v>1565</v>
      </c>
      <c r="E1595" t="s">
        <v>1566</v>
      </c>
      <c r="F1595">
        <v>20</v>
      </c>
      <c r="G1595" t="str">
        <f>VLOOKUP(YouTubeVideos[[#This Row],[category_id]],VideoCategories[],2,FALSE)</f>
        <v>Gaming</v>
      </c>
      <c r="H1595" t="s">
        <v>1567</v>
      </c>
      <c r="I1595">
        <v>1249486</v>
      </c>
      <c r="J1595">
        <v>46508</v>
      </c>
      <c r="K1595">
        <v>869</v>
      </c>
      <c r="L1595">
        <v>6511</v>
      </c>
      <c r="M1595" t="b">
        <v>0</v>
      </c>
      <c r="N1595" t="b">
        <v>0</v>
      </c>
      <c r="O1595" t="b">
        <v>0</v>
      </c>
    </row>
    <row r="1596" spans="1:15">
      <c r="A1596" t="s">
        <v>2131</v>
      </c>
      <c r="B1596" s="1">
        <v>43067</v>
      </c>
      <c r="C1596" s="1">
        <v>43059.482430555552</v>
      </c>
      <c r="D1596" t="s">
        <v>2132</v>
      </c>
      <c r="E1596" t="s">
        <v>2133</v>
      </c>
      <c r="F1596">
        <v>28</v>
      </c>
      <c r="G1596" t="str">
        <f>VLOOKUP(YouTubeVideos[[#This Row],[category_id]],VideoCategories[],2,FALSE)</f>
        <v>Science &amp; Technology</v>
      </c>
      <c r="H1596" t="s">
        <v>19818</v>
      </c>
      <c r="I1596">
        <v>1248469</v>
      </c>
      <c r="J1596">
        <v>9536</v>
      </c>
      <c r="K1596">
        <v>397</v>
      </c>
      <c r="L1596">
        <v>2319</v>
      </c>
      <c r="M1596" t="b">
        <v>0</v>
      </c>
      <c r="N1596" t="b">
        <v>0</v>
      </c>
      <c r="O1596" t="b">
        <v>0</v>
      </c>
    </row>
    <row r="1597" spans="1:15">
      <c r="A1597" t="s">
        <v>5276</v>
      </c>
      <c r="B1597" s="1">
        <v>43088</v>
      </c>
      <c r="C1597" s="1">
        <v>43082.500011574077</v>
      </c>
      <c r="D1597" t="s">
        <v>5277</v>
      </c>
      <c r="E1597" t="s">
        <v>5278</v>
      </c>
      <c r="F1597">
        <v>24</v>
      </c>
      <c r="G1597" t="str">
        <f>VLOOKUP(YouTubeVideos[[#This Row],[category_id]],VideoCategories[],2,FALSE)</f>
        <v>Entertainment</v>
      </c>
      <c r="H1597" t="s">
        <v>5279</v>
      </c>
      <c r="I1597">
        <v>104773</v>
      </c>
      <c r="J1597">
        <v>4056</v>
      </c>
      <c r="K1597">
        <v>46</v>
      </c>
      <c r="L1597">
        <v>292</v>
      </c>
      <c r="M1597" t="b">
        <v>0</v>
      </c>
      <c r="N1597" t="b">
        <v>0</v>
      </c>
      <c r="O1597" t="b">
        <v>0</v>
      </c>
    </row>
    <row r="1598" spans="1:15">
      <c r="A1598" t="s">
        <v>16918</v>
      </c>
      <c r="B1598" s="1">
        <v>43219</v>
      </c>
      <c r="C1598" s="1">
        <v>43215.166678240741</v>
      </c>
      <c r="D1598" t="s">
        <v>16919</v>
      </c>
      <c r="E1598" t="s">
        <v>6107</v>
      </c>
      <c r="F1598">
        <v>15</v>
      </c>
      <c r="G1598" t="str">
        <f>VLOOKUP(YouTubeVideos[[#This Row],[category_id]],VideoCategories[],2,FALSE)</f>
        <v>Pets &amp; Animals</v>
      </c>
      <c r="H1598" t="s">
        <v>16920</v>
      </c>
      <c r="I1598">
        <v>1247515</v>
      </c>
      <c r="J1598">
        <v>27444</v>
      </c>
      <c r="K1598">
        <v>923</v>
      </c>
      <c r="L1598">
        <v>3714</v>
      </c>
      <c r="M1598" t="b">
        <v>0</v>
      </c>
      <c r="N1598" t="b">
        <v>0</v>
      </c>
      <c r="O1598" t="b">
        <v>0</v>
      </c>
    </row>
    <row r="1599" spans="1:15">
      <c r="A1599" t="s">
        <v>5284</v>
      </c>
      <c r="B1599" s="1">
        <v>43088</v>
      </c>
      <c r="C1599" s="1">
        <v>43082.875011574077</v>
      </c>
      <c r="D1599" t="s">
        <v>5285</v>
      </c>
      <c r="E1599" t="s">
        <v>5286</v>
      </c>
      <c r="F1599">
        <v>10</v>
      </c>
      <c r="G1599" t="str">
        <f>VLOOKUP(YouTubeVideos[[#This Row],[category_id]],VideoCategories[],2,FALSE)</f>
        <v>Music</v>
      </c>
      <c r="H1599" t="s">
        <v>5287</v>
      </c>
      <c r="I1599">
        <v>13135</v>
      </c>
      <c r="J1599">
        <v>1398</v>
      </c>
      <c r="K1599">
        <v>9</v>
      </c>
      <c r="L1599">
        <v>106</v>
      </c>
      <c r="M1599" t="b">
        <v>0</v>
      </c>
      <c r="N1599" t="b">
        <v>0</v>
      </c>
      <c r="O1599" t="b">
        <v>0</v>
      </c>
    </row>
    <row r="1600" spans="1:15">
      <c r="A1600" t="s">
        <v>6843</v>
      </c>
      <c r="B1600" s="1">
        <v>43105</v>
      </c>
      <c r="C1600" s="1">
        <v>43097.291701388887</v>
      </c>
      <c r="D1600" t="s">
        <v>6844</v>
      </c>
      <c r="E1600" t="s">
        <v>1650</v>
      </c>
      <c r="F1600">
        <v>27</v>
      </c>
      <c r="G1600" t="str">
        <f>VLOOKUP(YouTubeVideos[[#This Row],[category_id]],VideoCategories[],2,FALSE)</f>
        <v>Education</v>
      </c>
      <c r="H1600" t="s">
        <v>6845</v>
      </c>
      <c r="I1600">
        <v>1247284</v>
      </c>
      <c r="J1600">
        <v>23967</v>
      </c>
      <c r="K1600">
        <v>2108</v>
      </c>
      <c r="L1600">
        <v>3840</v>
      </c>
      <c r="M1600" t="b">
        <v>0</v>
      </c>
      <c r="N1600" t="b">
        <v>0</v>
      </c>
      <c r="O1600" t="b">
        <v>0</v>
      </c>
    </row>
    <row r="1601" spans="1:15">
      <c r="A1601" t="s">
        <v>3860</v>
      </c>
      <c r="B1601" s="1">
        <v>43079</v>
      </c>
      <c r="C1601" s="1">
        <v>43072.361168981479</v>
      </c>
      <c r="D1601" t="s">
        <v>3861</v>
      </c>
      <c r="E1601" t="s">
        <v>1210</v>
      </c>
      <c r="F1601">
        <v>22</v>
      </c>
      <c r="G1601" t="str">
        <f>VLOOKUP(YouTubeVideos[[#This Row],[category_id]],VideoCategories[],2,FALSE)</f>
        <v>People &amp; Blogs</v>
      </c>
      <c r="H1601" t="s">
        <v>63</v>
      </c>
      <c r="I1601">
        <v>1247065</v>
      </c>
      <c r="J1601">
        <v>55267</v>
      </c>
      <c r="K1601">
        <v>4682</v>
      </c>
      <c r="L1601">
        <v>8417</v>
      </c>
      <c r="M1601" t="b">
        <v>0</v>
      </c>
      <c r="N1601" t="b">
        <v>0</v>
      </c>
      <c r="O1601" t="b">
        <v>0</v>
      </c>
    </row>
    <row r="1602" spans="1:15">
      <c r="A1602" t="s">
        <v>5294</v>
      </c>
      <c r="B1602" s="1">
        <v>43088</v>
      </c>
      <c r="C1602" s="1">
        <v>43081.291701388887</v>
      </c>
      <c r="D1602" t="s">
        <v>5295</v>
      </c>
      <c r="E1602" t="s">
        <v>5296</v>
      </c>
      <c r="F1602">
        <v>10</v>
      </c>
      <c r="G1602" t="str">
        <f>VLOOKUP(YouTubeVideos[[#This Row],[category_id]],VideoCategories[],2,FALSE)</f>
        <v>Music</v>
      </c>
      <c r="H1602" t="s">
        <v>5297</v>
      </c>
      <c r="I1602">
        <v>506547</v>
      </c>
      <c r="J1602">
        <v>17801</v>
      </c>
      <c r="K1602">
        <v>531</v>
      </c>
      <c r="L1602">
        <v>1182</v>
      </c>
      <c r="M1602" t="b">
        <v>0</v>
      </c>
      <c r="N1602" t="b">
        <v>0</v>
      </c>
      <c r="O1602" t="b">
        <v>0</v>
      </c>
    </row>
    <row r="1603" spans="1:15">
      <c r="A1603" t="s">
        <v>16993</v>
      </c>
      <c r="B1603" s="1">
        <v>43219</v>
      </c>
      <c r="C1603" s="1">
        <v>43201.655729166669</v>
      </c>
      <c r="D1603" t="s">
        <v>16994</v>
      </c>
      <c r="E1603" t="s">
        <v>14055</v>
      </c>
      <c r="F1603">
        <v>26</v>
      </c>
      <c r="G1603" t="str">
        <f>VLOOKUP(YouTubeVideos[[#This Row],[category_id]],VideoCategories[],2,FALSE)</f>
        <v>Howto &amp; Style</v>
      </c>
      <c r="H1603" t="s">
        <v>16995</v>
      </c>
      <c r="I1603">
        <v>1246192</v>
      </c>
      <c r="J1603">
        <v>51086</v>
      </c>
      <c r="K1603">
        <v>2130</v>
      </c>
      <c r="L1603">
        <v>5615</v>
      </c>
      <c r="M1603" t="b">
        <v>0</v>
      </c>
      <c r="N1603" t="b">
        <v>0</v>
      </c>
      <c r="O1603" t="b">
        <v>0</v>
      </c>
    </row>
    <row r="1604" spans="1:15">
      <c r="A1604" t="s">
        <v>15514</v>
      </c>
      <c r="B1604" s="1">
        <v>43191</v>
      </c>
      <c r="C1604" s="1">
        <v>43184.548229166663</v>
      </c>
      <c r="D1604" t="s">
        <v>15515</v>
      </c>
      <c r="E1604" t="s">
        <v>2002</v>
      </c>
      <c r="F1604">
        <v>26</v>
      </c>
      <c r="G1604" t="str">
        <f>VLOOKUP(YouTubeVideos[[#This Row],[category_id]],VideoCategories[],2,FALSE)</f>
        <v>Howto &amp; Style</v>
      </c>
      <c r="H1604" t="s">
        <v>15516</v>
      </c>
      <c r="I1604">
        <v>1244190</v>
      </c>
      <c r="J1604">
        <v>79689</v>
      </c>
      <c r="K1604">
        <v>1940</v>
      </c>
      <c r="L1604">
        <v>8436</v>
      </c>
      <c r="M1604" t="b">
        <v>0</v>
      </c>
      <c r="N1604" t="b">
        <v>0</v>
      </c>
      <c r="O1604" t="b">
        <v>0</v>
      </c>
    </row>
    <row r="1605" spans="1:15">
      <c r="A1605" t="s">
        <v>20439</v>
      </c>
      <c r="B1605" s="1">
        <v>43158</v>
      </c>
      <c r="C1605" s="1">
        <v>43156.375011574077</v>
      </c>
      <c r="D1605" t="s">
        <v>13250</v>
      </c>
      <c r="E1605" t="s">
        <v>956</v>
      </c>
      <c r="F1605">
        <v>28</v>
      </c>
      <c r="G1605" t="str">
        <f>VLOOKUP(YouTubeVideos[[#This Row],[category_id]],VideoCategories[],2,FALSE)</f>
        <v>Science &amp; Technology</v>
      </c>
      <c r="H1605" t="s">
        <v>13251</v>
      </c>
      <c r="I1605">
        <v>1241197</v>
      </c>
      <c r="J1605">
        <v>11315</v>
      </c>
      <c r="K1605">
        <v>842</v>
      </c>
      <c r="L1605">
        <v>2504</v>
      </c>
      <c r="M1605" t="b">
        <v>0</v>
      </c>
      <c r="N1605" t="b">
        <v>0</v>
      </c>
      <c r="O1605" t="b">
        <v>0</v>
      </c>
    </row>
    <row r="1606" spans="1:15">
      <c r="A1606" t="s">
        <v>15815</v>
      </c>
      <c r="B1606" s="1">
        <v>43196</v>
      </c>
      <c r="C1606" s="1">
        <v>43180.916689814818</v>
      </c>
      <c r="D1606" t="s">
        <v>15816</v>
      </c>
      <c r="E1606" t="s">
        <v>2205</v>
      </c>
      <c r="F1606">
        <v>23</v>
      </c>
      <c r="G1606" t="str">
        <f>VLOOKUP(YouTubeVideos[[#This Row],[category_id]],VideoCategories[],2,FALSE)</f>
        <v>Comedy</v>
      </c>
      <c r="H1606" t="s">
        <v>15817</v>
      </c>
      <c r="I1606">
        <v>1240723</v>
      </c>
      <c r="J1606">
        <v>43764</v>
      </c>
      <c r="K1606">
        <v>1258</v>
      </c>
      <c r="L1606">
        <v>1525</v>
      </c>
      <c r="M1606" t="b">
        <v>0</v>
      </c>
      <c r="N1606" t="b">
        <v>0</v>
      </c>
      <c r="O1606" t="b">
        <v>0</v>
      </c>
    </row>
    <row r="1607" spans="1:15">
      <c r="A1607" t="s">
        <v>3815</v>
      </c>
      <c r="B1607" s="1">
        <v>43079</v>
      </c>
      <c r="C1607" s="1">
        <v>43072.708356481482</v>
      </c>
      <c r="D1607" t="s">
        <v>3816</v>
      </c>
      <c r="E1607" t="s">
        <v>3000</v>
      </c>
      <c r="F1607">
        <v>15</v>
      </c>
      <c r="G1607" t="str">
        <f>VLOOKUP(YouTubeVideos[[#This Row],[category_id]],VideoCategories[],2,FALSE)</f>
        <v>Pets &amp; Animals</v>
      </c>
      <c r="H1607" t="s">
        <v>3817</v>
      </c>
      <c r="I1607">
        <v>1240566</v>
      </c>
      <c r="J1607">
        <v>31501</v>
      </c>
      <c r="K1607">
        <v>435</v>
      </c>
      <c r="L1607">
        <v>3433</v>
      </c>
      <c r="M1607" t="b">
        <v>0</v>
      </c>
      <c r="N1607" t="b">
        <v>0</v>
      </c>
      <c r="O1607" t="b">
        <v>0</v>
      </c>
    </row>
    <row r="1608" spans="1:15">
      <c r="A1608" t="s">
        <v>5313</v>
      </c>
      <c r="B1608" s="1">
        <v>43088</v>
      </c>
      <c r="C1608" s="1">
        <v>43083.000034722223</v>
      </c>
      <c r="D1608" t="s">
        <v>5314</v>
      </c>
      <c r="E1608" t="s">
        <v>5315</v>
      </c>
      <c r="F1608">
        <v>10</v>
      </c>
      <c r="G1608" t="str">
        <f>VLOOKUP(YouTubeVideos[[#This Row],[category_id]],VideoCategories[],2,FALSE)</f>
        <v>Music</v>
      </c>
      <c r="H1608" t="s">
        <v>5316</v>
      </c>
      <c r="I1608">
        <v>11995</v>
      </c>
      <c r="J1608">
        <v>1403</v>
      </c>
      <c r="K1608">
        <v>12</v>
      </c>
      <c r="L1608">
        <v>107</v>
      </c>
      <c r="M1608" t="b">
        <v>0</v>
      </c>
      <c r="N1608" t="b">
        <v>0</v>
      </c>
      <c r="O1608" t="b">
        <v>0</v>
      </c>
    </row>
    <row r="1609" spans="1:15">
      <c r="A1609" t="s">
        <v>5317</v>
      </c>
      <c r="B1609" s="1">
        <v>43088</v>
      </c>
      <c r="C1609" s="1">
        <v>43082.520868055559</v>
      </c>
      <c r="D1609" t="s">
        <v>5318</v>
      </c>
      <c r="E1609" t="s">
        <v>5319</v>
      </c>
      <c r="F1609">
        <v>24</v>
      </c>
      <c r="G1609" t="str">
        <f>VLOOKUP(YouTubeVideos[[#This Row],[category_id]],VideoCategories[],2,FALSE)</f>
        <v>Entertainment</v>
      </c>
      <c r="H1609" t="s">
        <v>5320</v>
      </c>
      <c r="I1609">
        <v>28679</v>
      </c>
      <c r="J1609">
        <v>2537</v>
      </c>
      <c r="K1609">
        <v>6</v>
      </c>
      <c r="L1609">
        <v>192</v>
      </c>
      <c r="M1609" t="b">
        <v>0</v>
      </c>
      <c r="N1609" t="b">
        <v>0</v>
      </c>
      <c r="O1609" t="b">
        <v>0</v>
      </c>
    </row>
    <row r="1610" spans="1:15">
      <c r="A1610" t="s">
        <v>5321</v>
      </c>
      <c r="B1610" s="1">
        <v>43089</v>
      </c>
      <c r="C1610" s="1">
        <v>43088.827384259261</v>
      </c>
      <c r="D1610" t="s">
        <v>5322</v>
      </c>
      <c r="E1610" t="s">
        <v>2094</v>
      </c>
      <c r="F1610">
        <v>24</v>
      </c>
      <c r="G1610" t="str">
        <f>VLOOKUP(YouTubeVideos[[#This Row],[category_id]],VideoCategories[],2,FALSE)</f>
        <v>Entertainment</v>
      </c>
      <c r="H1610" t="s">
        <v>5323</v>
      </c>
      <c r="I1610">
        <v>78662</v>
      </c>
      <c r="J1610">
        <v>1966</v>
      </c>
      <c r="K1610">
        <v>172</v>
      </c>
      <c r="L1610">
        <v>457</v>
      </c>
      <c r="M1610" t="b">
        <v>0</v>
      </c>
      <c r="N1610" t="b">
        <v>0</v>
      </c>
      <c r="O1610" t="b">
        <v>0</v>
      </c>
    </row>
    <row r="1611" spans="1:15">
      <c r="A1611" t="s">
        <v>2986</v>
      </c>
      <c r="B1611" s="1">
        <v>43073</v>
      </c>
      <c r="C1611" s="1">
        <v>43069.871006944442</v>
      </c>
      <c r="D1611" t="s">
        <v>2987</v>
      </c>
      <c r="E1611" t="s">
        <v>16</v>
      </c>
      <c r="F1611">
        <v>17</v>
      </c>
      <c r="G1611" t="str">
        <f>VLOOKUP(YouTubeVideos[[#This Row],[category_id]],VideoCategories[],2,FALSE)</f>
        <v>Sports</v>
      </c>
      <c r="H1611" t="s">
        <v>2988</v>
      </c>
      <c r="I1611">
        <v>1240044</v>
      </c>
      <c r="J1611">
        <v>10335</v>
      </c>
      <c r="K1611">
        <v>683</v>
      </c>
      <c r="L1611">
        <v>2883</v>
      </c>
      <c r="M1611" t="b">
        <v>0</v>
      </c>
      <c r="N1611" t="b">
        <v>0</v>
      </c>
      <c r="O1611" t="b">
        <v>0</v>
      </c>
    </row>
    <row r="1612" spans="1:15">
      <c r="A1612" t="s">
        <v>18977</v>
      </c>
      <c r="B1612" s="1">
        <v>43262</v>
      </c>
      <c r="C1612" s="1">
        <v>43234.525057870371</v>
      </c>
      <c r="D1612" t="s">
        <v>18978</v>
      </c>
      <c r="E1612" t="s">
        <v>18979</v>
      </c>
      <c r="F1612">
        <v>23</v>
      </c>
      <c r="G1612" t="str">
        <f>VLOOKUP(YouTubeVideos[[#This Row],[category_id]],VideoCategories[],2,FALSE)</f>
        <v>Comedy</v>
      </c>
      <c r="H1612" t="s">
        <v>18980</v>
      </c>
      <c r="I1612">
        <v>1236919</v>
      </c>
      <c r="J1612">
        <v>99533</v>
      </c>
      <c r="K1612">
        <v>823</v>
      </c>
      <c r="L1612">
        <v>28003</v>
      </c>
      <c r="M1612" t="b">
        <v>0</v>
      </c>
      <c r="N1612" t="b">
        <v>0</v>
      </c>
      <c r="O1612" t="b">
        <v>0</v>
      </c>
    </row>
    <row r="1613" spans="1:15">
      <c r="A1613" t="s">
        <v>8942</v>
      </c>
      <c r="B1613" s="1">
        <v>43121</v>
      </c>
      <c r="C1613" s="1">
        <v>43115.250011574077</v>
      </c>
      <c r="D1613" t="s">
        <v>8943</v>
      </c>
      <c r="E1613" t="s">
        <v>1269</v>
      </c>
      <c r="F1613">
        <v>27</v>
      </c>
      <c r="G1613" t="str">
        <f>VLOOKUP(YouTubeVideos[[#This Row],[category_id]],VideoCategories[],2,FALSE)</f>
        <v>Education</v>
      </c>
      <c r="H1613" t="s">
        <v>8944</v>
      </c>
      <c r="I1613">
        <v>1235860</v>
      </c>
      <c r="J1613">
        <v>37218</v>
      </c>
      <c r="K1613">
        <v>1124</v>
      </c>
      <c r="L1613">
        <v>5757</v>
      </c>
      <c r="M1613" t="b">
        <v>0</v>
      </c>
      <c r="N1613" t="b">
        <v>0</v>
      </c>
      <c r="O1613" t="b">
        <v>0</v>
      </c>
    </row>
    <row r="1614" spans="1:15">
      <c r="A1614" t="s">
        <v>5333</v>
      </c>
      <c r="B1614" s="1">
        <v>43089</v>
      </c>
      <c r="C1614" s="1">
        <v>43088.354178240741</v>
      </c>
      <c r="D1614" t="s">
        <v>5334</v>
      </c>
      <c r="E1614" t="s">
        <v>78</v>
      </c>
      <c r="F1614">
        <v>24</v>
      </c>
      <c r="G1614" t="str">
        <f>VLOOKUP(YouTubeVideos[[#This Row],[category_id]],VideoCategories[],2,FALSE)</f>
        <v>Entertainment</v>
      </c>
      <c r="H1614" t="s">
        <v>5335</v>
      </c>
      <c r="I1614">
        <v>141000</v>
      </c>
      <c r="J1614">
        <v>4625</v>
      </c>
      <c r="K1614">
        <v>81</v>
      </c>
      <c r="L1614">
        <v>546</v>
      </c>
      <c r="M1614" t="b">
        <v>0</v>
      </c>
      <c r="N1614" t="b">
        <v>0</v>
      </c>
      <c r="O1614" t="b">
        <v>0</v>
      </c>
    </row>
    <row r="1615" spans="1:15">
      <c r="A1615" t="s">
        <v>18646</v>
      </c>
      <c r="B1615" s="1">
        <v>43253</v>
      </c>
      <c r="C1615" s="1">
        <v>43238.594444444447</v>
      </c>
      <c r="D1615" t="s">
        <v>18647</v>
      </c>
      <c r="E1615" t="s">
        <v>9083</v>
      </c>
      <c r="F1615">
        <v>23</v>
      </c>
      <c r="G1615" t="str">
        <f>VLOOKUP(YouTubeVideos[[#This Row],[category_id]],VideoCategories[],2,FALSE)</f>
        <v>Comedy</v>
      </c>
      <c r="H1615" t="s">
        <v>18648</v>
      </c>
      <c r="I1615">
        <v>1235835</v>
      </c>
      <c r="J1615">
        <v>20323</v>
      </c>
      <c r="K1615">
        <v>429</v>
      </c>
      <c r="L1615">
        <v>2517</v>
      </c>
      <c r="M1615" t="b">
        <v>0</v>
      </c>
      <c r="N1615" t="b">
        <v>0</v>
      </c>
      <c r="O1615" t="b">
        <v>0</v>
      </c>
    </row>
    <row r="1616" spans="1:15">
      <c r="A1616" t="s">
        <v>5339</v>
      </c>
      <c r="B1616" s="1">
        <v>43089</v>
      </c>
      <c r="C1616" s="1">
        <v>43087.435798611114</v>
      </c>
      <c r="D1616" t="s">
        <v>5340</v>
      </c>
      <c r="E1616" t="s">
        <v>490</v>
      </c>
      <c r="F1616">
        <v>24</v>
      </c>
      <c r="G1616" t="str">
        <f>VLOOKUP(YouTubeVideos[[#This Row],[category_id]],VideoCategories[],2,FALSE)</f>
        <v>Entertainment</v>
      </c>
      <c r="H1616" t="s">
        <v>5341</v>
      </c>
      <c r="I1616">
        <v>92355</v>
      </c>
      <c r="J1616">
        <v>2641</v>
      </c>
      <c r="K1616">
        <v>270</v>
      </c>
      <c r="L1616">
        <v>1286</v>
      </c>
      <c r="M1616" t="b">
        <v>0</v>
      </c>
      <c r="N1616" t="b">
        <v>0</v>
      </c>
      <c r="O1616" t="b">
        <v>0</v>
      </c>
    </row>
    <row r="1617" spans="1:15">
      <c r="A1617" t="s">
        <v>5342</v>
      </c>
      <c r="B1617" s="1">
        <v>43089</v>
      </c>
      <c r="C1617" s="1">
        <v>43086.836030092592</v>
      </c>
      <c r="D1617" t="s">
        <v>5343</v>
      </c>
      <c r="E1617" t="s">
        <v>5344</v>
      </c>
      <c r="F1617">
        <v>24</v>
      </c>
      <c r="G1617" t="str">
        <f>VLOOKUP(YouTubeVideos[[#This Row],[category_id]],VideoCategories[],2,FALSE)</f>
        <v>Entertainment</v>
      </c>
      <c r="H1617" t="s">
        <v>5345</v>
      </c>
      <c r="I1617">
        <v>62264</v>
      </c>
      <c r="J1617">
        <v>511</v>
      </c>
      <c r="K1617">
        <v>463</v>
      </c>
      <c r="L1617">
        <v>239</v>
      </c>
      <c r="M1617" t="b">
        <v>0</v>
      </c>
      <c r="N1617" t="b">
        <v>0</v>
      </c>
      <c r="O1617" t="b">
        <v>0</v>
      </c>
    </row>
    <row r="1618" spans="1:15">
      <c r="A1618" t="s">
        <v>5346</v>
      </c>
      <c r="B1618" s="1">
        <v>43089</v>
      </c>
      <c r="C1618" s="1">
        <v>43086.788194444445</v>
      </c>
      <c r="D1618" t="s">
        <v>5347</v>
      </c>
      <c r="E1618" t="s">
        <v>120</v>
      </c>
      <c r="F1618">
        <v>24</v>
      </c>
      <c r="G1618" t="str">
        <f>VLOOKUP(YouTubeVideos[[#This Row],[category_id]],VideoCategories[],2,FALSE)</f>
        <v>Entertainment</v>
      </c>
      <c r="H1618" t="s">
        <v>5348</v>
      </c>
      <c r="I1618">
        <v>343524</v>
      </c>
      <c r="J1618">
        <v>2203</v>
      </c>
      <c r="K1618">
        <v>320</v>
      </c>
      <c r="L1618">
        <v>183</v>
      </c>
      <c r="M1618" t="b">
        <v>0</v>
      </c>
      <c r="N1618" t="b">
        <v>0</v>
      </c>
      <c r="O1618" t="b">
        <v>0</v>
      </c>
    </row>
    <row r="1619" spans="1:15">
      <c r="A1619" t="s">
        <v>17231</v>
      </c>
      <c r="B1619" s="1">
        <v>43224</v>
      </c>
      <c r="C1619" s="1">
        <v>43211.333912037036</v>
      </c>
      <c r="D1619" t="s">
        <v>17232</v>
      </c>
      <c r="E1619" t="s">
        <v>17233</v>
      </c>
      <c r="F1619">
        <v>1</v>
      </c>
      <c r="G1619" t="str">
        <f>VLOOKUP(YouTubeVideos[[#This Row],[category_id]],VideoCategories[],2,FALSE)</f>
        <v>Film &amp; Animation</v>
      </c>
      <c r="H1619" t="s">
        <v>63</v>
      </c>
      <c r="I1619">
        <v>1233955</v>
      </c>
      <c r="J1619">
        <v>48690</v>
      </c>
      <c r="K1619">
        <v>1716</v>
      </c>
      <c r="L1619">
        <v>2453</v>
      </c>
      <c r="M1619" t="b">
        <v>0</v>
      </c>
      <c r="N1619" t="b">
        <v>0</v>
      </c>
      <c r="O1619" t="b">
        <v>1</v>
      </c>
    </row>
    <row r="1620" spans="1:15">
      <c r="A1620" t="s">
        <v>12247</v>
      </c>
      <c r="B1620" s="1">
        <v>43147</v>
      </c>
      <c r="C1620" s="1">
        <v>43140.37568287037</v>
      </c>
      <c r="D1620" t="s">
        <v>12248</v>
      </c>
      <c r="E1620" t="s">
        <v>268</v>
      </c>
      <c r="F1620">
        <v>17</v>
      </c>
      <c r="G1620" t="str">
        <f>VLOOKUP(YouTubeVideos[[#This Row],[category_id]],VideoCategories[],2,FALSE)</f>
        <v>Sports</v>
      </c>
      <c r="H1620" t="s">
        <v>12249</v>
      </c>
      <c r="I1620">
        <v>1233075</v>
      </c>
      <c r="J1620">
        <v>16390</v>
      </c>
      <c r="K1620">
        <v>576</v>
      </c>
      <c r="L1620">
        <v>939</v>
      </c>
      <c r="M1620" t="b">
        <v>0</v>
      </c>
      <c r="N1620" t="b">
        <v>0</v>
      </c>
      <c r="O1620" t="b">
        <v>0</v>
      </c>
    </row>
    <row r="1621" spans="1:15">
      <c r="A1621" t="s">
        <v>5356</v>
      </c>
      <c r="B1621" s="1">
        <v>43089</v>
      </c>
      <c r="C1621" s="1">
        <v>43084.156631944446</v>
      </c>
      <c r="D1621" t="s">
        <v>5357</v>
      </c>
      <c r="E1621" t="s">
        <v>1054</v>
      </c>
      <c r="F1621">
        <v>10</v>
      </c>
      <c r="G1621" t="str">
        <f>VLOOKUP(YouTubeVideos[[#This Row],[category_id]],VideoCategories[],2,FALSE)</f>
        <v>Music</v>
      </c>
      <c r="H1621" t="s">
        <v>5358</v>
      </c>
      <c r="I1621">
        <v>299632</v>
      </c>
      <c r="J1621">
        <v>12692</v>
      </c>
      <c r="K1621">
        <v>202</v>
      </c>
      <c r="L1621">
        <v>576</v>
      </c>
      <c r="M1621" t="b">
        <v>0</v>
      </c>
      <c r="N1621" t="b">
        <v>0</v>
      </c>
      <c r="O1621" t="b">
        <v>0</v>
      </c>
    </row>
    <row r="1622" spans="1:15">
      <c r="A1622" t="s">
        <v>20129</v>
      </c>
      <c r="B1622" s="1">
        <v>43115</v>
      </c>
      <c r="C1622" s="1">
        <v>43110.722384259258</v>
      </c>
      <c r="D1622" t="s">
        <v>8124</v>
      </c>
      <c r="E1622" t="s">
        <v>345</v>
      </c>
      <c r="F1622">
        <v>28</v>
      </c>
      <c r="G1622" t="str">
        <f>VLOOKUP(YouTubeVideos[[#This Row],[category_id]],VideoCategories[],2,FALSE)</f>
        <v>Science &amp; Technology</v>
      </c>
      <c r="H1622" t="s">
        <v>8125</v>
      </c>
      <c r="I1622">
        <v>1230476</v>
      </c>
      <c r="J1622">
        <v>52468</v>
      </c>
      <c r="K1622">
        <v>521</v>
      </c>
      <c r="L1622">
        <v>2099</v>
      </c>
      <c r="M1622" t="b">
        <v>0</v>
      </c>
      <c r="N1622" t="b">
        <v>0</v>
      </c>
      <c r="O1622" t="b">
        <v>0</v>
      </c>
    </row>
    <row r="1623" spans="1:15">
      <c r="A1623" t="s">
        <v>15613</v>
      </c>
      <c r="B1623" s="1">
        <v>43192</v>
      </c>
      <c r="C1623" s="1">
        <v>43177.864201388889</v>
      </c>
      <c r="D1623" t="s">
        <v>15614</v>
      </c>
      <c r="E1623" t="s">
        <v>15615</v>
      </c>
      <c r="F1623">
        <v>23</v>
      </c>
      <c r="G1623" t="str">
        <f>VLOOKUP(YouTubeVideos[[#This Row],[category_id]],VideoCategories[],2,FALSE)</f>
        <v>Comedy</v>
      </c>
      <c r="H1623" t="s">
        <v>15616</v>
      </c>
      <c r="I1623">
        <v>1229307</v>
      </c>
      <c r="J1623">
        <v>40639</v>
      </c>
      <c r="K1623">
        <v>3147</v>
      </c>
      <c r="L1623">
        <v>5927</v>
      </c>
      <c r="M1623" t="b">
        <v>0</v>
      </c>
      <c r="N1623" t="b">
        <v>0</v>
      </c>
      <c r="O1623" t="b">
        <v>0</v>
      </c>
    </row>
    <row r="1624" spans="1:15">
      <c r="A1624" t="s">
        <v>16318</v>
      </c>
      <c r="B1624" s="1">
        <v>43207</v>
      </c>
      <c r="C1624" s="1">
        <v>43188.551412037035</v>
      </c>
      <c r="D1624" t="s">
        <v>16319</v>
      </c>
      <c r="E1624" t="s">
        <v>3474</v>
      </c>
      <c r="F1624">
        <v>28</v>
      </c>
      <c r="G1624" t="str">
        <f>VLOOKUP(YouTubeVideos[[#This Row],[category_id]],VideoCategories[],2,FALSE)</f>
        <v>Science &amp; Technology</v>
      </c>
      <c r="H1624" t="s">
        <v>16320</v>
      </c>
      <c r="I1624">
        <v>1228275</v>
      </c>
      <c r="J1624">
        <v>34746</v>
      </c>
      <c r="K1624">
        <v>843</v>
      </c>
      <c r="L1624">
        <v>2317</v>
      </c>
      <c r="M1624" t="b">
        <v>0</v>
      </c>
      <c r="N1624" t="b">
        <v>0</v>
      </c>
      <c r="O1624" t="b">
        <v>0</v>
      </c>
    </row>
    <row r="1625" spans="1:15">
      <c r="A1625" t="s">
        <v>4151</v>
      </c>
      <c r="B1625" s="1">
        <v>43081</v>
      </c>
      <c r="C1625" s="1">
        <v>43074.417847222219</v>
      </c>
      <c r="D1625" t="s">
        <v>4152</v>
      </c>
      <c r="E1625" t="s">
        <v>20</v>
      </c>
      <c r="F1625">
        <v>1</v>
      </c>
      <c r="G1625" t="str">
        <f>VLOOKUP(YouTubeVideos[[#This Row],[category_id]],VideoCategories[],2,FALSE)</f>
        <v>Film &amp; Animation</v>
      </c>
      <c r="H1625" t="s">
        <v>4153</v>
      </c>
      <c r="I1625">
        <v>1225593</v>
      </c>
      <c r="J1625">
        <v>28014</v>
      </c>
      <c r="K1625">
        <v>861</v>
      </c>
      <c r="L1625">
        <v>3978</v>
      </c>
      <c r="M1625" t="b">
        <v>0</v>
      </c>
      <c r="N1625" t="b">
        <v>0</v>
      </c>
      <c r="O1625" t="b">
        <v>0</v>
      </c>
    </row>
    <row r="1626" spans="1:15">
      <c r="A1626" t="s">
        <v>8415</v>
      </c>
      <c r="B1626" s="1">
        <v>43117</v>
      </c>
      <c r="C1626" s="1">
        <v>43110.587569444448</v>
      </c>
      <c r="D1626" t="s">
        <v>8416</v>
      </c>
      <c r="E1626" t="s">
        <v>604</v>
      </c>
      <c r="F1626">
        <v>15</v>
      </c>
      <c r="G1626" t="str">
        <f>VLOOKUP(YouTubeVideos[[#This Row],[category_id]],VideoCategories[],2,FALSE)</f>
        <v>Pets &amp; Animals</v>
      </c>
      <c r="H1626" t="s">
        <v>8417</v>
      </c>
      <c r="I1626">
        <v>1225340</v>
      </c>
      <c r="J1626">
        <v>36704</v>
      </c>
      <c r="K1626">
        <v>636</v>
      </c>
      <c r="L1626">
        <v>3055</v>
      </c>
      <c r="M1626" t="b">
        <v>0</v>
      </c>
      <c r="N1626" t="b">
        <v>0</v>
      </c>
      <c r="O1626" t="b">
        <v>0</v>
      </c>
    </row>
    <row r="1627" spans="1:15">
      <c r="A1627" t="s">
        <v>19337</v>
      </c>
      <c r="B1627" s="1">
        <v>43265</v>
      </c>
      <c r="C1627" s="1">
        <v>43254.250011574077</v>
      </c>
      <c r="D1627" t="s">
        <v>19338</v>
      </c>
      <c r="E1627" t="s">
        <v>19339</v>
      </c>
      <c r="F1627">
        <v>19</v>
      </c>
      <c r="G1627" t="str">
        <f>VLOOKUP(YouTubeVideos[[#This Row],[category_id]],VideoCategories[],2,FALSE)</f>
        <v>Travel &amp; Events</v>
      </c>
      <c r="H1627" t="s">
        <v>19340</v>
      </c>
      <c r="I1627">
        <v>1224103</v>
      </c>
      <c r="J1627">
        <v>30720</v>
      </c>
      <c r="K1627">
        <v>1389</v>
      </c>
      <c r="L1627">
        <v>4698</v>
      </c>
      <c r="M1627" t="b">
        <v>0</v>
      </c>
      <c r="N1627" t="b">
        <v>0</v>
      </c>
      <c r="O1627" t="b">
        <v>0</v>
      </c>
    </row>
    <row r="1628" spans="1:15">
      <c r="A1628" t="s">
        <v>5377</v>
      </c>
      <c r="B1628" s="1">
        <v>43089</v>
      </c>
      <c r="C1628" s="1">
        <v>43082.44021990741</v>
      </c>
      <c r="D1628" t="s">
        <v>5378</v>
      </c>
      <c r="E1628" t="s">
        <v>5379</v>
      </c>
      <c r="F1628">
        <v>24</v>
      </c>
      <c r="G1628" t="str">
        <f>VLOOKUP(YouTubeVideos[[#This Row],[category_id]],VideoCategories[],2,FALSE)</f>
        <v>Entertainment</v>
      </c>
      <c r="H1628" t="s">
        <v>63</v>
      </c>
      <c r="I1628">
        <v>515428</v>
      </c>
      <c r="J1628">
        <v>5514</v>
      </c>
      <c r="K1628">
        <v>529</v>
      </c>
      <c r="L1628">
        <v>1741</v>
      </c>
      <c r="M1628" t="b">
        <v>0</v>
      </c>
      <c r="N1628" t="b">
        <v>0</v>
      </c>
      <c r="O1628" t="b">
        <v>0</v>
      </c>
    </row>
    <row r="1629" spans="1:15">
      <c r="A1629" t="s">
        <v>5380</v>
      </c>
      <c r="B1629" s="1">
        <v>43089</v>
      </c>
      <c r="C1629" s="1">
        <v>43083.876180555555</v>
      </c>
      <c r="D1629" t="s">
        <v>5381</v>
      </c>
      <c r="E1629" t="s">
        <v>2368</v>
      </c>
      <c r="F1629">
        <v>10</v>
      </c>
      <c r="G1629" t="str">
        <f>VLOOKUP(YouTubeVideos[[#This Row],[category_id]],VideoCategories[],2,FALSE)</f>
        <v>Music</v>
      </c>
      <c r="H1629" t="s">
        <v>5382</v>
      </c>
      <c r="I1629">
        <v>160892</v>
      </c>
      <c r="J1629">
        <v>2583</v>
      </c>
      <c r="K1629">
        <v>147</v>
      </c>
      <c r="L1629">
        <v>200</v>
      </c>
      <c r="M1629" t="b">
        <v>0</v>
      </c>
      <c r="N1629" t="b">
        <v>0</v>
      </c>
      <c r="O1629" t="b">
        <v>0</v>
      </c>
    </row>
    <row r="1630" spans="1:15">
      <c r="A1630" t="s">
        <v>5383</v>
      </c>
      <c r="B1630" s="1">
        <v>43089</v>
      </c>
      <c r="C1630" s="1">
        <v>43083.604224537034</v>
      </c>
      <c r="D1630" t="s">
        <v>5384</v>
      </c>
      <c r="E1630" t="s">
        <v>5385</v>
      </c>
      <c r="F1630">
        <v>24</v>
      </c>
      <c r="G1630" t="str">
        <f>VLOOKUP(YouTubeVideos[[#This Row],[category_id]],VideoCategories[],2,FALSE)</f>
        <v>Entertainment</v>
      </c>
      <c r="H1630" t="s">
        <v>5386</v>
      </c>
      <c r="I1630">
        <v>36064</v>
      </c>
      <c r="J1630">
        <v>272</v>
      </c>
      <c r="K1630">
        <v>46</v>
      </c>
      <c r="L1630">
        <v>95</v>
      </c>
      <c r="M1630" t="b">
        <v>0</v>
      </c>
      <c r="N1630" t="b">
        <v>0</v>
      </c>
      <c r="O1630" t="b">
        <v>0</v>
      </c>
    </row>
    <row r="1631" spans="1:15">
      <c r="A1631" t="s">
        <v>4941</v>
      </c>
      <c r="B1631" s="1">
        <v>43086</v>
      </c>
      <c r="C1631" s="1">
        <v>43080.487314814818</v>
      </c>
      <c r="D1631" t="s">
        <v>4942</v>
      </c>
      <c r="E1631" t="s">
        <v>2695</v>
      </c>
      <c r="F1631">
        <v>26</v>
      </c>
      <c r="G1631" t="str">
        <f>VLOOKUP(YouTubeVideos[[#This Row],[category_id]],VideoCategories[],2,FALSE)</f>
        <v>Howto &amp; Style</v>
      </c>
      <c r="H1631" t="s">
        <v>4943</v>
      </c>
      <c r="I1631">
        <v>1223851</v>
      </c>
      <c r="J1631">
        <v>130159</v>
      </c>
      <c r="K1631">
        <v>441</v>
      </c>
      <c r="L1631">
        <v>16570</v>
      </c>
      <c r="M1631" t="b">
        <v>0</v>
      </c>
      <c r="N1631" t="b">
        <v>0</v>
      </c>
      <c r="O1631" t="b">
        <v>0</v>
      </c>
    </row>
    <row r="1632" spans="1:15">
      <c r="A1632" t="s">
        <v>5390</v>
      </c>
      <c r="B1632" s="1">
        <v>43089</v>
      </c>
      <c r="C1632" s="1">
        <v>43082.376192129632</v>
      </c>
      <c r="D1632" t="s">
        <v>5391</v>
      </c>
      <c r="E1632" t="s">
        <v>495</v>
      </c>
      <c r="F1632">
        <v>24</v>
      </c>
      <c r="G1632" t="str">
        <f>VLOOKUP(YouTubeVideos[[#This Row],[category_id]],VideoCategories[],2,FALSE)</f>
        <v>Entertainment</v>
      </c>
      <c r="H1632" t="s">
        <v>5392</v>
      </c>
      <c r="I1632">
        <v>1324411</v>
      </c>
      <c r="J1632">
        <v>46874</v>
      </c>
      <c r="K1632">
        <v>622</v>
      </c>
      <c r="L1632">
        <v>2422</v>
      </c>
      <c r="M1632" t="b">
        <v>0</v>
      </c>
      <c r="N1632" t="b">
        <v>0</v>
      </c>
      <c r="O1632" t="b">
        <v>0</v>
      </c>
    </row>
    <row r="1633" spans="1:15">
      <c r="A1633" t="s">
        <v>5185</v>
      </c>
      <c r="B1633" s="1">
        <v>43088</v>
      </c>
      <c r="C1633" s="1">
        <v>43084.180162037039</v>
      </c>
      <c r="D1633" t="s">
        <v>5186</v>
      </c>
      <c r="E1633" t="s">
        <v>291</v>
      </c>
      <c r="F1633">
        <v>25</v>
      </c>
      <c r="G1633" t="str">
        <f>VLOOKUP(YouTubeVideos[[#This Row],[category_id]],VideoCategories[],2,FALSE)</f>
        <v>News &amp; Politics</v>
      </c>
      <c r="H1633" t="s">
        <v>5187</v>
      </c>
      <c r="I1633">
        <v>1222270</v>
      </c>
      <c r="J1633">
        <v>44795</v>
      </c>
      <c r="K1633">
        <v>1760</v>
      </c>
      <c r="L1633">
        <v>8417</v>
      </c>
      <c r="M1633" t="b">
        <v>0</v>
      </c>
      <c r="N1633" t="b">
        <v>0</v>
      </c>
      <c r="O1633" t="b">
        <v>0</v>
      </c>
    </row>
    <row r="1634" spans="1:15">
      <c r="A1634" t="s">
        <v>13669</v>
      </c>
      <c r="B1634" s="1">
        <v>43161</v>
      </c>
      <c r="C1634" s="1">
        <v>43147.375393518516</v>
      </c>
      <c r="D1634" t="s">
        <v>13670</v>
      </c>
      <c r="E1634" t="s">
        <v>1772</v>
      </c>
      <c r="F1634">
        <v>26</v>
      </c>
      <c r="G1634" t="str">
        <f>VLOOKUP(YouTubeVideos[[#This Row],[category_id]],VideoCategories[],2,FALSE)</f>
        <v>Howto &amp; Style</v>
      </c>
      <c r="H1634" t="s">
        <v>13671</v>
      </c>
      <c r="I1634">
        <v>1220106</v>
      </c>
      <c r="J1634">
        <v>27221</v>
      </c>
      <c r="K1634">
        <v>684</v>
      </c>
      <c r="L1634">
        <v>1202</v>
      </c>
      <c r="M1634" t="b">
        <v>0</v>
      </c>
      <c r="N1634" t="b">
        <v>0</v>
      </c>
      <c r="O1634" t="b">
        <v>0</v>
      </c>
    </row>
    <row r="1635" spans="1:15">
      <c r="A1635" t="s">
        <v>3218</v>
      </c>
      <c r="B1635" s="1">
        <v>43074</v>
      </c>
      <c r="C1635" s="1">
        <v>43066.485173611109</v>
      </c>
      <c r="D1635" t="s">
        <v>3219</v>
      </c>
      <c r="E1635" t="s">
        <v>24</v>
      </c>
      <c r="F1635">
        <v>25</v>
      </c>
      <c r="G1635" t="str">
        <f>VLOOKUP(YouTubeVideos[[#This Row],[category_id]],VideoCategories[],2,FALSE)</f>
        <v>News &amp; Politics</v>
      </c>
      <c r="H1635" t="s">
        <v>3220</v>
      </c>
      <c r="I1635">
        <v>1218771</v>
      </c>
      <c r="J1635">
        <v>8737</v>
      </c>
      <c r="K1635">
        <v>1004</v>
      </c>
      <c r="L1635">
        <v>3906</v>
      </c>
      <c r="M1635" t="b">
        <v>0</v>
      </c>
      <c r="N1635" t="b">
        <v>0</v>
      </c>
      <c r="O1635" t="b">
        <v>0</v>
      </c>
    </row>
    <row r="1636" spans="1:15">
      <c r="A1636" t="s">
        <v>5403</v>
      </c>
      <c r="B1636" s="1">
        <v>43089</v>
      </c>
      <c r="C1636" s="1">
        <v>43082.378969907404</v>
      </c>
      <c r="D1636" t="s">
        <v>5404</v>
      </c>
      <c r="E1636" t="s">
        <v>5405</v>
      </c>
      <c r="F1636">
        <v>10</v>
      </c>
      <c r="G1636" t="str">
        <f>VLOOKUP(YouTubeVideos[[#This Row],[category_id]],VideoCategories[],2,FALSE)</f>
        <v>Music</v>
      </c>
      <c r="H1636" t="s">
        <v>5406</v>
      </c>
      <c r="I1636">
        <v>621513</v>
      </c>
      <c r="J1636">
        <v>19267</v>
      </c>
      <c r="K1636">
        <v>2205</v>
      </c>
      <c r="L1636">
        <v>2687</v>
      </c>
      <c r="M1636" t="b">
        <v>0</v>
      </c>
      <c r="N1636" t="b">
        <v>0</v>
      </c>
      <c r="O1636" t="b">
        <v>0</v>
      </c>
    </row>
    <row r="1637" spans="1:15">
      <c r="A1637" t="s">
        <v>5407</v>
      </c>
      <c r="B1637" s="1">
        <v>43089</v>
      </c>
      <c r="C1637" s="1">
        <v>43082.37394675926</v>
      </c>
      <c r="D1637" t="s">
        <v>5408</v>
      </c>
      <c r="E1637" t="s">
        <v>5409</v>
      </c>
      <c r="F1637">
        <v>24</v>
      </c>
      <c r="G1637" t="str">
        <f>VLOOKUP(YouTubeVideos[[#This Row],[category_id]],VideoCategories[],2,FALSE)</f>
        <v>Entertainment</v>
      </c>
      <c r="H1637" t="s">
        <v>5410</v>
      </c>
      <c r="I1637">
        <v>464076</v>
      </c>
      <c r="J1637">
        <v>10358</v>
      </c>
      <c r="K1637">
        <v>213</v>
      </c>
      <c r="L1637">
        <v>865</v>
      </c>
      <c r="M1637" t="b">
        <v>0</v>
      </c>
      <c r="N1637" t="b">
        <v>0</v>
      </c>
      <c r="O1637" t="b">
        <v>0</v>
      </c>
    </row>
    <row r="1638" spans="1:15">
      <c r="A1638" t="s">
        <v>18934</v>
      </c>
      <c r="B1638" s="1">
        <v>43262</v>
      </c>
      <c r="C1638" s="1">
        <v>43259.895902777775</v>
      </c>
      <c r="D1638" t="s">
        <v>18935</v>
      </c>
      <c r="E1638" t="s">
        <v>252</v>
      </c>
      <c r="F1638">
        <v>17</v>
      </c>
      <c r="G1638" t="str">
        <f>VLOOKUP(YouTubeVideos[[#This Row],[category_id]],VideoCategories[],2,FALSE)</f>
        <v>Sports</v>
      </c>
      <c r="H1638" t="s">
        <v>18936</v>
      </c>
      <c r="I1638">
        <v>1215945</v>
      </c>
      <c r="J1638">
        <v>10083</v>
      </c>
      <c r="K1638">
        <v>856</v>
      </c>
      <c r="L1638">
        <v>6475</v>
      </c>
      <c r="M1638" t="b">
        <v>0</v>
      </c>
      <c r="N1638" t="b">
        <v>0</v>
      </c>
      <c r="O1638" t="b">
        <v>0</v>
      </c>
    </row>
    <row r="1639" spans="1:15">
      <c r="A1639" t="s">
        <v>18856</v>
      </c>
      <c r="B1639" s="1">
        <v>43259</v>
      </c>
      <c r="C1639" s="1">
        <v>43234.208368055559</v>
      </c>
      <c r="D1639" t="s">
        <v>18857</v>
      </c>
      <c r="E1639" t="s">
        <v>291</v>
      </c>
      <c r="F1639">
        <v>25</v>
      </c>
      <c r="G1639" t="str">
        <f>VLOOKUP(YouTubeVideos[[#This Row],[category_id]],VideoCategories[],2,FALSE)</f>
        <v>News &amp; Politics</v>
      </c>
      <c r="H1639" t="s">
        <v>18858</v>
      </c>
      <c r="I1639">
        <v>1209601</v>
      </c>
      <c r="J1639">
        <v>24369</v>
      </c>
      <c r="K1639">
        <v>806</v>
      </c>
      <c r="L1639">
        <v>1803</v>
      </c>
      <c r="M1639" t="b">
        <v>0</v>
      </c>
      <c r="N1639" t="b">
        <v>0</v>
      </c>
      <c r="O1639" t="b">
        <v>0</v>
      </c>
    </row>
    <row r="1640" spans="1:15">
      <c r="A1640" t="s">
        <v>16074</v>
      </c>
      <c r="B1640" s="1">
        <v>43197</v>
      </c>
      <c r="C1640" s="1">
        <v>43183.546655092592</v>
      </c>
      <c r="D1640" t="s">
        <v>16075</v>
      </c>
      <c r="E1640" t="s">
        <v>2394</v>
      </c>
      <c r="F1640">
        <v>26</v>
      </c>
      <c r="G1640" t="str">
        <f>VLOOKUP(YouTubeVideos[[#This Row],[category_id]],VideoCategories[],2,FALSE)</f>
        <v>Howto &amp; Style</v>
      </c>
      <c r="H1640" t="s">
        <v>16076</v>
      </c>
      <c r="I1640">
        <v>1208627</v>
      </c>
      <c r="J1640">
        <v>60236</v>
      </c>
      <c r="K1640">
        <v>958</v>
      </c>
      <c r="L1640">
        <v>4922</v>
      </c>
      <c r="M1640" t="b">
        <v>0</v>
      </c>
      <c r="N1640" t="b">
        <v>0</v>
      </c>
      <c r="O1640" t="b">
        <v>0</v>
      </c>
    </row>
    <row r="1641" spans="1:15">
      <c r="A1641" t="s">
        <v>5422</v>
      </c>
      <c r="B1641" s="1">
        <v>43089</v>
      </c>
      <c r="C1641" s="1">
        <v>43082.566087962965</v>
      </c>
      <c r="D1641" t="s">
        <v>5423</v>
      </c>
      <c r="E1641" t="s">
        <v>175</v>
      </c>
      <c r="F1641">
        <v>24</v>
      </c>
      <c r="G1641" t="str">
        <f>VLOOKUP(YouTubeVideos[[#This Row],[category_id]],VideoCategories[],2,FALSE)</f>
        <v>Entertainment</v>
      </c>
      <c r="H1641" t="s">
        <v>5424</v>
      </c>
      <c r="I1641">
        <v>1648675</v>
      </c>
      <c r="J1641">
        <v>62011</v>
      </c>
      <c r="K1641">
        <v>2072</v>
      </c>
      <c r="L1641">
        <v>11881</v>
      </c>
      <c r="M1641" t="b">
        <v>0</v>
      </c>
      <c r="N1641" t="b">
        <v>0</v>
      </c>
      <c r="O1641" t="b">
        <v>0</v>
      </c>
    </row>
    <row r="1642" spans="1:15">
      <c r="A1642" t="s">
        <v>5425</v>
      </c>
      <c r="B1642" s="1">
        <v>43089</v>
      </c>
      <c r="C1642" s="1">
        <v>43082.419687499998</v>
      </c>
      <c r="D1642" t="s">
        <v>5426</v>
      </c>
      <c r="E1642" t="s">
        <v>1510</v>
      </c>
      <c r="F1642">
        <v>10</v>
      </c>
      <c r="G1642" t="str">
        <f>VLOOKUP(YouTubeVideos[[#This Row],[category_id]],VideoCategories[],2,FALSE)</f>
        <v>Music</v>
      </c>
      <c r="H1642" t="s">
        <v>5427</v>
      </c>
      <c r="I1642">
        <v>915783</v>
      </c>
      <c r="J1642">
        <v>49491</v>
      </c>
      <c r="K1642">
        <v>734</v>
      </c>
      <c r="L1642">
        <v>2474</v>
      </c>
      <c r="M1642" t="b">
        <v>0</v>
      </c>
      <c r="N1642" t="b">
        <v>0</v>
      </c>
      <c r="O1642" t="b">
        <v>0</v>
      </c>
    </row>
    <row r="1643" spans="1:15">
      <c r="A1643" t="s">
        <v>5428</v>
      </c>
      <c r="B1643" s="1">
        <v>43089</v>
      </c>
      <c r="C1643" s="1">
        <v>43082.374305555553</v>
      </c>
      <c r="D1643" t="s">
        <v>5429</v>
      </c>
      <c r="E1643" t="s">
        <v>5430</v>
      </c>
      <c r="F1643">
        <v>10</v>
      </c>
      <c r="G1643" t="str">
        <f>VLOOKUP(YouTubeVideos[[#This Row],[category_id]],VideoCategories[],2,FALSE)</f>
        <v>Music</v>
      </c>
      <c r="H1643" t="s">
        <v>5431</v>
      </c>
      <c r="I1643">
        <v>280506</v>
      </c>
      <c r="J1643">
        <v>8693</v>
      </c>
      <c r="K1643">
        <v>171</v>
      </c>
      <c r="L1643">
        <v>352</v>
      </c>
      <c r="M1643" t="b">
        <v>0</v>
      </c>
      <c r="N1643" t="b">
        <v>0</v>
      </c>
      <c r="O1643" t="b">
        <v>0</v>
      </c>
    </row>
    <row r="1644" spans="1:15">
      <c r="A1644" t="s">
        <v>14553</v>
      </c>
      <c r="B1644" s="1">
        <v>43174</v>
      </c>
      <c r="C1644" s="1">
        <v>43159.458344907405</v>
      </c>
      <c r="D1644" t="s">
        <v>20507</v>
      </c>
      <c r="E1644" t="s">
        <v>9952</v>
      </c>
      <c r="F1644">
        <v>26</v>
      </c>
      <c r="G1644" t="str">
        <f>VLOOKUP(YouTubeVideos[[#This Row],[category_id]],VideoCategories[],2,FALSE)</f>
        <v>Howto &amp; Style</v>
      </c>
      <c r="H1644" t="s">
        <v>14554</v>
      </c>
      <c r="I1644">
        <v>1207635</v>
      </c>
      <c r="J1644">
        <v>50742</v>
      </c>
      <c r="K1644">
        <v>2460</v>
      </c>
      <c r="L1644">
        <v>3427</v>
      </c>
      <c r="M1644" t="b">
        <v>0</v>
      </c>
      <c r="N1644" t="b">
        <v>0</v>
      </c>
      <c r="O1644" t="b">
        <v>0</v>
      </c>
    </row>
    <row r="1645" spans="1:15">
      <c r="A1645" t="s">
        <v>10323</v>
      </c>
      <c r="B1645" s="1">
        <v>43131</v>
      </c>
      <c r="C1645" s="1">
        <v>43123.562511574077</v>
      </c>
      <c r="D1645" t="s">
        <v>10324</v>
      </c>
      <c r="E1645" t="s">
        <v>10325</v>
      </c>
      <c r="F1645">
        <v>23</v>
      </c>
      <c r="G1645" t="str">
        <f>VLOOKUP(YouTubeVideos[[#This Row],[category_id]],VideoCategories[],2,FALSE)</f>
        <v>Comedy</v>
      </c>
      <c r="H1645" t="s">
        <v>10326</v>
      </c>
      <c r="I1645">
        <v>1207578</v>
      </c>
      <c r="J1645">
        <v>8198</v>
      </c>
      <c r="K1645">
        <v>243</v>
      </c>
      <c r="L1645">
        <v>446</v>
      </c>
      <c r="M1645" t="b">
        <v>0</v>
      </c>
      <c r="N1645" t="b">
        <v>0</v>
      </c>
      <c r="O1645" t="b">
        <v>0</v>
      </c>
    </row>
    <row r="1646" spans="1:15">
      <c r="A1646" t="s">
        <v>5619</v>
      </c>
      <c r="B1646" s="1">
        <v>43090</v>
      </c>
      <c r="C1646" s="1">
        <v>43082.620104166665</v>
      </c>
      <c r="D1646" t="s">
        <v>5620</v>
      </c>
      <c r="E1646" t="s">
        <v>5621</v>
      </c>
      <c r="F1646">
        <v>22</v>
      </c>
      <c r="G1646" t="str">
        <f>VLOOKUP(YouTubeVideos[[#This Row],[category_id]],VideoCategories[],2,FALSE)</f>
        <v>People &amp; Blogs</v>
      </c>
      <c r="H1646" t="s">
        <v>5622</v>
      </c>
      <c r="I1646">
        <v>1205682</v>
      </c>
      <c r="J1646">
        <v>9572</v>
      </c>
      <c r="K1646">
        <v>228426</v>
      </c>
      <c r="L1646">
        <v>29634</v>
      </c>
      <c r="M1646" t="b">
        <v>0</v>
      </c>
      <c r="N1646" t="b">
        <v>0</v>
      </c>
      <c r="O1646" t="b">
        <v>0</v>
      </c>
    </row>
    <row r="1647" spans="1:15">
      <c r="A1647" t="s">
        <v>5441</v>
      </c>
      <c r="B1647" s="1">
        <v>43089</v>
      </c>
      <c r="C1647" s="1">
        <v>43082.268935185188</v>
      </c>
      <c r="D1647" t="s">
        <v>5442</v>
      </c>
      <c r="E1647" t="s">
        <v>4279</v>
      </c>
      <c r="F1647">
        <v>24</v>
      </c>
      <c r="G1647" t="str">
        <f>VLOOKUP(YouTubeVideos[[#This Row],[category_id]],VideoCategories[],2,FALSE)</f>
        <v>Entertainment</v>
      </c>
      <c r="H1647" t="s">
        <v>5443</v>
      </c>
      <c r="I1647">
        <v>971657</v>
      </c>
      <c r="J1647">
        <v>51428</v>
      </c>
      <c r="K1647">
        <v>4491</v>
      </c>
      <c r="L1647">
        <v>7819</v>
      </c>
      <c r="M1647" t="b">
        <v>0</v>
      </c>
      <c r="N1647" t="b">
        <v>0</v>
      </c>
      <c r="O1647" t="b">
        <v>0</v>
      </c>
    </row>
    <row r="1648" spans="1:15">
      <c r="A1648" t="s">
        <v>17070</v>
      </c>
      <c r="B1648" s="1">
        <v>43221</v>
      </c>
      <c r="C1648" s="1">
        <v>43214.416678240741</v>
      </c>
      <c r="D1648" t="s">
        <v>17071</v>
      </c>
      <c r="E1648" t="s">
        <v>20</v>
      </c>
      <c r="F1648">
        <v>1</v>
      </c>
      <c r="G1648" t="str">
        <f>VLOOKUP(YouTubeVideos[[#This Row],[category_id]],VideoCategories[],2,FALSE)</f>
        <v>Film &amp; Animation</v>
      </c>
      <c r="H1648" t="s">
        <v>17072</v>
      </c>
      <c r="I1648">
        <v>1203351</v>
      </c>
      <c r="J1648">
        <v>33421</v>
      </c>
      <c r="K1648">
        <v>684</v>
      </c>
      <c r="L1648">
        <v>3481</v>
      </c>
      <c r="M1648" t="b">
        <v>0</v>
      </c>
      <c r="N1648" t="b">
        <v>0</v>
      </c>
      <c r="O1648" t="b">
        <v>0</v>
      </c>
    </row>
    <row r="1649" spans="1:15">
      <c r="A1649" t="s">
        <v>5446</v>
      </c>
      <c r="B1649" s="1">
        <v>43089</v>
      </c>
      <c r="C1649" s="1">
        <v>43082.416851851849</v>
      </c>
      <c r="D1649" t="s">
        <v>5447</v>
      </c>
      <c r="E1649" t="s">
        <v>499</v>
      </c>
      <c r="F1649">
        <v>10</v>
      </c>
      <c r="G1649" t="str">
        <f>VLOOKUP(YouTubeVideos[[#This Row],[category_id]],VideoCategories[],2,FALSE)</f>
        <v>Music</v>
      </c>
      <c r="H1649" t="s">
        <v>5448</v>
      </c>
      <c r="I1649">
        <v>279571</v>
      </c>
      <c r="J1649">
        <v>5379</v>
      </c>
      <c r="K1649">
        <v>339</v>
      </c>
      <c r="L1649">
        <v>255</v>
      </c>
      <c r="M1649" t="b">
        <v>0</v>
      </c>
      <c r="N1649" t="b">
        <v>0</v>
      </c>
      <c r="O1649" t="b">
        <v>0</v>
      </c>
    </row>
    <row r="1650" spans="1:15">
      <c r="A1650" t="s">
        <v>5449</v>
      </c>
      <c r="B1650" s="1">
        <v>43089</v>
      </c>
      <c r="C1650" s="1">
        <v>43082.6253125</v>
      </c>
      <c r="D1650" t="s">
        <v>5450</v>
      </c>
      <c r="E1650" t="s">
        <v>3511</v>
      </c>
      <c r="F1650">
        <v>24</v>
      </c>
      <c r="G1650" t="str">
        <f>VLOOKUP(YouTubeVideos[[#This Row],[category_id]],VideoCategories[],2,FALSE)</f>
        <v>Entertainment</v>
      </c>
      <c r="H1650" t="s">
        <v>5451</v>
      </c>
      <c r="I1650">
        <v>514711</v>
      </c>
      <c r="J1650">
        <v>38431</v>
      </c>
      <c r="K1650">
        <v>509</v>
      </c>
      <c r="L1650">
        <v>3362</v>
      </c>
      <c r="M1650" t="b">
        <v>0</v>
      </c>
      <c r="N1650" t="b">
        <v>0</v>
      </c>
      <c r="O1650" t="b">
        <v>0</v>
      </c>
    </row>
    <row r="1651" spans="1:15">
      <c r="A1651" t="s">
        <v>19181</v>
      </c>
      <c r="B1651" s="1">
        <v>43265</v>
      </c>
      <c r="C1651" s="1">
        <v>43261.375011574077</v>
      </c>
      <c r="D1651" t="s">
        <v>19182</v>
      </c>
      <c r="E1651" t="s">
        <v>14055</v>
      </c>
      <c r="F1651">
        <v>26</v>
      </c>
      <c r="G1651" t="str">
        <f>VLOOKUP(YouTubeVideos[[#This Row],[category_id]],VideoCategories[],2,FALSE)</f>
        <v>Howto &amp; Style</v>
      </c>
      <c r="H1651" t="s">
        <v>19183</v>
      </c>
      <c r="I1651">
        <v>1203227</v>
      </c>
      <c r="J1651">
        <v>72652</v>
      </c>
      <c r="K1651">
        <v>1145</v>
      </c>
      <c r="L1651">
        <v>9413</v>
      </c>
      <c r="M1651" t="b">
        <v>0</v>
      </c>
      <c r="N1651" t="b">
        <v>0</v>
      </c>
      <c r="O1651" t="b">
        <v>0</v>
      </c>
    </row>
    <row r="1652" spans="1:15">
      <c r="A1652" t="s">
        <v>5456</v>
      </c>
      <c r="B1652" s="1">
        <v>43089</v>
      </c>
      <c r="C1652" s="1">
        <v>43081.423159722224</v>
      </c>
      <c r="D1652" t="s">
        <v>5457</v>
      </c>
      <c r="E1652" t="s">
        <v>577</v>
      </c>
      <c r="F1652">
        <v>24</v>
      </c>
      <c r="G1652" t="str">
        <f>VLOOKUP(YouTubeVideos[[#This Row],[category_id]],VideoCategories[],2,FALSE)</f>
        <v>Entertainment</v>
      </c>
      <c r="H1652" t="s">
        <v>5458</v>
      </c>
      <c r="I1652">
        <v>1974031</v>
      </c>
      <c r="J1652">
        <v>50261</v>
      </c>
      <c r="K1652">
        <v>2481</v>
      </c>
      <c r="L1652">
        <v>3263</v>
      </c>
      <c r="M1652" t="b">
        <v>0</v>
      </c>
      <c r="N1652" t="b">
        <v>0</v>
      </c>
      <c r="O1652" t="b">
        <v>0</v>
      </c>
    </row>
    <row r="1653" spans="1:15">
      <c r="A1653" t="s">
        <v>5459</v>
      </c>
      <c r="B1653" s="1">
        <v>43089</v>
      </c>
      <c r="C1653" s="1">
        <v>43081.380474537036</v>
      </c>
      <c r="D1653" t="s">
        <v>5460</v>
      </c>
      <c r="E1653" t="s">
        <v>5461</v>
      </c>
      <c r="F1653">
        <v>24</v>
      </c>
      <c r="G1653" t="str">
        <f>VLOOKUP(YouTubeVideos[[#This Row],[category_id]],VideoCategories[],2,FALSE)</f>
        <v>Entertainment</v>
      </c>
      <c r="H1653" t="s">
        <v>5462</v>
      </c>
      <c r="I1653">
        <v>89923</v>
      </c>
      <c r="J1653">
        <v>1097</v>
      </c>
      <c r="K1653">
        <v>43</v>
      </c>
      <c r="L1653">
        <v>59</v>
      </c>
      <c r="M1653" t="b">
        <v>0</v>
      </c>
      <c r="N1653" t="b">
        <v>0</v>
      </c>
      <c r="O1653" t="b">
        <v>0</v>
      </c>
    </row>
    <row r="1654" spans="1:15">
      <c r="A1654" t="s">
        <v>5463</v>
      </c>
      <c r="B1654" s="1">
        <v>43089</v>
      </c>
      <c r="C1654" s="1">
        <v>43082.289895833332</v>
      </c>
      <c r="D1654" t="s">
        <v>5464</v>
      </c>
      <c r="E1654" t="s">
        <v>5465</v>
      </c>
      <c r="F1654">
        <v>24</v>
      </c>
      <c r="G1654" t="str">
        <f>VLOOKUP(YouTubeVideos[[#This Row],[category_id]],VideoCategories[],2,FALSE)</f>
        <v>Entertainment</v>
      </c>
      <c r="H1654" t="s">
        <v>5466</v>
      </c>
      <c r="I1654">
        <v>142548</v>
      </c>
      <c r="J1654">
        <v>5178</v>
      </c>
      <c r="K1654">
        <v>336</v>
      </c>
      <c r="L1654">
        <v>897</v>
      </c>
      <c r="M1654" t="b">
        <v>0</v>
      </c>
      <c r="N1654" t="b">
        <v>0</v>
      </c>
      <c r="O1654" t="b">
        <v>0</v>
      </c>
    </row>
    <row r="1655" spans="1:15">
      <c r="A1655" t="s">
        <v>1724</v>
      </c>
      <c r="B1655" s="1">
        <v>43063</v>
      </c>
      <c r="C1655" s="1">
        <v>43055.402013888888</v>
      </c>
      <c r="D1655" t="s">
        <v>1725</v>
      </c>
      <c r="E1655" t="s">
        <v>1726</v>
      </c>
      <c r="F1655">
        <v>28</v>
      </c>
      <c r="G1655" t="str">
        <f>VLOOKUP(YouTubeVideos[[#This Row],[category_id]],VideoCategories[],2,FALSE)</f>
        <v>Science &amp; Technology</v>
      </c>
      <c r="H1655" t="s">
        <v>1727</v>
      </c>
      <c r="I1655">
        <v>1202878</v>
      </c>
      <c r="J1655">
        <v>46101</v>
      </c>
      <c r="K1655">
        <v>702</v>
      </c>
      <c r="L1655">
        <v>4034</v>
      </c>
      <c r="M1655" t="b">
        <v>0</v>
      </c>
      <c r="N1655" t="b">
        <v>0</v>
      </c>
      <c r="O1655" t="b">
        <v>0</v>
      </c>
    </row>
    <row r="1656" spans="1:15">
      <c r="A1656" t="s">
        <v>5470</v>
      </c>
      <c r="B1656" s="1">
        <v>43089</v>
      </c>
      <c r="C1656" s="1">
        <v>43081.8750462963</v>
      </c>
      <c r="D1656" t="s">
        <v>5471</v>
      </c>
      <c r="E1656" t="s">
        <v>5472</v>
      </c>
      <c r="F1656">
        <v>10</v>
      </c>
      <c r="G1656" t="str">
        <f>VLOOKUP(YouTubeVideos[[#This Row],[category_id]],VideoCategories[],2,FALSE)</f>
        <v>Music</v>
      </c>
      <c r="H1656" t="s">
        <v>5473</v>
      </c>
      <c r="I1656">
        <v>2042378</v>
      </c>
      <c r="J1656">
        <v>56388</v>
      </c>
      <c r="K1656">
        <v>1447</v>
      </c>
      <c r="L1656">
        <v>6611</v>
      </c>
      <c r="M1656" t="b">
        <v>0</v>
      </c>
      <c r="N1656" t="b">
        <v>0</v>
      </c>
      <c r="O1656" t="b">
        <v>0</v>
      </c>
    </row>
    <row r="1657" spans="1:15">
      <c r="A1657" t="s">
        <v>5474</v>
      </c>
      <c r="B1657" s="1">
        <v>43089</v>
      </c>
      <c r="C1657" s="1">
        <v>43082.916678240741</v>
      </c>
      <c r="D1657" t="s">
        <v>5475</v>
      </c>
      <c r="E1657" t="s">
        <v>3590</v>
      </c>
      <c r="F1657">
        <v>24</v>
      </c>
      <c r="G1657" t="str">
        <f>VLOOKUP(YouTubeVideos[[#This Row],[category_id]],VideoCategories[],2,FALSE)</f>
        <v>Entertainment</v>
      </c>
      <c r="H1657" t="s">
        <v>5476</v>
      </c>
      <c r="I1657">
        <v>112385</v>
      </c>
      <c r="J1657">
        <v>1497</v>
      </c>
      <c r="K1657">
        <v>10</v>
      </c>
      <c r="L1657">
        <v>212</v>
      </c>
      <c r="M1657" t="b">
        <v>0</v>
      </c>
      <c r="N1657" t="b">
        <v>0</v>
      </c>
      <c r="O1657" t="b">
        <v>0</v>
      </c>
    </row>
    <row r="1658" spans="1:15">
      <c r="A1658" t="s">
        <v>5477</v>
      </c>
      <c r="B1658" s="1">
        <v>43089</v>
      </c>
      <c r="C1658" s="1">
        <v>43082.685636574075</v>
      </c>
      <c r="D1658" t="s">
        <v>5478</v>
      </c>
      <c r="E1658" t="s">
        <v>5479</v>
      </c>
      <c r="F1658">
        <v>24</v>
      </c>
      <c r="G1658" t="str">
        <f>VLOOKUP(YouTubeVideos[[#This Row],[category_id]],VideoCategories[],2,FALSE)</f>
        <v>Entertainment</v>
      </c>
      <c r="H1658" t="s">
        <v>5480</v>
      </c>
      <c r="I1658">
        <v>461540</v>
      </c>
      <c r="J1658">
        <v>46206</v>
      </c>
      <c r="K1658">
        <v>571</v>
      </c>
      <c r="L1658">
        <v>4678</v>
      </c>
      <c r="M1658" t="b">
        <v>0</v>
      </c>
      <c r="N1658" t="b">
        <v>0</v>
      </c>
      <c r="O1658" t="b">
        <v>0</v>
      </c>
    </row>
    <row r="1659" spans="1:15">
      <c r="A1659" t="s">
        <v>7529</v>
      </c>
      <c r="B1659" s="1">
        <v>43109</v>
      </c>
      <c r="C1659" s="1">
        <v>43103.146736111114</v>
      </c>
      <c r="D1659" t="s">
        <v>20100</v>
      </c>
      <c r="E1659" t="s">
        <v>20101</v>
      </c>
      <c r="F1659">
        <v>23</v>
      </c>
      <c r="G1659" t="str">
        <f>VLOOKUP(YouTubeVideos[[#This Row],[category_id]],VideoCategories[],2,FALSE)</f>
        <v>Comedy</v>
      </c>
      <c r="H1659" t="s">
        <v>20102</v>
      </c>
      <c r="I1659">
        <v>1202392</v>
      </c>
      <c r="J1659">
        <v>27324</v>
      </c>
      <c r="K1659">
        <v>501</v>
      </c>
      <c r="L1659">
        <v>3060</v>
      </c>
      <c r="M1659" t="b">
        <v>0</v>
      </c>
      <c r="N1659" t="b">
        <v>0</v>
      </c>
      <c r="O1659" t="b">
        <v>0</v>
      </c>
    </row>
    <row r="1660" spans="1:15">
      <c r="A1660" t="s">
        <v>15367</v>
      </c>
      <c r="B1660" s="1">
        <v>43188</v>
      </c>
      <c r="C1660" s="1">
        <v>43174.651018518518</v>
      </c>
      <c r="D1660" t="s">
        <v>15368</v>
      </c>
      <c r="E1660" t="s">
        <v>5122</v>
      </c>
      <c r="F1660">
        <v>15</v>
      </c>
      <c r="G1660" t="str">
        <f>VLOOKUP(YouTubeVideos[[#This Row],[category_id]],VideoCategories[],2,FALSE)</f>
        <v>Pets &amp; Animals</v>
      </c>
      <c r="H1660" t="s">
        <v>15369</v>
      </c>
      <c r="I1660">
        <v>1202228</v>
      </c>
      <c r="J1660">
        <v>39642</v>
      </c>
      <c r="K1660">
        <v>430</v>
      </c>
      <c r="L1660">
        <v>2667</v>
      </c>
      <c r="M1660" t="b">
        <v>0</v>
      </c>
      <c r="N1660" t="b">
        <v>0</v>
      </c>
      <c r="O1660" t="b">
        <v>0</v>
      </c>
    </row>
    <row r="1661" spans="1:15">
      <c r="A1661" t="s">
        <v>5487</v>
      </c>
      <c r="B1661" s="1">
        <v>43090</v>
      </c>
      <c r="C1661" s="1">
        <v>43089.291678240741</v>
      </c>
      <c r="D1661" t="s">
        <v>5488</v>
      </c>
      <c r="E1661" t="s">
        <v>78</v>
      </c>
      <c r="F1661">
        <v>24</v>
      </c>
      <c r="G1661" t="str">
        <f>VLOOKUP(YouTubeVideos[[#This Row],[category_id]],VideoCategories[],2,FALSE)</f>
        <v>Entertainment</v>
      </c>
      <c r="H1661" t="s">
        <v>5489</v>
      </c>
      <c r="I1661">
        <v>57516</v>
      </c>
      <c r="J1661">
        <v>1471</v>
      </c>
      <c r="K1661">
        <v>49</v>
      </c>
      <c r="L1661">
        <v>112</v>
      </c>
      <c r="M1661" t="b">
        <v>0</v>
      </c>
      <c r="N1661" t="b">
        <v>0</v>
      </c>
      <c r="O1661" t="b">
        <v>0</v>
      </c>
    </row>
    <row r="1662" spans="1:15">
      <c r="A1662" t="s">
        <v>17245</v>
      </c>
      <c r="B1662" s="1">
        <v>43225</v>
      </c>
      <c r="C1662" s="1">
        <v>43219.292581018519</v>
      </c>
      <c r="D1662" t="s">
        <v>17246</v>
      </c>
      <c r="E1662" t="s">
        <v>7087</v>
      </c>
      <c r="F1662">
        <v>28</v>
      </c>
      <c r="G1662" t="str">
        <f>VLOOKUP(YouTubeVideos[[#This Row],[category_id]],VideoCategories[],2,FALSE)</f>
        <v>Science &amp; Technology</v>
      </c>
      <c r="H1662" t="s">
        <v>17247</v>
      </c>
      <c r="I1662">
        <v>1201914</v>
      </c>
      <c r="J1662">
        <v>13467</v>
      </c>
      <c r="K1662">
        <v>3838</v>
      </c>
      <c r="L1662">
        <v>4915</v>
      </c>
      <c r="M1662" t="b">
        <v>0</v>
      </c>
      <c r="N1662" t="b">
        <v>0</v>
      </c>
      <c r="O1662" t="b">
        <v>0</v>
      </c>
    </row>
    <row r="1663" spans="1:15">
      <c r="A1663" t="s">
        <v>7882</v>
      </c>
      <c r="B1663" s="1">
        <v>43112</v>
      </c>
      <c r="C1663" s="1">
        <v>43105.291666666664</v>
      </c>
      <c r="D1663" t="s">
        <v>7883</v>
      </c>
      <c r="E1663" t="s">
        <v>1650</v>
      </c>
      <c r="F1663">
        <v>27</v>
      </c>
      <c r="G1663" t="str">
        <f>VLOOKUP(YouTubeVideos[[#This Row],[category_id]],VideoCategories[],2,FALSE)</f>
        <v>Education</v>
      </c>
      <c r="H1663" t="s">
        <v>7884</v>
      </c>
      <c r="I1663">
        <v>1199750</v>
      </c>
      <c r="J1663">
        <v>45344</v>
      </c>
      <c r="K1663">
        <v>1072</v>
      </c>
      <c r="L1663">
        <v>4502</v>
      </c>
      <c r="M1663" t="b">
        <v>0</v>
      </c>
      <c r="N1663" t="b">
        <v>0</v>
      </c>
      <c r="O1663" t="b">
        <v>0</v>
      </c>
    </row>
    <row r="1664" spans="1:15">
      <c r="A1664" t="s">
        <v>5495</v>
      </c>
      <c r="B1664" s="1">
        <v>43090</v>
      </c>
      <c r="C1664" s="1">
        <v>43087.334131944444</v>
      </c>
      <c r="D1664" t="s">
        <v>5496</v>
      </c>
      <c r="E1664" t="s">
        <v>3600</v>
      </c>
      <c r="F1664">
        <v>24</v>
      </c>
      <c r="G1664" t="str">
        <f>VLOOKUP(YouTubeVideos[[#This Row],[category_id]],VideoCategories[],2,FALSE)</f>
        <v>Entertainment</v>
      </c>
      <c r="H1664" t="s">
        <v>5497</v>
      </c>
      <c r="I1664">
        <v>2186681</v>
      </c>
      <c r="J1664">
        <v>22244</v>
      </c>
      <c r="K1664">
        <v>1158</v>
      </c>
      <c r="L1664">
        <v>3987</v>
      </c>
      <c r="M1664" t="b">
        <v>0</v>
      </c>
      <c r="N1664" t="b">
        <v>0</v>
      </c>
      <c r="O1664" t="b">
        <v>0</v>
      </c>
    </row>
    <row r="1665" spans="1:15">
      <c r="A1665" t="s">
        <v>3812</v>
      </c>
      <c r="B1665" s="1">
        <v>43079</v>
      </c>
      <c r="C1665" s="1">
        <v>43073.714768518519</v>
      </c>
      <c r="D1665" t="s">
        <v>3813</v>
      </c>
      <c r="E1665" t="s">
        <v>1539</v>
      </c>
      <c r="F1665">
        <v>23</v>
      </c>
      <c r="G1665" t="str">
        <f>VLOOKUP(YouTubeVideos[[#This Row],[category_id]],VideoCategories[],2,FALSE)</f>
        <v>Comedy</v>
      </c>
      <c r="H1665" t="s">
        <v>3814</v>
      </c>
      <c r="I1665">
        <v>1199560</v>
      </c>
      <c r="J1665">
        <v>62338</v>
      </c>
      <c r="K1665">
        <v>474</v>
      </c>
      <c r="L1665">
        <v>27594</v>
      </c>
      <c r="M1665" t="b">
        <v>0</v>
      </c>
      <c r="N1665" t="b">
        <v>0</v>
      </c>
      <c r="O1665" t="b">
        <v>0</v>
      </c>
    </row>
    <row r="1666" spans="1:15">
      <c r="A1666" t="s">
        <v>5501</v>
      </c>
      <c r="B1666" s="1">
        <v>43090</v>
      </c>
      <c r="C1666" s="1">
        <v>43087.500277777777</v>
      </c>
      <c r="D1666" t="s">
        <v>5502</v>
      </c>
      <c r="E1666" t="s">
        <v>268</v>
      </c>
      <c r="F1666">
        <v>24</v>
      </c>
      <c r="G1666" t="str">
        <f>VLOOKUP(YouTubeVideos[[#This Row],[category_id]],VideoCategories[],2,FALSE)</f>
        <v>Entertainment</v>
      </c>
      <c r="H1666" t="s">
        <v>5503</v>
      </c>
      <c r="I1666">
        <v>199604</v>
      </c>
      <c r="J1666">
        <v>6824</v>
      </c>
      <c r="K1666">
        <v>89</v>
      </c>
      <c r="L1666">
        <v>494</v>
      </c>
      <c r="M1666" t="b">
        <v>0</v>
      </c>
      <c r="N1666" t="b">
        <v>0</v>
      </c>
      <c r="O1666" t="b">
        <v>0</v>
      </c>
    </row>
    <row r="1667" spans="1:15">
      <c r="A1667" t="s">
        <v>8080</v>
      </c>
      <c r="B1667" s="1">
        <v>43114</v>
      </c>
      <c r="C1667" s="1">
        <v>43108.632604166669</v>
      </c>
      <c r="D1667" t="s">
        <v>20128</v>
      </c>
      <c r="E1667" t="s">
        <v>8081</v>
      </c>
      <c r="F1667">
        <v>2</v>
      </c>
      <c r="G1667" t="str">
        <f>VLOOKUP(YouTubeVideos[[#This Row],[category_id]],VideoCategories[],2,FALSE)</f>
        <v>Autos &amp; Vehicles</v>
      </c>
      <c r="H1667" t="s">
        <v>8082</v>
      </c>
      <c r="I1667">
        <v>1198379</v>
      </c>
      <c r="J1667">
        <v>10795</v>
      </c>
      <c r="K1667">
        <v>287</v>
      </c>
      <c r="L1667">
        <v>796</v>
      </c>
      <c r="M1667" t="b">
        <v>0</v>
      </c>
      <c r="N1667" t="b">
        <v>0</v>
      </c>
      <c r="O1667" t="b">
        <v>0</v>
      </c>
    </row>
    <row r="1668" spans="1:15">
      <c r="A1668" t="s">
        <v>13033</v>
      </c>
      <c r="B1668" s="1">
        <v>43155</v>
      </c>
      <c r="C1668" s="1">
        <v>43153.172164351854</v>
      </c>
      <c r="D1668" t="s">
        <v>13034</v>
      </c>
      <c r="E1668" t="s">
        <v>6952</v>
      </c>
      <c r="F1668">
        <v>17</v>
      </c>
      <c r="G1668" t="str">
        <f>VLOOKUP(YouTubeVideos[[#This Row],[category_id]],VideoCategories[],2,FALSE)</f>
        <v>Sports</v>
      </c>
      <c r="H1668" t="s">
        <v>13035</v>
      </c>
      <c r="I1668">
        <v>1194979</v>
      </c>
      <c r="J1668">
        <v>12344</v>
      </c>
      <c r="K1668">
        <v>473</v>
      </c>
      <c r="L1668">
        <v>1612</v>
      </c>
      <c r="M1668" t="b">
        <v>0</v>
      </c>
      <c r="N1668" t="b">
        <v>0</v>
      </c>
      <c r="O1668" t="b">
        <v>0</v>
      </c>
    </row>
    <row r="1669" spans="1:15">
      <c r="A1669" t="s">
        <v>17178</v>
      </c>
      <c r="B1669" s="1">
        <v>43223</v>
      </c>
      <c r="C1669" s="1">
        <v>43214.253506944442</v>
      </c>
      <c r="D1669" t="s">
        <v>20660</v>
      </c>
      <c r="E1669" t="s">
        <v>51</v>
      </c>
      <c r="F1669">
        <v>26</v>
      </c>
      <c r="G1669" t="str">
        <f>VLOOKUP(YouTubeVideos[[#This Row],[category_id]],VideoCategories[],2,FALSE)</f>
        <v>Howto &amp; Style</v>
      </c>
      <c r="H1669" t="s">
        <v>17179</v>
      </c>
      <c r="I1669">
        <v>1194183</v>
      </c>
      <c r="J1669">
        <v>49479</v>
      </c>
      <c r="K1669">
        <v>1146</v>
      </c>
      <c r="L1669">
        <v>1661</v>
      </c>
      <c r="M1669" t="b">
        <v>0</v>
      </c>
      <c r="N1669" t="b">
        <v>0</v>
      </c>
      <c r="O1669" t="b">
        <v>0</v>
      </c>
    </row>
    <row r="1670" spans="1:15">
      <c r="A1670" t="s">
        <v>5512</v>
      </c>
      <c r="B1670" s="1">
        <v>43090</v>
      </c>
      <c r="C1670" s="1">
        <v>43086.837430555555</v>
      </c>
      <c r="D1670" t="s">
        <v>5513</v>
      </c>
      <c r="E1670" t="s">
        <v>5344</v>
      </c>
      <c r="F1670">
        <v>24</v>
      </c>
      <c r="G1670" t="str">
        <f>VLOOKUP(YouTubeVideos[[#This Row],[category_id]],VideoCategories[],2,FALSE)</f>
        <v>Entertainment</v>
      </c>
      <c r="H1670" t="s">
        <v>5514</v>
      </c>
      <c r="I1670">
        <v>11730</v>
      </c>
      <c r="J1670">
        <v>102</v>
      </c>
      <c r="K1670">
        <v>49</v>
      </c>
      <c r="L1670">
        <v>37</v>
      </c>
      <c r="M1670" t="b">
        <v>0</v>
      </c>
      <c r="N1670" t="b">
        <v>0</v>
      </c>
      <c r="O1670" t="b">
        <v>0</v>
      </c>
    </row>
    <row r="1671" spans="1:15">
      <c r="A1671" t="s">
        <v>11660</v>
      </c>
      <c r="B1671" s="1">
        <v>43140</v>
      </c>
      <c r="C1671" s="1">
        <v>43132.22960648148</v>
      </c>
      <c r="D1671" t="s">
        <v>11661</v>
      </c>
      <c r="E1671" t="s">
        <v>11662</v>
      </c>
      <c r="F1671">
        <v>28</v>
      </c>
      <c r="G1671" t="str">
        <f>VLOOKUP(YouTubeVideos[[#This Row],[category_id]],VideoCategories[],2,FALSE)</f>
        <v>Science &amp; Technology</v>
      </c>
      <c r="H1671" t="s">
        <v>11663</v>
      </c>
      <c r="I1671">
        <v>1193226</v>
      </c>
      <c r="J1671">
        <v>1445</v>
      </c>
      <c r="K1671">
        <v>757</v>
      </c>
      <c r="L1671">
        <v>0</v>
      </c>
      <c r="M1671" t="b">
        <v>1</v>
      </c>
      <c r="N1671" t="b">
        <v>0</v>
      </c>
      <c r="O1671" t="b">
        <v>0</v>
      </c>
    </row>
    <row r="1672" spans="1:15">
      <c r="A1672" t="s">
        <v>17686</v>
      </c>
      <c r="B1672" s="1">
        <v>43234</v>
      </c>
      <c r="C1672" s="1">
        <v>43211.437534722223</v>
      </c>
      <c r="D1672" t="s">
        <v>17687</v>
      </c>
      <c r="E1672" t="s">
        <v>963</v>
      </c>
      <c r="F1672">
        <v>23</v>
      </c>
      <c r="G1672" t="str">
        <f>VLOOKUP(YouTubeVideos[[#This Row],[category_id]],VideoCategories[],2,FALSE)</f>
        <v>Comedy</v>
      </c>
      <c r="H1672" t="s">
        <v>17688</v>
      </c>
      <c r="I1672">
        <v>1191039</v>
      </c>
      <c r="J1672">
        <v>35371</v>
      </c>
      <c r="K1672">
        <v>1308</v>
      </c>
      <c r="L1672">
        <v>2003</v>
      </c>
      <c r="M1672" t="b">
        <v>0</v>
      </c>
      <c r="N1672" t="b">
        <v>0</v>
      </c>
      <c r="O1672" t="b">
        <v>0</v>
      </c>
    </row>
    <row r="1673" spans="1:15">
      <c r="A1673" t="s">
        <v>5521</v>
      </c>
      <c r="B1673" s="1">
        <v>43090</v>
      </c>
      <c r="C1673" s="1">
        <v>43085.9690625</v>
      </c>
      <c r="D1673" t="s">
        <v>5522</v>
      </c>
      <c r="E1673" t="s">
        <v>861</v>
      </c>
      <c r="F1673">
        <v>24</v>
      </c>
      <c r="G1673" t="str">
        <f>VLOOKUP(YouTubeVideos[[#This Row],[category_id]],VideoCategories[],2,FALSE)</f>
        <v>Entertainment</v>
      </c>
      <c r="H1673" t="s">
        <v>5523</v>
      </c>
      <c r="I1673">
        <v>1321434</v>
      </c>
      <c r="J1673">
        <v>13060</v>
      </c>
      <c r="K1673">
        <v>393</v>
      </c>
      <c r="L1673">
        <v>782</v>
      </c>
      <c r="M1673" t="b">
        <v>0</v>
      </c>
      <c r="N1673" t="b">
        <v>0</v>
      </c>
      <c r="O1673" t="b">
        <v>0</v>
      </c>
    </row>
    <row r="1674" spans="1:15">
      <c r="A1674" t="s">
        <v>9604</v>
      </c>
      <c r="B1674" s="1">
        <v>43126</v>
      </c>
      <c r="C1674" s="1">
        <v>43122.91101851852</v>
      </c>
      <c r="D1674" t="s">
        <v>20218</v>
      </c>
      <c r="E1674" t="s">
        <v>306</v>
      </c>
      <c r="F1674">
        <v>17</v>
      </c>
      <c r="G1674" t="str">
        <f>VLOOKUP(YouTubeVideos[[#This Row],[category_id]],VideoCategories[],2,FALSE)</f>
        <v>Sports</v>
      </c>
      <c r="H1674" t="s">
        <v>20219</v>
      </c>
      <c r="I1674">
        <v>1190828</v>
      </c>
      <c r="J1674">
        <v>21941</v>
      </c>
      <c r="K1674">
        <v>609</v>
      </c>
      <c r="L1674">
        <v>1904</v>
      </c>
      <c r="M1674" t="b">
        <v>0</v>
      </c>
      <c r="N1674" t="b">
        <v>0</v>
      </c>
      <c r="O1674" t="b">
        <v>0</v>
      </c>
    </row>
    <row r="1675" spans="1:15">
      <c r="A1675" t="s">
        <v>5527</v>
      </c>
      <c r="B1675" s="1">
        <v>43090</v>
      </c>
      <c r="C1675" s="1">
        <v>43087.619814814818</v>
      </c>
      <c r="D1675" t="s">
        <v>5528</v>
      </c>
      <c r="E1675" t="s">
        <v>3545</v>
      </c>
      <c r="F1675">
        <v>24</v>
      </c>
      <c r="G1675" t="str">
        <f>VLOOKUP(YouTubeVideos[[#This Row],[category_id]],VideoCategories[],2,FALSE)</f>
        <v>Entertainment</v>
      </c>
      <c r="H1675" t="s">
        <v>5529</v>
      </c>
      <c r="I1675">
        <v>8697</v>
      </c>
      <c r="J1675">
        <v>78</v>
      </c>
      <c r="K1675">
        <v>11</v>
      </c>
      <c r="L1675">
        <v>22</v>
      </c>
      <c r="M1675" t="b">
        <v>0</v>
      </c>
      <c r="N1675" t="b">
        <v>0</v>
      </c>
      <c r="O1675" t="b">
        <v>0</v>
      </c>
    </row>
    <row r="1676" spans="1:15">
      <c r="A1676" t="s">
        <v>10115</v>
      </c>
      <c r="B1676" s="1">
        <v>43130</v>
      </c>
      <c r="C1676" s="1">
        <v>43123.153657407405</v>
      </c>
      <c r="D1676" t="s">
        <v>10116</v>
      </c>
      <c r="E1676" t="s">
        <v>3634</v>
      </c>
      <c r="F1676">
        <v>25</v>
      </c>
      <c r="G1676" t="str">
        <f>VLOOKUP(YouTubeVideos[[#This Row],[category_id]],VideoCategories[],2,FALSE)</f>
        <v>News &amp; Politics</v>
      </c>
      <c r="H1676" t="s">
        <v>10117</v>
      </c>
      <c r="I1676">
        <v>1189824</v>
      </c>
      <c r="J1676">
        <v>6781</v>
      </c>
      <c r="K1676">
        <v>1218</v>
      </c>
      <c r="L1676">
        <v>3630</v>
      </c>
      <c r="M1676" t="b">
        <v>0</v>
      </c>
      <c r="N1676" t="b">
        <v>0</v>
      </c>
      <c r="O1676" t="b">
        <v>0</v>
      </c>
    </row>
    <row r="1677" spans="1:15">
      <c r="A1677" t="s">
        <v>5533</v>
      </c>
      <c r="B1677" s="1">
        <v>43090</v>
      </c>
      <c r="C1677" s="1">
        <v>43084.393877314818</v>
      </c>
      <c r="D1677" t="s">
        <v>5534</v>
      </c>
      <c r="E1677" t="s">
        <v>5535</v>
      </c>
      <c r="F1677">
        <v>24</v>
      </c>
      <c r="G1677" t="str">
        <f>VLOOKUP(YouTubeVideos[[#This Row],[category_id]],VideoCategories[],2,FALSE)</f>
        <v>Entertainment</v>
      </c>
      <c r="H1677" t="s">
        <v>5536</v>
      </c>
      <c r="I1677">
        <v>72739</v>
      </c>
      <c r="J1677">
        <v>804</v>
      </c>
      <c r="K1677">
        <v>191</v>
      </c>
      <c r="L1677">
        <v>273</v>
      </c>
      <c r="M1677" t="b">
        <v>0</v>
      </c>
      <c r="N1677" t="b">
        <v>0</v>
      </c>
      <c r="O1677" t="b">
        <v>0</v>
      </c>
    </row>
    <row r="1678" spans="1:15">
      <c r="A1678" t="s">
        <v>17224</v>
      </c>
      <c r="B1678" s="1">
        <v>43224</v>
      </c>
      <c r="C1678" s="1">
        <v>43213.333831018521</v>
      </c>
      <c r="D1678" t="s">
        <v>17225</v>
      </c>
      <c r="E1678" t="s">
        <v>982</v>
      </c>
      <c r="F1678">
        <v>27</v>
      </c>
      <c r="G1678" t="str">
        <f>VLOOKUP(YouTubeVideos[[#This Row],[category_id]],VideoCategories[],2,FALSE)</f>
        <v>Education</v>
      </c>
      <c r="H1678" t="s">
        <v>17226</v>
      </c>
      <c r="I1678">
        <v>1188777</v>
      </c>
      <c r="J1678">
        <v>38810</v>
      </c>
      <c r="K1678">
        <v>944</v>
      </c>
      <c r="L1678">
        <v>3104</v>
      </c>
      <c r="M1678" t="b">
        <v>0</v>
      </c>
      <c r="N1678" t="b">
        <v>0</v>
      </c>
      <c r="O1678" t="b">
        <v>0</v>
      </c>
    </row>
    <row r="1679" spans="1:15">
      <c r="A1679" t="s">
        <v>5540</v>
      </c>
      <c r="B1679" s="1">
        <v>43090</v>
      </c>
      <c r="C1679" s="1">
        <v>43083.217280092591</v>
      </c>
      <c r="D1679" t="s">
        <v>5541</v>
      </c>
      <c r="E1679" t="s">
        <v>132</v>
      </c>
      <c r="F1679">
        <v>24</v>
      </c>
      <c r="G1679" t="str">
        <f>VLOOKUP(YouTubeVideos[[#This Row],[category_id]],VideoCategories[],2,FALSE)</f>
        <v>Entertainment</v>
      </c>
      <c r="H1679" t="s">
        <v>5542</v>
      </c>
      <c r="I1679">
        <v>2028315</v>
      </c>
      <c r="J1679">
        <v>28627</v>
      </c>
      <c r="K1679">
        <v>3519</v>
      </c>
      <c r="L1679">
        <v>10886</v>
      </c>
      <c r="M1679" t="b">
        <v>0</v>
      </c>
      <c r="N1679" t="b">
        <v>0</v>
      </c>
      <c r="O1679" t="b">
        <v>0</v>
      </c>
    </row>
    <row r="1680" spans="1:15">
      <c r="A1680" t="s">
        <v>5543</v>
      </c>
      <c r="B1680" s="1">
        <v>43090</v>
      </c>
      <c r="C1680" s="1">
        <v>43083.344004629631</v>
      </c>
      <c r="D1680" t="s">
        <v>5544</v>
      </c>
      <c r="E1680" t="s">
        <v>5545</v>
      </c>
      <c r="F1680">
        <v>10</v>
      </c>
      <c r="G1680" t="str">
        <f>VLOOKUP(YouTubeVideos[[#This Row],[category_id]],VideoCategories[],2,FALSE)</f>
        <v>Music</v>
      </c>
      <c r="H1680" t="s">
        <v>5546</v>
      </c>
      <c r="I1680">
        <v>1695280</v>
      </c>
      <c r="J1680">
        <v>66687</v>
      </c>
      <c r="K1680">
        <v>605</v>
      </c>
      <c r="L1680">
        <v>11415</v>
      </c>
      <c r="M1680" t="b">
        <v>0</v>
      </c>
      <c r="N1680" t="b">
        <v>0</v>
      </c>
      <c r="O1680" t="b">
        <v>0</v>
      </c>
    </row>
    <row r="1681" spans="1:15">
      <c r="A1681" t="s">
        <v>4168</v>
      </c>
      <c r="B1681" s="1">
        <v>43081</v>
      </c>
      <c r="C1681" s="1">
        <v>43073.87903935185</v>
      </c>
      <c r="D1681" t="s">
        <v>4169</v>
      </c>
      <c r="E1681" t="s">
        <v>4170</v>
      </c>
      <c r="F1681">
        <v>17</v>
      </c>
      <c r="G1681" t="str">
        <f>VLOOKUP(YouTubeVideos[[#This Row],[category_id]],VideoCategories[],2,FALSE)</f>
        <v>Sports</v>
      </c>
      <c r="H1681" t="s">
        <v>4171</v>
      </c>
      <c r="I1681">
        <v>1188002</v>
      </c>
      <c r="J1681">
        <v>3007</v>
      </c>
      <c r="K1681">
        <v>324</v>
      </c>
      <c r="L1681">
        <v>1621</v>
      </c>
      <c r="M1681" t="b">
        <v>0</v>
      </c>
      <c r="N1681" t="b">
        <v>0</v>
      </c>
      <c r="O1681" t="b">
        <v>0</v>
      </c>
    </row>
    <row r="1682" spans="1:15">
      <c r="A1682" t="s">
        <v>15224</v>
      </c>
      <c r="B1682" s="1">
        <v>43186</v>
      </c>
      <c r="C1682" s="1">
        <v>43172.791678240741</v>
      </c>
      <c r="D1682" t="s">
        <v>15225</v>
      </c>
      <c r="E1682" t="s">
        <v>6254</v>
      </c>
      <c r="F1682">
        <v>1</v>
      </c>
      <c r="G1682" t="str">
        <f>VLOOKUP(YouTubeVideos[[#This Row],[category_id]],VideoCategories[],2,FALSE)</f>
        <v>Film &amp; Animation</v>
      </c>
      <c r="H1682" t="s">
        <v>15226</v>
      </c>
      <c r="I1682">
        <v>1187812</v>
      </c>
      <c r="J1682">
        <v>868</v>
      </c>
      <c r="K1682">
        <v>160</v>
      </c>
      <c r="L1682">
        <v>107</v>
      </c>
      <c r="M1682" t="b">
        <v>0</v>
      </c>
      <c r="N1682" t="b">
        <v>0</v>
      </c>
      <c r="O1682" t="b">
        <v>0</v>
      </c>
    </row>
    <row r="1683" spans="1:15">
      <c r="A1683" t="s">
        <v>324</v>
      </c>
      <c r="B1683" s="1">
        <v>43054</v>
      </c>
      <c r="C1683" s="1">
        <v>43048.141828703701</v>
      </c>
      <c r="D1683" t="s">
        <v>325</v>
      </c>
      <c r="E1683" t="s">
        <v>326</v>
      </c>
      <c r="F1683">
        <v>22</v>
      </c>
      <c r="G1683" t="str">
        <f>VLOOKUP(YouTubeVideos[[#This Row],[category_id]],VideoCategories[],2,FALSE)</f>
        <v>People &amp; Blogs</v>
      </c>
      <c r="H1683" t="s">
        <v>19723</v>
      </c>
      <c r="I1683">
        <v>1185773</v>
      </c>
      <c r="J1683">
        <v>45513</v>
      </c>
      <c r="K1683">
        <v>1378</v>
      </c>
      <c r="L1683">
        <v>4794</v>
      </c>
      <c r="M1683" t="b">
        <v>0</v>
      </c>
      <c r="N1683" t="b">
        <v>0</v>
      </c>
      <c r="O1683" t="b">
        <v>0</v>
      </c>
    </row>
    <row r="1684" spans="1:15">
      <c r="A1684" t="s">
        <v>2610</v>
      </c>
      <c r="B1684" s="1">
        <v>43070</v>
      </c>
      <c r="C1684" s="1">
        <v>43068.187511574077</v>
      </c>
      <c r="D1684" t="s">
        <v>2611</v>
      </c>
      <c r="E1684" t="s">
        <v>291</v>
      </c>
      <c r="F1684">
        <v>25</v>
      </c>
      <c r="G1684" t="str">
        <f>VLOOKUP(YouTubeVideos[[#This Row],[category_id]],VideoCategories[],2,FALSE)</f>
        <v>News &amp; Politics</v>
      </c>
      <c r="H1684" t="s">
        <v>2612</v>
      </c>
      <c r="I1684">
        <v>1183611</v>
      </c>
      <c r="J1684">
        <v>30250</v>
      </c>
      <c r="K1684">
        <v>1863</v>
      </c>
      <c r="L1684">
        <v>3429</v>
      </c>
      <c r="M1684" t="b">
        <v>0</v>
      </c>
      <c r="N1684" t="b">
        <v>0</v>
      </c>
      <c r="O1684" t="b">
        <v>0</v>
      </c>
    </row>
    <row r="1685" spans="1:15">
      <c r="A1685" t="s">
        <v>5560</v>
      </c>
      <c r="B1685" s="1">
        <v>43090</v>
      </c>
      <c r="C1685" s="1">
        <v>43084.41710648148</v>
      </c>
      <c r="D1685" t="s">
        <v>5561</v>
      </c>
      <c r="E1685" t="s">
        <v>5562</v>
      </c>
      <c r="F1685">
        <v>10</v>
      </c>
      <c r="G1685" t="str">
        <f>VLOOKUP(YouTubeVideos[[#This Row],[category_id]],VideoCategories[],2,FALSE)</f>
        <v>Music</v>
      </c>
      <c r="H1685" t="s">
        <v>5563</v>
      </c>
      <c r="I1685">
        <v>539715</v>
      </c>
      <c r="J1685">
        <v>69563</v>
      </c>
      <c r="K1685">
        <v>894</v>
      </c>
      <c r="L1685">
        <v>5904</v>
      </c>
      <c r="M1685" t="b">
        <v>0</v>
      </c>
      <c r="N1685" t="b">
        <v>0</v>
      </c>
      <c r="O1685" t="b">
        <v>0</v>
      </c>
    </row>
    <row r="1686" spans="1:15">
      <c r="A1686" t="s">
        <v>14073</v>
      </c>
      <c r="B1686" s="1">
        <v>43167</v>
      </c>
      <c r="C1686" s="1">
        <v>43161.567870370367</v>
      </c>
      <c r="D1686" t="s">
        <v>14074</v>
      </c>
      <c r="E1686" t="s">
        <v>345</v>
      </c>
      <c r="F1686">
        <v>28</v>
      </c>
      <c r="G1686" t="str">
        <f>VLOOKUP(YouTubeVideos[[#This Row],[category_id]],VideoCategories[],2,FALSE)</f>
        <v>Science &amp; Technology</v>
      </c>
      <c r="H1686" t="s">
        <v>14075</v>
      </c>
      <c r="I1686">
        <v>1181190</v>
      </c>
      <c r="J1686">
        <v>43752</v>
      </c>
      <c r="K1686">
        <v>1831</v>
      </c>
      <c r="L1686">
        <v>5744</v>
      </c>
      <c r="M1686" t="b">
        <v>0</v>
      </c>
      <c r="N1686" t="b">
        <v>0</v>
      </c>
      <c r="O1686" t="b">
        <v>0</v>
      </c>
    </row>
    <row r="1687" spans="1:15">
      <c r="A1687" t="s">
        <v>19373</v>
      </c>
      <c r="B1687" s="1">
        <v>43265</v>
      </c>
      <c r="C1687" s="1">
        <v>43252.633796296293</v>
      </c>
      <c r="D1687" t="s">
        <v>19374</v>
      </c>
      <c r="E1687" t="s">
        <v>5282</v>
      </c>
      <c r="F1687">
        <v>26</v>
      </c>
      <c r="G1687" t="str">
        <f>VLOOKUP(YouTubeVideos[[#This Row],[category_id]],VideoCategories[],2,FALSE)</f>
        <v>Howto &amp; Style</v>
      </c>
      <c r="H1687" t="s">
        <v>19375</v>
      </c>
      <c r="I1687">
        <v>1180893</v>
      </c>
      <c r="J1687">
        <v>57488</v>
      </c>
      <c r="K1687">
        <v>3639</v>
      </c>
      <c r="L1687">
        <v>7639</v>
      </c>
      <c r="M1687" t="b">
        <v>0</v>
      </c>
      <c r="N1687" t="b">
        <v>0</v>
      </c>
      <c r="O1687" t="b">
        <v>0</v>
      </c>
    </row>
    <row r="1688" spans="1:15">
      <c r="A1688" t="s">
        <v>5571</v>
      </c>
      <c r="B1688" s="1">
        <v>43090</v>
      </c>
      <c r="C1688" s="1">
        <v>43083.250300925924</v>
      </c>
      <c r="D1688" t="s">
        <v>5572</v>
      </c>
      <c r="E1688" t="s">
        <v>47</v>
      </c>
      <c r="F1688">
        <v>24</v>
      </c>
      <c r="G1688" t="str">
        <f>VLOOKUP(YouTubeVideos[[#This Row],[category_id]],VideoCategories[],2,FALSE)</f>
        <v>Entertainment</v>
      </c>
      <c r="H1688" t="s">
        <v>5573</v>
      </c>
      <c r="I1688">
        <v>2303558</v>
      </c>
      <c r="J1688">
        <v>35609</v>
      </c>
      <c r="K1688">
        <v>1109</v>
      </c>
      <c r="L1688">
        <v>1299</v>
      </c>
      <c r="M1688" t="b">
        <v>0</v>
      </c>
      <c r="N1688" t="b">
        <v>0</v>
      </c>
      <c r="O1688" t="b">
        <v>0</v>
      </c>
    </row>
    <row r="1689" spans="1:15">
      <c r="A1689" t="s">
        <v>5574</v>
      </c>
      <c r="B1689" s="1">
        <v>43090</v>
      </c>
      <c r="C1689" s="1">
        <v>43084.11173611111</v>
      </c>
      <c r="D1689" t="s">
        <v>5575</v>
      </c>
      <c r="E1689" t="s">
        <v>4587</v>
      </c>
      <c r="F1689">
        <v>10</v>
      </c>
      <c r="G1689" t="str">
        <f>VLOOKUP(YouTubeVideos[[#This Row],[category_id]],VideoCategories[],2,FALSE)</f>
        <v>Music</v>
      </c>
      <c r="H1689" t="s">
        <v>5576</v>
      </c>
      <c r="I1689">
        <v>210114</v>
      </c>
      <c r="J1689">
        <v>5845</v>
      </c>
      <c r="K1689">
        <v>196</v>
      </c>
      <c r="L1689">
        <v>393</v>
      </c>
      <c r="M1689" t="b">
        <v>0</v>
      </c>
      <c r="N1689" t="b">
        <v>0</v>
      </c>
      <c r="O1689" t="b">
        <v>0</v>
      </c>
    </row>
    <row r="1690" spans="1:15">
      <c r="A1690" t="s">
        <v>18112</v>
      </c>
      <c r="B1690" s="1">
        <v>43240</v>
      </c>
      <c r="C1690" s="1">
        <v>43224.634571759256</v>
      </c>
      <c r="D1690" t="s">
        <v>20709</v>
      </c>
      <c r="E1690" t="s">
        <v>1050</v>
      </c>
      <c r="F1690">
        <v>27</v>
      </c>
      <c r="G1690" t="str">
        <f>VLOOKUP(YouTubeVideos[[#This Row],[category_id]],VideoCategories[],2,FALSE)</f>
        <v>Education</v>
      </c>
      <c r="H1690" t="s">
        <v>20710</v>
      </c>
      <c r="I1690">
        <v>1180077</v>
      </c>
      <c r="J1690">
        <v>33134</v>
      </c>
      <c r="K1690">
        <v>846</v>
      </c>
      <c r="L1690">
        <v>2980</v>
      </c>
      <c r="M1690" t="b">
        <v>0</v>
      </c>
      <c r="N1690" t="b">
        <v>0</v>
      </c>
      <c r="O1690" t="b">
        <v>0</v>
      </c>
    </row>
    <row r="1691" spans="1:15">
      <c r="A1691" t="s">
        <v>17972</v>
      </c>
      <c r="B1691" s="1">
        <v>43237</v>
      </c>
      <c r="C1691" s="1">
        <v>43222.513368055559</v>
      </c>
      <c r="D1691" t="s">
        <v>17973</v>
      </c>
      <c r="E1691" t="s">
        <v>9310</v>
      </c>
      <c r="F1691">
        <v>26</v>
      </c>
      <c r="G1691" t="str">
        <f>VLOOKUP(YouTubeVideos[[#This Row],[category_id]],VideoCategories[],2,FALSE)</f>
        <v>Howto &amp; Style</v>
      </c>
      <c r="H1691" t="s">
        <v>17974</v>
      </c>
      <c r="I1691">
        <v>1179451</v>
      </c>
      <c r="J1691">
        <v>56241</v>
      </c>
      <c r="K1691">
        <v>1175</v>
      </c>
      <c r="L1691">
        <v>101591</v>
      </c>
      <c r="M1691" t="b">
        <v>0</v>
      </c>
      <c r="N1691" t="b">
        <v>0</v>
      </c>
      <c r="O1691" t="b">
        <v>0</v>
      </c>
    </row>
    <row r="1692" spans="1:15">
      <c r="A1692" t="s">
        <v>8377</v>
      </c>
      <c r="B1692" s="1">
        <v>43117</v>
      </c>
      <c r="C1692" s="1">
        <v>43111.083379629628</v>
      </c>
      <c r="D1692" t="s">
        <v>8378</v>
      </c>
      <c r="E1692" t="s">
        <v>39</v>
      </c>
      <c r="F1692">
        <v>23</v>
      </c>
      <c r="G1692" t="str">
        <f>VLOOKUP(YouTubeVideos[[#This Row],[category_id]],VideoCategories[],2,FALSE)</f>
        <v>Comedy</v>
      </c>
      <c r="H1692" t="s">
        <v>8379</v>
      </c>
      <c r="I1692">
        <v>1176559</v>
      </c>
      <c r="J1692">
        <v>8338</v>
      </c>
      <c r="K1692">
        <v>1786</v>
      </c>
      <c r="L1692">
        <v>3867</v>
      </c>
      <c r="M1692" t="b">
        <v>0</v>
      </c>
      <c r="N1692" t="b">
        <v>0</v>
      </c>
      <c r="O1692" t="b">
        <v>0</v>
      </c>
    </row>
    <row r="1693" spans="1:15">
      <c r="A1693" t="s">
        <v>16816</v>
      </c>
      <c r="B1693" s="1">
        <v>43216</v>
      </c>
      <c r="C1693" s="1">
        <v>43207.730856481481</v>
      </c>
      <c r="D1693" t="s">
        <v>16817</v>
      </c>
      <c r="E1693" t="s">
        <v>1539</v>
      </c>
      <c r="F1693">
        <v>23</v>
      </c>
      <c r="G1693" t="str">
        <f>VLOOKUP(YouTubeVideos[[#This Row],[category_id]],VideoCategories[],2,FALSE)</f>
        <v>Comedy</v>
      </c>
      <c r="H1693" t="s">
        <v>14455</v>
      </c>
      <c r="I1693">
        <v>1175192</v>
      </c>
      <c r="J1693">
        <v>61868</v>
      </c>
      <c r="K1693">
        <v>946</v>
      </c>
      <c r="L1693">
        <v>23593</v>
      </c>
      <c r="M1693" t="b">
        <v>0</v>
      </c>
      <c r="N1693" t="b">
        <v>0</v>
      </c>
      <c r="O1693" t="b">
        <v>0</v>
      </c>
    </row>
    <row r="1694" spans="1:15">
      <c r="A1694" t="s">
        <v>16204</v>
      </c>
      <c r="B1694" s="1">
        <v>43205</v>
      </c>
      <c r="C1694" s="1">
        <v>43201.036076388889</v>
      </c>
      <c r="D1694" t="s">
        <v>16205</v>
      </c>
      <c r="E1694" t="s">
        <v>379</v>
      </c>
      <c r="F1694">
        <v>22</v>
      </c>
      <c r="G1694" t="str">
        <f>VLOOKUP(YouTubeVideos[[#This Row],[category_id]],VideoCategories[],2,FALSE)</f>
        <v>People &amp; Blogs</v>
      </c>
      <c r="H1694" t="s">
        <v>16206</v>
      </c>
      <c r="I1694">
        <v>1175168</v>
      </c>
      <c r="J1694">
        <v>17092</v>
      </c>
      <c r="K1694">
        <v>2250</v>
      </c>
      <c r="L1694">
        <v>1739</v>
      </c>
      <c r="M1694" t="b">
        <v>0</v>
      </c>
      <c r="N1694" t="b">
        <v>0</v>
      </c>
      <c r="O1694" t="b">
        <v>0</v>
      </c>
    </row>
    <row r="1695" spans="1:15">
      <c r="A1695" t="s">
        <v>5589</v>
      </c>
      <c r="B1695" s="1">
        <v>43090</v>
      </c>
      <c r="C1695" s="1">
        <v>43083.333356481482</v>
      </c>
      <c r="D1695" t="s">
        <v>19987</v>
      </c>
      <c r="E1695" t="s">
        <v>5590</v>
      </c>
      <c r="F1695">
        <v>10</v>
      </c>
      <c r="G1695" t="str">
        <f>VLOOKUP(YouTubeVideos[[#This Row],[category_id]],VideoCategories[],2,FALSE)</f>
        <v>Music</v>
      </c>
      <c r="H1695" t="s">
        <v>19988</v>
      </c>
      <c r="I1695">
        <v>3256799</v>
      </c>
      <c r="J1695">
        <v>185999</v>
      </c>
      <c r="K1695">
        <v>5538</v>
      </c>
      <c r="L1695">
        <v>9857</v>
      </c>
      <c r="M1695" t="b">
        <v>0</v>
      </c>
      <c r="N1695" t="b">
        <v>0</v>
      </c>
      <c r="O1695" t="b">
        <v>0</v>
      </c>
    </row>
    <row r="1696" spans="1:15">
      <c r="A1696" t="s">
        <v>8986</v>
      </c>
      <c r="B1696" s="1">
        <v>43121</v>
      </c>
      <c r="C1696" s="1">
        <v>43114.270995370367</v>
      </c>
      <c r="D1696" t="s">
        <v>8987</v>
      </c>
      <c r="E1696" t="s">
        <v>4674</v>
      </c>
      <c r="F1696">
        <v>25</v>
      </c>
      <c r="G1696" t="str">
        <f>VLOOKUP(YouTubeVideos[[#This Row],[category_id]],VideoCategories[],2,FALSE)</f>
        <v>News &amp; Politics</v>
      </c>
      <c r="H1696" t="s">
        <v>8988</v>
      </c>
      <c r="I1696">
        <v>1173312</v>
      </c>
      <c r="J1696">
        <v>3689</v>
      </c>
      <c r="K1696">
        <v>454</v>
      </c>
      <c r="L1696">
        <v>1604</v>
      </c>
      <c r="M1696" t="b">
        <v>0</v>
      </c>
      <c r="N1696" t="b">
        <v>0</v>
      </c>
      <c r="O1696" t="b">
        <v>0</v>
      </c>
    </row>
    <row r="1697" spans="1:15">
      <c r="A1697" t="s">
        <v>2061</v>
      </c>
      <c r="B1697" s="1">
        <v>43067</v>
      </c>
      <c r="C1697" s="1">
        <v>43065.890277777777</v>
      </c>
      <c r="D1697" t="s">
        <v>2062</v>
      </c>
      <c r="E1697" t="s">
        <v>16</v>
      </c>
      <c r="F1697">
        <v>17</v>
      </c>
      <c r="G1697" t="str">
        <f>VLOOKUP(YouTubeVideos[[#This Row],[category_id]],VideoCategories[],2,FALSE)</f>
        <v>Sports</v>
      </c>
      <c r="H1697" t="s">
        <v>2063</v>
      </c>
      <c r="I1697">
        <v>1172709</v>
      </c>
      <c r="J1697">
        <v>11033</v>
      </c>
      <c r="K1697">
        <v>958</v>
      </c>
      <c r="L1697">
        <v>3510</v>
      </c>
      <c r="M1697" t="b">
        <v>0</v>
      </c>
      <c r="N1697" t="b">
        <v>0</v>
      </c>
      <c r="O1697" t="b">
        <v>0</v>
      </c>
    </row>
    <row r="1698" spans="1:15">
      <c r="A1698" t="s">
        <v>5597</v>
      </c>
      <c r="B1698" s="1">
        <v>43090</v>
      </c>
      <c r="C1698" s="1">
        <v>43084.163865740738</v>
      </c>
      <c r="D1698" t="s">
        <v>5598</v>
      </c>
      <c r="E1698" t="s">
        <v>5599</v>
      </c>
      <c r="F1698">
        <v>10</v>
      </c>
      <c r="G1698" t="str">
        <f>VLOOKUP(YouTubeVideos[[#This Row],[category_id]],VideoCategories[],2,FALSE)</f>
        <v>Music</v>
      </c>
      <c r="H1698" t="s">
        <v>5600</v>
      </c>
      <c r="I1698">
        <v>542957</v>
      </c>
      <c r="J1698">
        <v>23890</v>
      </c>
      <c r="K1698">
        <v>186</v>
      </c>
      <c r="L1698">
        <v>919</v>
      </c>
      <c r="M1698" t="b">
        <v>0</v>
      </c>
      <c r="N1698" t="b">
        <v>0</v>
      </c>
      <c r="O1698" t="b">
        <v>0</v>
      </c>
    </row>
    <row r="1699" spans="1:15">
      <c r="A1699" t="s">
        <v>17533</v>
      </c>
      <c r="B1699" s="1">
        <v>43234</v>
      </c>
      <c r="C1699" s="1">
        <v>43220.500115740739</v>
      </c>
      <c r="D1699" t="s">
        <v>17534</v>
      </c>
      <c r="E1699" t="s">
        <v>1539</v>
      </c>
      <c r="F1699">
        <v>23</v>
      </c>
      <c r="G1699" t="str">
        <f>VLOOKUP(YouTubeVideos[[#This Row],[category_id]],VideoCategories[],2,FALSE)</f>
        <v>Comedy</v>
      </c>
      <c r="H1699" t="s">
        <v>14455</v>
      </c>
      <c r="I1699">
        <v>1172628</v>
      </c>
      <c r="J1699">
        <v>55991</v>
      </c>
      <c r="K1699">
        <v>1203</v>
      </c>
      <c r="L1699">
        <v>35504</v>
      </c>
      <c r="M1699" t="b">
        <v>0</v>
      </c>
      <c r="N1699" t="b">
        <v>0</v>
      </c>
      <c r="O1699" t="b">
        <v>0</v>
      </c>
    </row>
    <row r="1700" spans="1:15">
      <c r="A1700" t="s">
        <v>15432</v>
      </c>
      <c r="B1700" s="1">
        <v>43189</v>
      </c>
      <c r="C1700" s="1">
        <v>43174.332546296297</v>
      </c>
      <c r="D1700" t="s">
        <v>15433</v>
      </c>
      <c r="E1700" t="s">
        <v>482</v>
      </c>
      <c r="F1700">
        <v>26</v>
      </c>
      <c r="G1700" t="str">
        <f>VLOOKUP(YouTubeVideos[[#This Row],[category_id]],VideoCategories[],2,FALSE)</f>
        <v>Howto &amp; Style</v>
      </c>
      <c r="H1700" t="s">
        <v>15434</v>
      </c>
      <c r="I1700">
        <v>1170696</v>
      </c>
      <c r="J1700">
        <v>34500</v>
      </c>
      <c r="K1700">
        <v>5272</v>
      </c>
      <c r="L1700">
        <v>5999</v>
      </c>
      <c r="M1700" t="b">
        <v>0</v>
      </c>
      <c r="N1700" t="b">
        <v>0</v>
      </c>
      <c r="O1700" t="b">
        <v>0</v>
      </c>
    </row>
    <row r="1701" spans="1:15">
      <c r="A1701" t="s">
        <v>5606</v>
      </c>
      <c r="B1701" s="1">
        <v>43090</v>
      </c>
      <c r="C1701" s="1">
        <v>43084.333356481482</v>
      </c>
      <c r="D1701" t="s">
        <v>19989</v>
      </c>
      <c r="E1701" t="s">
        <v>420</v>
      </c>
      <c r="F1701">
        <v>24</v>
      </c>
      <c r="G1701" t="str">
        <f>VLOOKUP(YouTubeVideos[[#This Row],[category_id]],VideoCategories[],2,FALSE)</f>
        <v>Entertainment</v>
      </c>
      <c r="H1701" t="s">
        <v>5607</v>
      </c>
      <c r="I1701">
        <v>94032</v>
      </c>
      <c r="J1701">
        <v>4799</v>
      </c>
      <c r="K1701">
        <v>126</v>
      </c>
      <c r="L1701">
        <v>392</v>
      </c>
      <c r="M1701" t="b">
        <v>0</v>
      </c>
      <c r="N1701" t="b">
        <v>0</v>
      </c>
      <c r="O1701" t="b">
        <v>0</v>
      </c>
    </row>
    <row r="1702" spans="1:15">
      <c r="A1702" t="s">
        <v>12391</v>
      </c>
      <c r="B1702" s="1">
        <v>43149</v>
      </c>
      <c r="C1702" s="1">
        <v>43137.328784722224</v>
      </c>
      <c r="D1702" t="s">
        <v>20392</v>
      </c>
      <c r="E1702" t="s">
        <v>11985</v>
      </c>
      <c r="F1702">
        <v>17</v>
      </c>
      <c r="G1702" t="str">
        <f>VLOOKUP(YouTubeVideos[[#This Row],[category_id]],VideoCategories[],2,FALSE)</f>
        <v>Sports</v>
      </c>
      <c r="H1702" t="s">
        <v>12392</v>
      </c>
      <c r="I1702">
        <v>1169995</v>
      </c>
      <c r="J1702">
        <v>11156</v>
      </c>
      <c r="K1702">
        <v>2098</v>
      </c>
      <c r="L1702">
        <v>0</v>
      </c>
      <c r="M1702" t="b">
        <v>1</v>
      </c>
      <c r="N1702" t="b">
        <v>0</v>
      </c>
      <c r="O1702" t="b">
        <v>0</v>
      </c>
    </row>
    <row r="1703" spans="1:15">
      <c r="A1703" t="s">
        <v>545</v>
      </c>
      <c r="B1703" s="1">
        <v>43055</v>
      </c>
      <c r="C1703" s="1">
        <v>43048.977939814817</v>
      </c>
      <c r="D1703" t="s">
        <v>546</v>
      </c>
      <c r="E1703" t="s">
        <v>547</v>
      </c>
      <c r="F1703">
        <v>28</v>
      </c>
      <c r="G1703" t="str">
        <f>VLOOKUP(YouTubeVideos[[#This Row],[category_id]],VideoCategories[],2,FALSE)</f>
        <v>Science &amp; Technology</v>
      </c>
      <c r="H1703" t="s">
        <v>19737</v>
      </c>
      <c r="I1703">
        <v>1167646</v>
      </c>
      <c r="J1703">
        <v>2691</v>
      </c>
      <c r="K1703">
        <v>916</v>
      </c>
      <c r="L1703">
        <v>1122</v>
      </c>
      <c r="M1703" t="b">
        <v>0</v>
      </c>
      <c r="N1703" t="b">
        <v>0</v>
      </c>
      <c r="O1703" t="b">
        <v>0</v>
      </c>
    </row>
    <row r="1704" spans="1:15">
      <c r="A1704" t="s">
        <v>5615</v>
      </c>
      <c r="B1704" s="1">
        <v>43090</v>
      </c>
      <c r="C1704" s="1">
        <v>43083.456354166665</v>
      </c>
      <c r="D1704" t="s">
        <v>5616</v>
      </c>
      <c r="E1704" t="s">
        <v>5617</v>
      </c>
      <c r="F1704">
        <v>10</v>
      </c>
      <c r="G1704" t="str">
        <f>VLOOKUP(YouTubeVideos[[#This Row],[category_id]],VideoCategories[],2,FALSE)</f>
        <v>Music</v>
      </c>
      <c r="H1704" t="s">
        <v>5618</v>
      </c>
      <c r="I1704">
        <v>2181296</v>
      </c>
      <c r="J1704">
        <v>69312</v>
      </c>
      <c r="K1704">
        <v>2534</v>
      </c>
      <c r="L1704">
        <v>2100</v>
      </c>
      <c r="M1704" t="b">
        <v>0</v>
      </c>
      <c r="N1704" t="b">
        <v>0</v>
      </c>
      <c r="O1704" t="b">
        <v>0</v>
      </c>
    </row>
    <row r="1705" spans="1:15">
      <c r="A1705" t="s">
        <v>19596</v>
      </c>
      <c r="B1705" s="1">
        <v>43265</v>
      </c>
      <c r="C1705" s="1">
        <v>43242.208333333336</v>
      </c>
      <c r="D1705" t="s">
        <v>19597</v>
      </c>
      <c r="E1705" t="s">
        <v>4704</v>
      </c>
      <c r="F1705">
        <v>15</v>
      </c>
      <c r="G1705" t="str">
        <f>VLOOKUP(YouTubeVideos[[#This Row],[category_id]],VideoCategories[],2,FALSE)</f>
        <v>Pets &amp; Animals</v>
      </c>
      <c r="H1705" t="s">
        <v>19598</v>
      </c>
      <c r="I1705">
        <v>1165339</v>
      </c>
      <c r="J1705">
        <v>20248</v>
      </c>
      <c r="K1705">
        <v>668</v>
      </c>
      <c r="L1705">
        <v>2261</v>
      </c>
      <c r="M1705" t="b">
        <v>0</v>
      </c>
      <c r="N1705" t="b">
        <v>0</v>
      </c>
      <c r="O1705" t="b">
        <v>0</v>
      </c>
    </row>
    <row r="1706" spans="1:15">
      <c r="A1706" t="s">
        <v>9471</v>
      </c>
      <c r="B1706" s="1">
        <v>43125</v>
      </c>
      <c r="C1706" s="1">
        <v>43118.333414351851</v>
      </c>
      <c r="D1706" t="s">
        <v>9472</v>
      </c>
      <c r="E1706" t="s">
        <v>482</v>
      </c>
      <c r="F1706">
        <v>26</v>
      </c>
      <c r="G1706" t="str">
        <f>VLOOKUP(YouTubeVideos[[#This Row],[category_id]],VideoCategories[],2,FALSE)</f>
        <v>Howto &amp; Style</v>
      </c>
      <c r="H1706" t="s">
        <v>9473</v>
      </c>
      <c r="I1706">
        <v>1165315</v>
      </c>
      <c r="J1706">
        <v>41128</v>
      </c>
      <c r="K1706">
        <v>9763</v>
      </c>
      <c r="L1706">
        <v>12777</v>
      </c>
      <c r="M1706" t="b">
        <v>0</v>
      </c>
      <c r="N1706" t="b">
        <v>0</v>
      </c>
      <c r="O1706" t="b">
        <v>0</v>
      </c>
    </row>
    <row r="1707" spans="1:15">
      <c r="A1707" t="s">
        <v>5626</v>
      </c>
      <c r="B1707" s="1">
        <v>43090</v>
      </c>
      <c r="C1707" s="1">
        <v>43083.884571759256</v>
      </c>
      <c r="D1707" t="s">
        <v>5627</v>
      </c>
      <c r="E1707" t="s">
        <v>5628</v>
      </c>
      <c r="F1707">
        <v>10</v>
      </c>
      <c r="G1707" t="str">
        <f>VLOOKUP(YouTubeVideos[[#This Row],[category_id]],VideoCategories[],2,FALSE)</f>
        <v>Music</v>
      </c>
      <c r="H1707" t="s">
        <v>5629</v>
      </c>
      <c r="I1707">
        <v>31612</v>
      </c>
      <c r="J1707">
        <v>630</v>
      </c>
      <c r="K1707">
        <v>28</v>
      </c>
      <c r="L1707">
        <v>124</v>
      </c>
      <c r="M1707" t="b">
        <v>0</v>
      </c>
      <c r="N1707" t="b">
        <v>0</v>
      </c>
      <c r="O1707" t="b">
        <v>0</v>
      </c>
    </row>
    <row r="1708" spans="1:15">
      <c r="A1708" t="s">
        <v>5630</v>
      </c>
      <c r="B1708" s="1">
        <v>43090</v>
      </c>
      <c r="C1708" s="1">
        <v>43082.875</v>
      </c>
      <c r="D1708" t="s">
        <v>5631</v>
      </c>
      <c r="E1708" t="s">
        <v>5632</v>
      </c>
      <c r="F1708">
        <v>10</v>
      </c>
      <c r="G1708" t="str">
        <f>VLOOKUP(YouTubeVideos[[#This Row],[category_id]],VideoCategories[],2,FALSE)</f>
        <v>Music</v>
      </c>
      <c r="H1708" t="s">
        <v>5633</v>
      </c>
      <c r="I1708">
        <v>241991</v>
      </c>
      <c r="J1708">
        <v>5943</v>
      </c>
      <c r="K1708">
        <v>593</v>
      </c>
      <c r="L1708">
        <v>515</v>
      </c>
      <c r="M1708" t="b">
        <v>0</v>
      </c>
      <c r="N1708" t="b">
        <v>0</v>
      </c>
      <c r="O1708" t="b">
        <v>0</v>
      </c>
    </row>
    <row r="1709" spans="1:15">
      <c r="A1709" t="s">
        <v>16023</v>
      </c>
      <c r="B1709" s="1">
        <v>43197</v>
      </c>
      <c r="C1709" s="1">
        <v>43185.333449074074</v>
      </c>
      <c r="D1709" t="s">
        <v>16024</v>
      </c>
      <c r="E1709" t="s">
        <v>216</v>
      </c>
      <c r="F1709">
        <v>26</v>
      </c>
      <c r="G1709" t="str">
        <f>VLOOKUP(YouTubeVideos[[#This Row],[category_id]],VideoCategories[],2,FALSE)</f>
        <v>Howto &amp; Style</v>
      </c>
      <c r="H1709" t="s">
        <v>4353</v>
      </c>
      <c r="I1709">
        <v>1162734</v>
      </c>
      <c r="J1709">
        <v>66573</v>
      </c>
      <c r="K1709">
        <v>1190</v>
      </c>
      <c r="L1709">
        <v>4971</v>
      </c>
      <c r="M1709" t="b">
        <v>0</v>
      </c>
      <c r="N1709" t="b">
        <v>0</v>
      </c>
      <c r="O1709" t="b">
        <v>0</v>
      </c>
    </row>
    <row r="1710" spans="1:15">
      <c r="A1710" t="s">
        <v>7935</v>
      </c>
      <c r="B1710" s="1">
        <v>43113</v>
      </c>
      <c r="C1710" s="1">
        <v>43107.416724537034</v>
      </c>
      <c r="D1710" t="s">
        <v>7936</v>
      </c>
      <c r="E1710" t="s">
        <v>7937</v>
      </c>
      <c r="F1710">
        <v>1</v>
      </c>
      <c r="G1710" t="str">
        <f>VLOOKUP(YouTubeVideos[[#This Row],[category_id]],VideoCategories[],2,FALSE)</f>
        <v>Film &amp; Animation</v>
      </c>
      <c r="H1710" t="s">
        <v>7938</v>
      </c>
      <c r="I1710">
        <v>1162281</v>
      </c>
      <c r="J1710">
        <v>55435</v>
      </c>
      <c r="K1710">
        <v>2825</v>
      </c>
      <c r="L1710">
        <v>5847</v>
      </c>
      <c r="M1710" t="b">
        <v>0</v>
      </c>
      <c r="N1710" t="b">
        <v>0</v>
      </c>
      <c r="O1710" t="b">
        <v>0</v>
      </c>
    </row>
    <row r="1711" spans="1:15">
      <c r="A1711" t="s">
        <v>3030</v>
      </c>
      <c r="B1711" s="1">
        <v>43073</v>
      </c>
      <c r="C1711" s="1">
        <v>43066.404374999998</v>
      </c>
      <c r="D1711" t="s">
        <v>19876</v>
      </c>
      <c r="E1711" t="s">
        <v>3031</v>
      </c>
      <c r="F1711">
        <v>22</v>
      </c>
      <c r="G1711" t="str">
        <f>VLOOKUP(YouTubeVideos[[#This Row],[category_id]],VideoCategories[],2,FALSE)</f>
        <v>People &amp; Blogs</v>
      </c>
      <c r="H1711" t="s">
        <v>3032</v>
      </c>
      <c r="I1711">
        <v>1161776</v>
      </c>
      <c r="J1711">
        <v>60228</v>
      </c>
      <c r="K1711">
        <v>1976</v>
      </c>
      <c r="L1711">
        <v>11940</v>
      </c>
      <c r="M1711" t="b">
        <v>0</v>
      </c>
      <c r="N1711" t="b">
        <v>0</v>
      </c>
      <c r="O1711" t="b">
        <v>0</v>
      </c>
    </row>
    <row r="1712" spans="1:15">
      <c r="A1712" t="s">
        <v>15799</v>
      </c>
      <c r="B1712" s="1">
        <v>43196</v>
      </c>
      <c r="C1712" s="1">
        <v>43181.958344907405</v>
      </c>
      <c r="D1712" t="s">
        <v>15800</v>
      </c>
      <c r="E1712" t="s">
        <v>2633</v>
      </c>
      <c r="F1712">
        <v>22</v>
      </c>
      <c r="G1712" t="str">
        <f>VLOOKUP(YouTubeVideos[[#This Row],[category_id]],VideoCategories[],2,FALSE)</f>
        <v>People &amp; Blogs</v>
      </c>
      <c r="H1712" t="s">
        <v>15801</v>
      </c>
      <c r="I1712">
        <v>1161732</v>
      </c>
      <c r="J1712">
        <v>17425</v>
      </c>
      <c r="K1712">
        <v>345</v>
      </c>
      <c r="L1712">
        <v>1519</v>
      </c>
      <c r="M1712" t="b">
        <v>0</v>
      </c>
      <c r="N1712" t="b">
        <v>0</v>
      </c>
      <c r="O1712" t="b">
        <v>0</v>
      </c>
    </row>
    <row r="1713" spans="1:15">
      <c r="A1713" t="s">
        <v>14170</v>
      </c>
      <c r="B1713" s="1">
        <v>43168</v>
      </c>
      <c r="C1713" s="1">
        <v>43155.541956018518</v>
      </c>
      <c r="D1713" t="s">
        <v>14171</v>
      </c>
      <c r="E1713" t="s">
        <v>2103</v>
      </c>
      <c r="F1713">
        <v>23</v>
      </c>
      <c r="G1713" t="str">
        <f>VLOOKUP(YouTubeVideos[[#This Row],[category_id]],VideoCategories[],2,FALSE)</f>
        <v>Comedy</v>
      </c>
      <c r="H1713" t="s">
        <v>14172</v>
      </c>
      <c r="I1713">
        <v>1159497</v>
      </c>
      <c r="J1713">
        <v>54838</v>
      </c>
      <c r="K1713">
        <v>2742</v>
      </c>
      <c r="L1713">
        <v>3687</v>
      </c>
      <c r="M1713" t="b">
        <v>0</v>
      </c>
      <c r="N1713" t="b">
        <v>0</v>
      </c>
      <c r="O1713" t="b">
        <v>0</v>
      </c>
    </row>
    <row r="1714" spans="1:15">
      <c r="A1714" t="s">
        <v>18710</v>
      </c>
      <c r="B1714" s="1">
        <v>43255</v>
      </c>
      <c r="C1714" s="1">
        <v>43248.483877314815</v>
      </c>
      <c r="D1714" t="s">
        <v>18711</v>
      </c>
      <c r="E1714" t="s">
        <v>1974</v>
      </c>
      <c r="F1714">
        <v>25</v>
      </c>
      <c r="G1714" t="str">
        <f>VLOOKUP(YouTubeVideos[[#This Row],[category_id]],VideoCategories[],2,FALSE)</f>
        <v>News &amp; Politics</v>
      </c>
      <c r="H1714" t="s">
        <v>18712</v>
      </c>
      <c r="I1714">
        <v>1158871</v>
      </c>
      <c r="J1714">
        <v>15055</v>
      </c>
      <c r="K1714">
        <v>676</v>
      </c>
      <c r="L1714">
        <v>5602</v>
      </c>
      <c r="M1714" t="b">
        <v>0</v>
      </c>
      <c r="N1714" t="b">
        <v>0</v>
      </c>
      <c r="O1714" t="b">
        <v>0</v>
      </c>
    </row>
    <row r="1715" spans="1:15">
      <c r="A1715" t="s">
        <v>15683</v>
      </c>
      <c r="B1715" s="1">
        <v>43194</v>
      </c>
      <c r="C1715" s="1">
        <v>43186.291701388887</v>
      </c>
      <c r="D1715" t="s">
        <v>15684</v>
      </c>
      <c r="E1715" t="s">
        <v>1650</v>
      </c>
      <c r="F1715">
        <v>27</v>
      </c>
      <c r="G1715" t="str">
        <f>VLOOKUP(YouTubeVideos[[#This Row],[category_id]],VideoCategories[],2,FALSE)</f>
        <v>Education</v>
      </c>
      <c r="H1715" t="s">
        <v>15685</v>
      </c>
      <c r="I1715">
        <v>1156807</v>
      </c>
      <c r="J1715">
        <v>16806</v>
      </c>
      <c r="K1715">
        <v>1065</v>
      </c>
      <c r="L1715">
        <v>6117</v>
      </c>
      <c r="M1715" t="b">
        <v>0</v>
      </c>
      <c r="N1715" t="b">
        <v>0</v>
      </c>
      <c r="O1715" t="b">
        <v>0</v>
      </c>
    </row>
    <row r="1716" spans="1:15">
      <c r="A1716" t="s">
        <v>15512</v>
      </c>
      <c r="B1716" s="1">
        <v>43191</v>
      </c>
      <c r="C1716" s="1">
        <v>43185.3750462963</v>
      </c>
      <c r="D1716" t="s">
        <v>15513</v>
      </c>
      <c r="E1716" t="s">
        <v>1636</v>
      </c>
      <c r="F1716">
        <v>22</v>
      </c>
      <c r="G1716" t="str">
        <f>VLOOKUP(YouTubeVideos[[#This Row],[category_id]],VideoCategories[],2,FALSE)</f>
        <v>People &amp; Blogs</v>
      </c>
      <c r="H1716" t="s">
        <v>9596</v>
      </c>
      <c r="I1716">
        <v>1156041</v>
      </c>
      <c r="J1716">
        <v>37244</v>
      </c>
      <c r="K1716">
        <v>621</v>
      </c>
      <c r="L1716">
        <v>1611</v>
      </c>
      <c r="M1716" t="b">
        <v>0</v>
      </c>
      <c r="N1716" t="b">
        <v>0</v>
      </c>
      <c r="O1716" t="b">
        <v>0</v>
      </c>
    </row>
    <row r="1717" spans="1:15">
      <c r="A1717" t="s">
        <v>304</v>
      </c>
      <c r="B1717" s="1">
        <v>43054</v>
      </c>
      <c r="C1717" s="1">
        <v>43050.291666666664</v>
      </c>
      <c r="D1717" t="s">
        <v>305</v>
      </c>
      <c r="E1717" t="s">
        <v>306</v>
      </c>
      <c r="F1717">
        <v>17</v>
      </c>
      <c r="G1717" t="str">
        <f>VLOOKUP(YouTubeVideos[[#This Row],[category_id]],VideoCategories[],2,FALSE)</f>
        <v>Sports</v>
      </c>
      <c r="H1717" t="s">
        <v>19719</v>
      </c>
      <c r="I1717">
        <v>1155622</v>
      </c>
      <c r="J1717">
        <v>16060</v>
      </c>
      <c r="K1717">
        <v>883</v>
      </c>
      <c r="L1717">
        <v>1018</v>
      </c>
      <c r="M1717" t="b">
        <v>0</v>
      </c>
      <c r="N1717" t="b">
        <v>0</v>
      </c>
      <c r="O1717" t="b">
        <v>0</v>
      </c>
    </row>
    <row r="1718" spans="1:15">
      <c r="A1718" t="s">
        <v>14809</v>
      </c>
      <c r="B1718" s="1">
        <v>43179</v>
      </c>
      <c r="C1718" s="1">
        <v>43168.661550925928</v>
      </c>
      <c r="D1718" t="s">
        <v>14810</v>
      </c>
      <c r="E1718" t="s">
        <v>345</v>
      </c>
      <c r="F1718">
        <v>28</v>
      </c>
      <c r="G1718" t="str">
        <f>VLOOKUP(YouTubeVideos[[#This Row],[category_id]],VideoCategories[],2,FALSE)</f>
        <v>Science &amp; Technology</v>
      </c>
      <c r="H1718" t="s">
        <v>14811</v>
      </c>
      <c r="I1718">
        <v>1154894</v>
      </c>
      <c r="J1718">
        <v>80859</v>
      </c>
      <c r="K1718">
        <v>2312</v>
      </c>
      <c r="L1718">
        <v>7414</v>
      </c>
      <c r="M1718" t="b">
        <v>0</v>
      </c>
      <c r="N1718" t="b">
        <v>0</v>
      </c>
      <c r="O1718" t="b">
        <v>0</v>
      </c>
    </row>
    <row r="1719" spans="1:15">
      <c r="A1719" t="s">
        <v>16362</v>
      </c>
      <c r="B1719" s="1">
        <v>43208</v>
      </c>
      <c r="C1719" s="1">
        <v>43194.618090277778</v>
      </c>
      <c r="D1719" t="s">
        <v>16363</v>
      </c>
      <c r="E1719" t="s">
        <v>5351</v>
      </c>
      <c r="F1719">
        <v>1</v>
      </c>
      <c r="G1719" t="str">
        <f>VLOOKUP(YouTubeVideos[[#This Row],[category_id]],VideoCategories[],2,FALSE)</f>
        <v>Film &amp; Animation</v>
      </c>
      <c r="H1719" t="s">
        <v>16364</v>
      </c>
      <c r="I1719">
        <v>1154360</v>
      </c>
      <c r="J1719">
        <v>31653</v>
      </c>
      <c r="K1719">
        <v>1070</v>
      </c>
      <c r="L1719">
        <v>2990</v>
      </c>
      <c r="M1719" t="b">
        <v>0</v>
      </c>
      <c r="N1719" t="b">
        <v>0</v>
      </c>
      <c r="O1719" t="b">
        <v>0</v>
      </c>
    </row>
    <row r="1720" spans="1:15">
      <c r="A1720" t="s">
        <v>5667</v>
      </c>
      <c r="B1720" s="1">
        <v>43091</v>
      </c>
      <c r="C1720" s="1">
        <v>43085.583333333336</v>
      </c>
      <c r="D1720" t="s">
        <v>5668</v>
      </c>
      <c r="E1720" t="s">
        <v>765</v>
      </c>
      <c r="F1720">
        <v>24</v>
      </c>
      <c r="G1720" t="str">
        <f>VLOOKUP(YouTubeVideos[[#This Row],[category_id]],VideoCategories[],2,FALSE)</f>
        <v>Entertainment</v>
      </c>
      <c r="H1720" t="s">
        <v>5669</v>
      </c>
      <c r="I1720">
        <v>1595752</v>
      </c>
      <c r="J1720">
        <v>44879</v>
      </c>
      <c r="K1720">
        <v>1299</v>
      </c>
      <c r="L1720">
        <v>4910</v>
      </c>
      <c r="M1720" t="b">
        <v>0</v>
      </c>
      <c r="N1720" t="b">
        <v>0</v>
      </c>
      <c r="O1720" t="b">
        <v>0</v>
      </c>
    </row>
    <row r="1721" spans="1:15">
      <c r="A1721" t="s">
        <v>18281</v>
      </c>
      <c r="B1721" s="1">
        <v>43244</v>
      </c>
      <c r="C1721" s="1">
        <v>43230.624374999999</v>
      </c>
      <c r="D1721" t="s">
        <v>18282</v>
      </c>
      <c r="E1721" t="s">
        <v>3480</v>
      </c>
      <c r="F1721">
        <v>22</v>
      </c>
      <c r="G1721" t="str">
        <f>VLOOKUP(YouTubeVideos[[#This Row],[category_id]],VideoCategories[],2,FALSE)</f>
        <v>People &amp; Blogs</v>
      </c>
      <c r="H1721" t="s">
        <v>18283</v>
      </c>
      <c r="I1721">
        <v>1153783</v>
      </c>
      <c r="J1721">
        <v>50011</v>
      </c>
      <c r="K1721">
        <v>2534</v>
      </c>
      <c r="L1721">
        <v>4959</v>
      </c>
      <c r="M1721" t="b">
        <v>0</v>
      </c>
      <c r="N1721" t="b">
        <v>0</v>
      </c>
      <c r="O1721" t="b">
        <v>0</v>
      </c>
    </row>
    <row r="1722" spans="1:15">
      <c r="A1722" t="s">
        <v>5674</v>
      </c>
      <c r="B1722" s="1">
        <v>43091</v>
      </c>
      <c r="C1722" s="1">
        <v>43085.024305555555</v>
      </c>
      <c r="D1722" t="s">
        <v>5675</v>
      </c>
      <c r="E1722" t="s">
        <v>379</v>
      </c>
      <c r="F1722">
        <v>24</v>
      </c>
      <c r="G1722" t="str">
        <f>VLOOKUP(YouTubeVideos[[#This Row],[category_id]],VideoCategories[],2,FALSE)</f>
        <v>Entertainment</v>
      </c>
      <c r="H1722" t="s">
        <v>380</v>
      </c>
      <c r="I1722">
        <v>887451</v>
      </c>
      <c r="J1722">
        <v>16114</v>
      </c>
      <c r="K1722">
        <v>2526</v>
      </c>
      <c r="L1722">
        <v>1900</v>
      </c>
      <c r="M1722" t="b">
        <v>0</v>
      </c>
      <c r="N1722" t="b">
        <v>0</v>
      </c>
      <c r="O1722" t="b">
        <v>0</v>
      </c>
    </row>
    <row r="1723" spans="1:15">
      <c r="A1723" t="s">
        <v>2102</v>
      </c>
      <c r="B1723" s="1">
        <v>43067</v>
      </c>
      <c r="C1723" s="1">
        <v>43060.416678240741</v>
      </c>
      <c r="D1723" t="s">
        <v>19815</v>
      </c>
      <c r="E1723" t="s">
        <v>2103</v>
      </c>
      <c r="F1723">
        <v>23</v>
      </c>
      <c r="G1723" t="str">
        <f>VLOOKUP(YouTubeVideos[[#This Row],[category_id]],VideoCategories[],2,FALSE)</f>
        <v>Comedy</v>
      </c>
      <c r="H1723" t="s">
        <v>2104</v>
      </c>
      <c r="I1723">
        <v>1152064</v>
      </c>
      <c r="J1723">
        <v>41379</v>
      </c>
      <c r="K1723">
        <v>920</v>
      </c>
      <c r="L1723">
        <v>1323</v>
      </c>
      <c r="M1723" t="b">
        <v>0</v>
      </c>
      <c r="N1723" t="b">
        <v>0</v>
      </c>
      <c r="O1723" t="b">
        <v>0</v>
      </c>
    </row>
    <row r="1724" spans="1:15">
      <c r="A1724" t="s">
        <v>15764</v>
      </c>
      <c r="B1724" s="1">
        <v>43195</v>
      </c>
      <c r="C1724" s="1">
        <v>43179.249930555554</v>
      </c>
      <c r="D1724" t="s">
        <v>15765</v>
      </c>
      <c r="E1724" t="s">
        <v>15766</v>
      </c>
      <c r="F1724">
        <v>28</v>
      </c>
      <c r="G1724" t="str">
        <f>VLOOKUP(YouTubeVideos[[#This Row],[category_id]],VideoCategories[],2,FALSE)</f>
        <v>Science &amp; Technology</v>
      </c>
      <c r="H1724" t="s">
        <v>15767</v>
      </c>
      <c r="I1724">
        <v>1150554</v>
      </c>
      <c r="J1724">
        <v>12460</v>
      </c>
      <c r="K1724">
        <v>469</v>
      </c>
      <c r="L1724">
        <v>1960</v>
      </c>
      <c r="M1724" t="b">
        <v>0</v>
      </c>
      <c r="N1724" t="b">
        <v>0</v>
      </c>
      <c r="O1724" t="b">
        <v>0</v>
      </c>
    </row>
    <row r="1725" spans="1:15">
      <c r="A1725" t="s">
        <v>5683</v>
      </c>
      <c r="B1725" s="1">
        <v>43091</v>
      </c>
      <c r="C1725" s="1">
        <v>43084.008784722224</v>
      </c>
      <c r="D1725" t="s">
        <v>5684</v>
      </c>
      <c r="E1725" t="s">
        <v>558</v>
      </c>
      <c r="F1725">
        <v>10</v>
      </c>
      <c r="G1725" t="str">
        <f>VLOOKUP(YouTubeVideos[[#This Row],[category_id]],VideoCategories[],2,FALSE)</f>
        <v>Music</v>
      </c>
      <c r="H1725" t="s">
        <v>559</v>
      </c>
      <c r="I1725">
        <v>27350528</v>
      </c>
      <c r="J1725">
        <v>1025895</v>
      </c>
      <c r="K1725">
        <v>17572</v>
      </c>
      <c r="L1725">
        <v>40899</v>
      </c>
      <c r="M1725" t="b">
        <v>0</v>
      </c>
      <c r="N1725" t="b">
        <v>0</v>
      </c>
      <c r="O1725" t="b">
        <v>0</v>
      </c>
    </row>
    <row r="1726" spans="1:15">
      <c r="A1726" t="s">
        <v>5685</v>
      </c>
      <c r="B1726" s="1">
        <v>43091</v>
      </c>
      <c r="C1726" s="1">
        <v>43084.386516203704</v>
      </c>
      <c r="D1726" t="s">
        <v>19990</v>
      </c>
      <c r="E1726" t="s">
        <v>28</v>
      </c>
      <c r="F1726">
        <v>24</v>
      </c>
      <c r="G1726" t="str">
        <f>VLOOKUP(YouTubeVideos[[#This Row],[category_id]],VideoCategories[],2,FALSE)</f>
        <v>Entertainment</v>
      </c>
      <c r="H1726" t="s">
        <v>5686</v>
      </c>
      <c r="I1726">
        <v>1791867</v>
      </c>
      <c r="J1726">
        <v>30209</v>
      </c>
      <c r="K1726">
        <v>339</v>
      </c>
      <c r="L1726">
        <v>848</v>
      </c>
      <c r="M1726" t="b">
        <v>0</v>
      </c>
      <c r="N1726" t="b">
        <v>0</v>
      </c>
      <c r="O1726" t="b">
        <v>0</v>
      </c>
    </row>
    <row r="1727" spans="1:15">
      <c r="A1727" t="s">
        <v>5687</v>
      </c>
      <c r="B1727" s="1">
        <v>43091</v>
      </c>
      <c r="C1727" s="1">
        <v>43085.306608796294</v>
      </c>
      <c r="D1727" t="s">
        <v>5688</v>
      </c>
      <c r="E1727" t="s">
        <v>531</v>
      </c>
      <c r="F1727">
        <v>24</v>
      </c>
      <c r="G1727" t="str">
        <f>VLOOKUP(YouTubeVideos[[#This Row],[category_id]],VideoCategories[],2,FALSE)</f>
        <v>Entertainment</v>
      </c>
      <c r="H1727" t="s">
        <v>5689</v>
      </c>
      <c r="I1727">
        <v>2846563</v>
      </c>
      <c r="J1727">
        <v>158779</v>
      </c>
      <c r="K1727">
        <v>1820</v>
      </c>
      <c r="L1727">
        <v>13520</v>
      </c>
      <c r="M1727" t="b">
        <v>0</v>
      </c>
      <c r="N1727" t="b">
        <v>0</v>
      </c>
      <c r="O1727" t="b">
        <v>0</v>
      </c>
    </row>
    <row r="1728" spans="1:15">
      <c r="A1728" t="s">
        <v>12240</v>
      </c>
      <c r="B1728" s="1">
        <v>43147</v>
      </c>
      <c r="C1728" s="1">
        <v>43143.336863425924</v>
      </c>
      <c r="D1728" t="s">
        <v>12241</v>
      </c>
      <c r="E1728" t="s">
        <v>1031</v>
      </c>
      <c r="F1728">
        <v>25</v>
      </c>
      <c r="G1728" t="str">
        <f>VLOOKUP(YouTubeVideos[[#This Row],[category_id]],VideoCategories[],2,FALSE)</f>
        <v>News &amp; Politics</v>
      </c>
      <c r="H1728" t="s">
        <v>12242</v>
      </c>
      <c r="I1728">
        <v>1150274</v>
      </c>
      <c r="J1728">
        <v>6548</v>
      </c>
      <c r="K1728">
        <v>5795</v>
      </c>
      <c r="L1728">
        <v>1960</v>
      </c>
      <c r="M1728" t="b">
        <v>0</v>
      </c>
      <c r="N1728" t="b">
        <v>0</v>
      </c>
      <c r="O1728" t="b">
        <v>0</v>
      </c>
    </row>
    <row r="1729" spans="1:15">
      <c r="A1729" t="s">
        <v>5694</v>
      </c>
      <c r="B1729" s="1">
        <v>43091</v>
      </c>
      <c r="C1729" s="1">
        <v>43086.291712962964</v>
      </c>
      <c r="D1729" t="s">
        <v>5695</v>
      </c>
      <c r="E1729" t="s">
        <v>5696</v>
      </c>
      <c r="F1729">
        <v>24</v>
      </c>
      <c r="G1729" t="str">
        <f>VLOOKUP(YouTubeVideos[[#This Row],[category_id]],VideoCategories[],2,FALSE)</f>
        <v>Entertainment</v>
      </c>
      <c r="H1729" t="s">
        <v>5697</v>
      </c>
      <c r="I1729">
        <v>309271</v>
      </c>
      <c r="J1729">
        <v>21281</v>
      </c>
      <c r="K1729">
        <v>177</v>
      </c>
      <c r="L1729">
        <v>2502</v>
      </c>
      <c r="M1729" t="b">
        <v>0</v>
      </c>
      <c r="N1729" t="b">
        <v>0</v>
      </c>
      <c r="O1729" t="b">
        <v>0</v>
      </c>
    </row>
    <row r="1730" spans="1:15">
      <c r="A1730" t="s">
        <v>5698</v>
      </c>
      <c r="B1730" s="1">
        <v>43091</v>
      </c>
      <c r="C1730" s="1">
        <v>43084.575694444444</v>
      </c>
      <c r="D1730" t="s">
        <v>5699</v>
      </c>
      <c r="E1730" t="s">
        <v>5700</v>
      </c>
      <c r="F1730">
        <v>24</v>
      </c>
      <c r="G1730" t="str">
        <f>VLOOKUP(YouTubeVideos[[#This Row],[category_id]],VideoCategories[],2,FALSE)</f>
        <v>Entertainment</v>
      </c>
      <c r="H1730" t="s">
        <v>5701</v>
      </c>
      <c r="I1730">
        <v>3305225</v>
      </c>
      <c r="J1730">
        <v>51291</v>
      </c>
      <c r="K1730">
        <v>9844</v>
      </c>
      <c r="L1730">
        <v>9900</v>
      </c>
      <c r="M1730" t="b">
        <v>0</v>
      </c>
      <c r="N1730" t="b">
        <v>0</v>
      </c>
      <c r="O1730" t="b">
        <v>0</v>
      </c>
    </row>
    <row r="1731" spans="1:15">
      <c r="A1731" t="s">
        <v>17423</v>
      </c>
      <c r="B1731" s="1">
        <v>43233</v>
      </c>
      <c r="C1731" s="1">
        <v>43225.417546296296</v>
      </c>
      <c r="D1731" t="s">
        <v>17424</v>
      </c>
      <c r="E1731" t="s">
        <v>1974</v>
      </c>
      <c r="F1731">
        <v>25</v>
      </c>
      <c r="G1731" t="str">
        <f>VLOOKUP(YouTubeVideos[[#This Row],[category_id]],VideoCategories[],2,FALSE)</f>
        <v>News &amp; Politics</v>
      </c>
      <c r="H1731" t="s">
        <v>8792</v>
      </c>
      <c r="I1731">
        <v>1149123</v>
      </c>
      <c r="J1731">
        <v>5311</v>
      </c>
      <c r="K1731">
        <v>713</v>
      </c>
      <c r="L1731">
        <v>2993</v>
      </c>
      <c r="M1731" t="b">
        <v>0</v>
      </c>
      <c r="N1731" t="b">
        <v>0</v>
      </c>
      <c r="O1731" t="b">
        <v>0</v>
      </c>
    </row>
    <row r="1732" spans="1:15">
      <c r="A1732" t="s">
        <v>19178</v>
      </c>
      <c r="B1732" s="1">
        <v>43265</v>
      </c>
      <c r="C1732" s="1">
        <v>43260.673692129632</v>
      </c>
      <c r="D1732" t="s">
        <v>19179</v>
      </c>
      <c r="E1732" t="s">
        <v>6952</v>
      </c>
      <c r="F1732">
        <v>17</v>
      </c>
      <c r="G1732" t="str">
        <f>VLOOKUP(YouTubeVideos[[#This Row],[category_id]],VideoCategories[],2,FALSE)</f>
        <v>Sports</v>
      </c>
      <c r="H1732" t="s">
        <v>19180</v>
      </c>
      <c r="I1732">
        <v>1146392</v>
      </c>
      <c r="J1732">
        <v>6789</v>
      </c>
      <c r="K1732">
        <v>1038</v>
      </c>
      <c r="L1732">
        <v>2081</v>
      </c>
      <c r="M1732" t="b">
        <v>0</v>
      </c>
      <c r="N1732" t="b">
        <v>0</v>
      </c>
      <c r="O1732" t="b">
        <v>0</v>
      </c>
    </row>
    <row r="1733" spans="1:15">
      <c r="A1733" t="s">
        <v>5710</v>
      </c>
      <c r="B1733" s="1">
        <v>43091</v>
      </c>
      <c r="C1733" s="1">
        <v>43084.974317129629</v>
      </c>
      <c r="D1733" t="s">
        <v>5711</v>
      </c>
      <c r="E1733" t="s">
        <v>5712</v>
      </c>
      <c r="F1733">
        <v>10</v>
      </c>
      <c r="G1733" t="str">
        <f>VLOOKUP(YouTubeVideos[[#This Row],[category_id]],VideoCategories[],2,FALSE)</f>
        <v>Music</v>
      </c>
      <c r="H1733" t="s">
        <v>5713</v>
      </c>
      <c r="I1733">
        <v>204311</v>
      </c>
      <c r="J1733">
        <v>8544</v>
      </c>
      <c r="K1733">
        <v>170</v>
      </c>
      <c r="L1733">
        <v>388</v>
      </c>
      <c r="M1733" t="b">
        <v>0</v>
      </c>
      <c r="N1733" t="b">
        <v>0</v>
      </c>
      <c r="O1733" t="b">
        <v>0</v>
      </c>
    </row>
    <row r="1734" spans="1:15">
      <c r="A1734" t="s">
        <v>5714</v>
      </c>
      <c r="B1734" s="1">
        <v>43091</v>
      </c>
      <c r="C1734" s="1">
        <v>43085.910787037035</v>
      </c>
      <c r="D1734" t="s">
        <v>5715</v>
      </c>
      <c r="E1734" t="s">
        <v>5716</v>
      </c>
      <c r="F1734">
        <v>10</v>
      </c>
      <c r="G1734" t="str">
        <f>VLOOKUP(YouTubeVideos[[#This Row],[category_id]],VideoCategories[],2,FALSE)</f>
        <v>Music</v>
      </c>
      <c r="H1734" t="s">
        <v>63</v>
      </c>
      <c r="I1734">
        <v>286299</v>
      </c>
      <c r="J1734">
        <v>12413</v>
      </c>
      <c r="K1734">
        <v>679</v>
      </c>
      <c r="L1734">
        <v>1330</v>
      </c>
      <c r="M1734" t="b">
        <v>0</v>
      </c>
      <c r="N1734" t="b">
        <v>0</v>
      </c>
      <c r="O1734" t="b">
        <v>0</v>
      </c>
    </row>
    <row r="1735" spans="1:15">
      <c r="A1735" t="s">
        <v>13108</v>
      </c>
      <c r="B1735" s="1">
        <v>43156</v>
      </c>
      <c r="C1735" s="1">
        <v>43152.458784722221</v>
      </c>
      <c r="D1735" t="s">
        <v>13109</v>
      </c>
      <c r="E1735" t="s">
        <v>2637</v>
      </c>
      <c r="F1735">
        <v>22</v>
      </c>
      <c r="G1735" t="str">
        <f>VLOOKUP(YouTubeVideos[[#This Row],[category_id]],VideoCategories[],2,FALSE)</f>
        <v>People &amp; Blogs</v>
      </c>
      <c r="H1735" t="s">
        <v>13110</v>
      </c>
      <c r="I1735">
        <v>1146176</v>
      </c>
      <c r="J1735">
        <v>26211</v>
      </c>
      <c r="K1735">
        <v>702</v>
      </c>
      <c r="L1735">
        <v>1115</v>
      </c>
      <c r="M1735" t="b">
        <v>0</v>
      </c>
      <c r="N1735" t="b">
        <v>0</v>
      </c>
      <c r="O1735" t="b">
        <v>0</v>
      </c>
    </row>
    <row r="1736" spans="1:15">
      <c r="A1736" t="s">
        <v>5721</v>
      </c>
      <c r="B1736" s="1">
        <v>43091</v>
      </c>
      <c r="C1736" s="1">
        <v>43085.375092592592</v>
      </c>
      <c r="D1736" t="s">
        <v>5722</v>
      </c>
      <c r="E1736" t="s">
        <v>5723</v>
      </c>
      <c r="F1736">
        <v>24</v>
      </c>
      <c r="G1736" t="str">
        <f>VLOOKUP(YouTubeVideos[[#This Row],[category_id]],VideoCategories[],2,FALSE)</f>
        <v>Entertainment</v>
      </c>
      <c r="H1736" t="s">
        <v>5724</v>
      </c>
      <c r="I1736">
        <v>508710</v>
      </c>
      <c r="J1736">
        <v>26719</v>
      </c>
      <c r="K1736">
        <v>751</v>
      </c>
      <c r="L1736">
        <v>270</v>
      </c>
      <c r="M1736" t="b">
        <v>0</v>
      </c>
      <c r="N1736" t="b">
        <v>0</v>
      </c>
      <c r="O1736" t="b">
        <v>0</v>
      </c>
    </row>
    <row r="1737" spans="1:15">
      <c r="A1737" t="s">
        <v>1732</v>
      </c>
      <c r="B1737" s="1">
        <v>43063</v>
      </c>
      <c r="C1737" s="1">
        <v>43055.3125</v>
      </c>
      <c r="D1737" t="s">
        <v>1733</v>
      </c>
      <c r="E1737" t="s">
        <v>1734</v>
      </c>
      <c r="F1737">
        <v>27</v>
      </c>
      <c r="G1737" t="str">
        <f>VLOOKUP(YouTubeVideos[[#This Row],[category_id]],VideoCategories[],2,FALSE)</f>
        <v>Education</v>
      </c>
      <c r="H1737" t="s">
        <v>1735</v>
      </c>
      <c r="I1737">
        <v>1145464</v>
      </c>
      <c r="J1737">
        <v>28690</v>
      </c>
      <c r="K1737">
        <v>887</v>
      </c>
      <c r="L1737">
        <v>5083</v>
      </c>
      <c r="M1737" t="b">
        <v>0</v>
      </c>
      <c r="N1737" t="b">
        <v>0</v>
      </c>
      <c r="O1737" t="b">
        <v>0</v>
      </c>
    </row>
    <row r="1738" spans="1:15">
      <c r="A1738" t="s">
        <v>6361</v>
      </c>
      <c r="B1738" s="1">
        <v>43102</v>
      </c>
      <c r="C1738" s="1">
        <v>43094.893090277779</v>
      </c>
      <c r="D1738" t="s">
        <v>6362</v>
      </c>
      <c r="E1738" t="s">
        <v>16</v>
      </c>
      <c r="F1738">
        <v>17</v>
      </c>
      <c r="G1738" t="str">
        <f>VLOOKUP(YouTubeVideos[[#This Row],[category_id]],VideoCategories[],2,FALSE)</f>
        <v>Sports</v>
      </c>
      <c r="H1738" t="s">
        <v>6363</v>
      </c>
      <c r="I1738">
        <v>1145202</v>
      </c>
      <c r="J1738">
        <v>8821</v>
      </c>
      <c r="K1738">
        <v>619</v>
      </c>
      <c r="L1738">
        <v>2661</v>
      </c>
      <c r="M1738" t="b">
        <v>0</v>
      </c>
      <c r="N1738" t="b">
        <v>0</v>
      </c>
      <c r="O1738" t="b">
        <v>0</v>
      </c>
    </row>
    <row r="1739" spans="1:15">
      <c r="A1739" t="s">
        <v>5732</v>
      </c>
      <c r="B1739" s="1">
        <v>43091</v>
      </c>
      <c r="C1739" s="1">
        <v>43084.719074074077</v>
      </c>
      <c r="D1739" t="s">
        <v>5733</v>
      </c>
      <c r="E1739" t="s">
        <v>5734</v>
      </c>
      <c r="F1739">
        <v>24</v>
      </c>
      <c r="G1739" t="str">
        <f>VLOOKUP(YouTubeVideos[[#This Row],[category_id]],VideoCategories[],2,FALSE)</f>
        <v>Entertainment</v>
      </c>
      <c r="H1739" t="s">
        <v>5735</v>
      </c>
      <c r="I1739">
        <v>309319</v>
      </c>
      <c r="J1739">
        <v>17635</v>
      </c>
      <c r="K1739">
        <v>730</v>
      </c>
      <c r="L1739">
        <v>3913</v>
      </c>
      <c r="M1739" t="b">
        <v>0</v>
      </c>
      <c r="N1739" t="b">
        <v>0</v>
      </c>
      <c r="O1739" t="b">
        <v>0</v>
      </c>
    </row>
    <row r="1740" spans="1:15">
      <c r="A1740" t="s">
        <v>18176</v>
      </c>
      <c r="B1740" s="1">
        <v>43241</v>
      </c>
      <c r="C1740" s="1">
        <v>43224.472372685188</v>
      </c>
      <c r="D1740" t="s">
        <v>18177</v>
      </c>
      <c r="E1740" t="s">
        <v>4970</v>
      </c>
      <c r="F1740">
        <v>25</v>
      </c>
      <c r="G1740" t="str">
        <f>VLOOKUP(YouTubeVideos[[#This Row],[category_id]],VideoCategories[],2,FALSE)</f>
        <v>News &amp; Politics</v>
      </c>
      <c r="H1740" t="s">
        <v>18178</v>
      </c>
      <c r="I1740">
        <v>1144984</v>
      </c>
      <c r="J1740">
        <v>4027</v>
      </c>
      <c r="K1740">
        <v>368</v>
      </c>
      <c r="L1740">
        <v>1484</v>
      </c>
      <c r="M1740" t="b">
        <v>0</v>
      </c>
      <c r="N1740" t="b">
        <v>0</v>
      </c>
      <c r="O1740" t="b">
        <v>0</v>
      </c>
    </row>
    <row r="1741" spans="1:15">
      <c r="A1741" t="s">
        <v>5738</v>
      </c>
      <c r="B1741" s="1">
        <v>43091</v>
      </c>
      <c r="C1741" s="1">
        <v>43084.343402777777</v>
      </c>
      <c r="D1741" t="s">
        <v>5739</v>
      </c>
      <c r="E1741" t="s">
        <v>5740</v>
      </c>
      <c r="F1741">
        <v>10</v>
      </c>
      <c r="G1741" t="str">
        <f>VLOOKUP(YouTubeVideos[[#This Row],[category_id]],VideoCategories[],2,FALSE)</f>
        <v>Music</v>
      </c>
      <c r="H1741" t="s">
        <v>5741</v>
      </c>
      <c r="I1741">
        <v>572627</v>
      </c>
      <c r="J1741">
        <v>24313</v>
      </c>
      <c r="K1741">
        <v>226</v>
      </c>
      <c r="L1741">
        <v>1899</v>
      </c>
      <c r="M1741" t="b">
        <v>0</v>
      </c>
      <c r="N1741" t="b">
        <v>0</v>
      </c>
      <c r="O1741" t="b">
        <v>0</v>
      </c>
    </row>
    <row r="1742" spans="1:15">
      <c r="A1742" t="s">
        <v>18773</v>
      </c>
      <c r="B1742" s="1">
        <v>43256</v>
      </c>
      <c r="C1742" s="1">
        <v>43229.437349537038</v>
      </c>
      <c r="D1742" t="s">
        <v>18774</v>
      </c>
      <c r="E1742" t="s">
        <v>7426</v>
      </c>
      <c r="F1742">
        <v>22</v>
      </c>
      <c r="G1742" t="str">
        <f>VLOOKUP(YouTubeVideos[[#This Row],[category_id]],VideoCategories[],2,FALSE)</f>
        <v>People &amp; Blogs</v>
      </c>
      <c r="H1742" t="s">
        <v>18775</v>
      </c>
      <c r="I1742">
        <v>1144940</v>
      </c>
      <c r="J1742">
        <v>61441</v>
      </c>
      <c r="K1742">
        <v>1873</v>
      </c>
      <c r="L1742">
        <v>2713</v>
      </c>
      <c r="M1742" t="b">
        <v>0</v>
      </c>
      <c r="N1742" t="b">
        <v>0</v>
      </c>
      <c r="O1742" t="b">
        <v>0</v>
      </c>
    </row>
    <row r="1743" spans="1:15">
      <c r="A1743" t="s">
        <v>9920</v>
      </c>
      <c r="B1743" s="1">
        <v>43128</v>
      </c>
      <c r="C1743" s="1">
        <v>43121.041666666664</v>
      </c>
      <c r="D1743" t="s">
        <v>9921</v>
      </c>
      <c r="E1743" t="s">
        <v>7595</v>
      </c>
      <c r="F1743">
        <v>26</v>
      </c>
      <c r="G1743" t="str">
        <f>VLOOKUP(YouTubeVideos[[#This Row],[category_id]],VideoCategories[],2,FALSE)</f>
        <v>Howto &amp; Style</v>
      </c>
      <c r="H1743" t="s">
        <v>9922</v>
      </c>
      <c r="I1743">
        <v>1143472</v>
      </c>
      <c r="J1743">
        <v>52424</v>
      </c>
      <c r="K1743">
        <v>564</v>
      </c>
      <c r="L1743">
        <v>4696</v>
      </c>
      <c r="M1743" t="b">
        <v>0</v>
      </c>
      <c r="N1743" t="b">
        <v>0</v>
      </c>
      <c r="O1743" t="b">
        <v>0</v>
      </c>
    </row>
    <row r="1744" spans="1:15">
      <c r="A1744" t="s">
        <v>5747</v>
      </c>
      <c r="B1744" s="1">
        <v>43091</v>
      </c>
      <c r="C1744" s="1">
        <v>43084.435219907406</v>
      </c>
      <c r="D1744" t="s">
        <v>5748</v>
      </c>
      <c r="E1744" t="s">
        <v>593</v>
      </c>
      <c r="F1744">
        <v>24</v>
      </c>
      <c r="G1744" t="str">
        <f>VLOOKUP(YouTubeVideos[[#This Row],[category_id]],VideoCategories[],2,FALSE)</f>
        <v>Entertainment</v>
      </c>
      <c r="H1744" t="s">
        <v>1487</v>
      </c>
      <c r="I1744">
        <v>401625</v>
      </c>
      <c r="J1744">
        <v>33943</v>
      </c>
      <c r="K1744">
        <v>1129</v>
      </c>
      <c r="L1744">
        <v>2507</v>
      </c>
      <c r="M1744" t="b">
        <v>0</v>
      </c>
      <c r="N1744" t="b">
        <v>0</v>
      </c>
      <c r="O1744" t="b">
        <v>0</v>
      </c>
    </row>
    <row r="1745" spans="1:15">
      <c r="A1745" t="s">
        <v>8410</v>
      </c>
      <c r="B1745" s="1">
        <v>43117</v>
      </c>
      <c r="C1745" s="1">
        <v>43111.630335648151</v>
      </c>
      <c r="D1745" t="s">
        <v>8411</v>
      </c>
      <c r="E1745" t="s">
        <v>649</v>
      </c>
      <c r="F1745">
        <v>23</v>
      </c>
      <c r="G1745" t="str">
        <f>VLOOKUP(YouTubeVideos[[#This Row],[category_id]],VideoCategories[],2,FALSE)</f>
        <v>Comedy</v>
      </c>
      <c r="H1745" t="s">
        <v>8412</v>
      </c>
      <c r="I1745">
        <v>1143211</v>
      </c>
      <c r="J1745">
        <v>80554</v>
      </c>
      <c r="K1745">
        <v>908</v>
      </c>
      <c r="L1745">
        <v>6583</v>
      </c>
      <c r="M1745" t="b">
        <v>0</v>
      </c>
      <c r="N1745" t="b">
        <v>0</v>
      </c>
      <c r="O1745" t="b">
        <v>0</v>
      </c>
    </row>
    <row r="1746" spans="1:15">
      <c r="A1746" t="s">
        <v>5752</v>
      </c>
      <c r="B1746" s="1">
        <v>43091</v>
      </c>
      <c r="C1746" s="1">
        <v>43083.953414351854</v>
      </c>
      <c r="D1746" t="s">
        <v>5753</v>
      </c>
      <c r="E1746" t="s">
        <v>35</v>
      </c>
      <c r="F1746">
        <v>24</v>
      </c>
      <c r="G1746" t="str">
        <f>VLOOKUP(YouTubeVideos[[#This Row],[category_id]],VideoCategories[],2,FALSE)</f>
        <v>Entertainment</v>
      </c>
      <c r="H1746" t="s">
        <v>36</v>
      </c>
      <c r="I1746">
        <v>3810354</v>
      </c>
      <c r="J1746">
        <v>104944</v>
      </c>
      <c r="K1746">
        <v>1718</v>
      </c>
      <c r="L1746">
        <v>3230</v>
      </c>
      <c r="M1746" t="b">
        <v>0</v>
      </c>
      <c r="N1746" t="b">
        <v>0</v>
      </c>
      <c r="O1746" t="b">
        <v>0</v>
      </c>
    </row>
    <row r="1747" spans="1:15">
      <c r="A1747" t="s">
        <v>5324</v>
      </c>
      <c r="B1747" s="1">
        <v>43089</v>
      </c>
      <c r="C1747" s="1">
        <v>43088.125011574077</v>
      </c>
      <c r="D1747" t="s">
        <v>5325</v>
      </c>
      <c r="E1747" t="s">
        <v>463</v>
      </c>
      <c r="F1747">
        <v>23</v>
      </c>
      <c r="G1747" t="str">
        <f>VLOOKUP(YouTubeVideos[[#This Row],[category_id]],VideoCategories[],2,FALSE)</f>
        <v>Comedy</v>
      </c>
      <c r="H1747" t="s">
        <v>5326</v>
      </c>
      <c r="I1747">
        <v>1141627</v>
      </c>
      <c r="J1747">
        <v>18848</v>
      </c>
      <c r="K1747">
        <v>665</v>
      </c>
      <c r="L1747">
        <v>1231</v>
      </c>
      <c r="M1747" t="b">
        <v>0</v>
      </c>
      <c r="N1747" t="b">
        <v>0</v>
      </c>
      <c r="O1747" t="b">
        <v>0</v>
      </c>
    </row>
    <row r="1748" spans="1:15">
      <c r="A1748" t="s">
        <v>5758</v>
      </c>
      <c r="B1748" s="1">
        <v>43091</v>
      </c>
      <c r="C1748" s="1">
        <v>43084.083344907405</v>
      </c>
      <c r="D1748" t="s">
        <v>5759</v>
      </c>
      <c r="E1748" t="s">
        <v>54</v>
      </c>
      <c r="F1748">
        <v>24</v>
      </c>
      <c r="G1748" t="str">
        <f>VLOOKUP(YouTubeVideos[[#This Row],[category_id]],VideoCategories[],2,FALSE)</f>
        <v>Entertainment</v>
      </c>
      <c r="H1748" t="s">
        <v>5760</v>
      </c>
      <c r="I1748">
        <v>912295</v>
      </c>
      <c r="J1748">
        <v>10796</v>
      </c>
      <c r="K1748">
        <v>569</v>
      </c>
      <c r="L1748">
        <v>858</v>
      </c>
      <c r="M1748" t="b">
        <v>0</v>
      </c>
      <c r="N1748" t="b">
        <v>0</v>
      </c>
      <c r="O1748" t="b">
        <v>0</v>
      </c>
    </row>
    <row r="1749" spans="1:15">
      <c r="A1749" t="s">
        <v>5761</v>
      </c>
      <c r="B1749" s="1">
        <v>43091</v>
      </c>
      <c r="C1749" s="1">
        <v>43084.000023148146</v>
      </c>
      <c r="D1749" t="s">
        <v>5762</v>
      </c>
      <c r="E1749" t="s">
        <v>5763</v>
      </c>
      <c r="F1749">
        <v>10</v>
      </c>
      <c r="G1749" t="str">
        <f>VLOOKUP(YouTubeVideos[[#This Row],[category_id]],VideoCategories[],2,FALSE)</f>
        <v>Music</v>
      </c>
      <c r="H1749" t="s">
        <v>5764</v>
      </c>
      <c r="I1749">
        <v>636653</v>
      </c>
      <c r="J1749">
        <v>18400</v>
      </c>
      <c r="K1749">
        <v>519</v>
      </c>
      <c r="L1749">
        <v>720</v>
      </c>
      <c r="M1749" t="b">
        <v>0</v>
      </c>
      <c r="N1749" t="b">
        <v>0</v>
      </c>
      <c r="O1749" t="b">
        <v>0</v>
      </c>
    </row>
    <row r="1750" spans="1:15">
      <c r="A1750" t="s">
        <v>6278</v>
      </c>
      <c r="B1750" s="1">
        <v>43099</v>
      </c>
      <c r="C1750" s="1">
        <v>43088.076412037037</v>
      </c>
      <c r="D1750" t="s">
        <v>6279</v>
      </c>
      <c r="E1750" t="s">
        <v>24</v>
      </c>
      <c r="F1750">
        <v>25</v>
      </c>
      <c r="G1750" t="str">
        <f>VLOOKUP(YouTubeVideos[[#This Row],[category_id]],VideoCategories[],2,FALSE)</f>
        <v>News &amp; Politics</v>
      </c>
      <c r="H1750" t="s">
        <v>20018</v>
      </c>
      <c r="I1750">
        <v>1140097</v>
      </c>
      <c r="J1750">
        <v>11389</v>
      </c>
      <c r="K1750">
        <v>1590</v>
      </c>
      <c r="L1750">
        <v>4974</v>
      </c>
      <c r="M1750" t="b">
        <v>0</v>
      </c>
      <c r="N1750" t="b">
        <v>0</v>
      </c>
      <c r="O1750" t="b">
        <v>0</v>
      </c>
    </row>
    <row r="1751" spans="1:15">
      <c r="A1751" t="s">
        <v>5769</v>
      </c>
      <c r="B1751" s="1">
        <v>43091</v>
      </c>
      <c r="C1751" s="1">
        <v>43085.458356481482</v>
      </c>
      <c r="D1751" t="s">
        <v>5770</v>
      </c>
      <c r="E1751" t="s">
        <v>4759</v>
      </c>
      <c r="F1751">
        <v>24</v>
      </c>
      <c r="G1751" t="str">
        <f>VLOOKUP(YouTubeVideos[[#This Row],[category_id]],VideoCategories[],2,FALSE)</f>
        <v>Entertainment</v>
      </c>
      <c r="H1751" t="s">
        <v>5771</v>
      </c>
      <c r="I1751">
        <v>167733</v>
      </c>
      <c r="J1751">
        <v>13662</v>
      </c>
      <c r="K1751">
        <v>272</v>
      </c>
      <c r="L1751">
        <v>538</v>
      </c>
      <c r="M1751" t="b">
        <v>0</v>
      </c>
      <c r="N1751" t="b">
        <v>0</v>
      </c>
      <c r="O1751" t="b">
        <v>0</v>
      </c>
    </row>
    <row r="1752" spans="1:15">
      <c r="A1752" t="s">
        <v>15781</v>
      </c>
      <c r="B1752" s="1">
        <v>43196</v>
      </c>
      <c r="C1752" s="1">
        <v>43191.506701388891</v>
      </c>
      <c r="D1752" t="s">
        <v>15782</v>
      </c>
      <c r="E1752" t="s">
        <v>1539</v>
      </c>
      <c r="F1752">
        <v>23</v>
      </c>
      <c r="G1752" t="str">
        <f>VLOOKUP(YouTubeVideos[[#This Row],[category_id]],VideoCategories[],2,FALSE)</f>
        <v>Comedy</v>
      </c>
      <c r="H1752" t="s">
        <v>15783</v>
      </c>
      <c r="I1752">
        <v>1136757</v>
      </c>
      <c r="J1752">
        <v>98164</v>
      </c>
      <c r="K1752">
        <v>1570</v>
      </c>
      <c r="L1752">
        <v>9447</v>
      </c>
      <c r="M1752" t="b">
        <v>0</v>
      </c>
      <c r="N1752" t="b">
        <v>0</v>
      </c>
      <c r="O1752" t="b">
        <v>0</v>
      </c>
    </row>
    <row r="1753" spans="1:15">
      <c r="A1753" t="s">
        <v>5775</v>
      </c>
      <c r="B1753" s="1">
        <v>43091</v>
      </c>
      <c r="C1753" s="1">
        <v>43084.000115740739</v>
      </c>
      <c r="D1753" t="s">
        <v>5776</v>
      </c>
      <c r="E1753" t="s">
        <v>3270</v>
      </c>
      <c r="F1753">
        <v>10</v>
      </c>
      <c r="G1753" t="str">
        <f>VLOOKUP(YouTubeVideos[[#This Row],[category_id]],VideoCategories[],2,FALSE)</f>
        <v>Music</v>
      </c>
      <c r="H1753" t="s">
        <v>5777</v>
      </c>
      <c r="I1753">
        <v>393488</v>
      </c>
      <c r="J1753">
        <v>9370</v>
      </c>
      <c r="K1753">
        <v>316</v>
      </c>
      <c r="L1753">
        <v>310</v>
      </c>
      <c r="M1753" t="b">
        <v>0</v>
      </c>
      <c r="N1753" t="b">
        <v>0</v>
      </c>
      <c r="O1753" t="b">
        <v>0</v>
      </c>
    </row>
    <row r="1754" spans="1:15">
      <c r="A1754" t="s">
        <v>11554</v>
      </c>
      <c r="B1754" s="1">
        <v>43140</v>
      </c>
      <c r="C1754" s="1">
        <v>43136.351030092592</v>
      </c>
      <c r="D1754" t="s">
        <v>11555</v>
      </c>
      <c r="E1754" t="s">
        <v>252</v>
      </c>
      <c r="F1754">
        <v>17</v>
      </c>
      <c r="G1754" t="str">
        <f>VLOOKUP(YouTubeVideos[[#This Row],[category_id]],VideoCategories[],2,FALSE)</f>
        <v>Sports</v>
      </c>
      <c r="H1754" t="s">
        <v>11556</v>
      </c>
      <c r="I1754">
        <v>1135489</v>
      </c>
      <c r="J1754">
        <v>9119</v>
      </c>
      <c r="K1754">
        <v>454</v>
      </c>
      <c r="L1754">
        <v>3234</v>
      </c>
      <c r="M1754" t="b">
        <v>0</v>
      </c>
      <c r="N1754" t="b">
        <v>0</v>
      </c>
      <c r="O1754" t="b">
        <v>0</v>
      </c>
    </row>
    <row r="1755" spans="1:15">
      <c r="A1755" t="s">
        <v>5782</v>
      </c>
      <c r="B1755" s="1">
        <v>43091</v>
      </c>
      <c r="C1755" s="1">
        <v>43084.660266203704</v>
      </c>
      <c r="D1755" t="s">
        <v>5783</v>
      </c>
      <c r="E1755" t="s">
        <v>5784</v>
      </c>
      <c r="F1755">
        <v>24</v>
      </c>
      <c r="G1755" t="str">
        <f>VLOOKUP(YouTubeVideos[[#This Row],[category_id]],VideoCategories[],2,FALSE)</f>
        <v>Entertainment</v>
      </c>
      <c r="H1755" t="s">
        <v>5785</v>
      </c>
      <c r="I1755">
        <v>299105</v>
      </c>
      <c r="J1755">
        <v>20519</v>
      </c>
      <c r="K1755">
        <v>503</v>
      </c>
      <c r="L1755">
        <v>3146</v>
      </c>
      <c r="M1755" t="b">
        <v>0</v>
      </c>
      <c r="N1755" t="b">
        <v>0</v>
      </c>
      <c r="O1755" t="b">
        <v>0</v>
      </c>
    </row>
    <row r="1756" spans="1:15">
      <c r="A1756" t="s">
        <v>5786</v>
      </c>
      <c r="B1756" s="1">
        <v>43091</v>
      </c>
      <c r="C1756" s="1">
        <v>43083.501111111109</v>
      </c>
      <c r="D1756" t="s">
        <v>5787</v>
      </c>
      <c r="E1756" t="s">
        <v>1636</v>
      </c>
      <c r="F1756">
        <v>24</v>
      </c>
      <c r="G1756" t="str">
        <f>VLOOKUP(YouTubeVideos[[#This Row],[category_id]],VideoCategories[],2,FALSE)</f>
        <v>Entertainment</v>
      </c>
      <c r="H1756" t="s">
        <v>5788</v>
      </c>
      <c r="I1756">
        <v>3601697</v>
      </c>
      <c r="J1756">
        <v>112597</v>
      </c>
      <c r="K1756">
        <v>4090</v>
      </c>
      <c r="L1756">
        <v>8345</v>
      </c>
      <c r="M1756" t="b">
        <v>0</v>
      </c>
      <c r="N1756" t="b">
        <v>0</v>
      </c>
      <c r="O1756" t="b">
        <v>0</v>
      </c>
    </row>
    <row r="1757" spans="1:15">
      <c r="A1757" t="s">
        <v>5789</v>
      </c>
      <c r="B1757" s="1">
        <v>43091</v>
      </c>
      <c r="C1757" s="1">
        <v>43083.291678240741</v>
      </c>
      <c r="D1757" t="s">
        <v>5790</v>
      </c>
      <c r="E1757" t="s">
        <v>5791</v>
      </c>
      <c r="F1757">
        <v>10</v>
      </c>
      <c r="G1757" t="str">
        <f>VLOOKUP(YouTubeVideos[[#This Row],[category_id]],VideoCategories[],2,FALSE)</f>
        <v>Music</v>
      </c>
      <c r="H1757" t="s">
        <v>5792</v>
      </c>
      <c r="I1757">
        <v>2664218</v>
      </c>
      <c r="J1757">
        <v>119473</v>
      </c>
      <c r="K1757">
        <v>1524</v>
      </c>
      <c r="L1757">
        <v>5032</v>
      </c>
      <c r="M1757" t="b">
        <v>0</v>
      </c>
      <c r="N1757" t="b">
        <v>0</v>
      </c>
      <c r="O1757" t="b">
        <v>0</v>
      </c>
    </row>
    <row r="1758" spans="1:15">
      <c r="A1758" t="s">
        <v>5793</v>
      </c>
      <c r="B1758" s="1">
        <v>43092</v>
      </c>
      <c r="C1758" s="1">
        <v>43091.583368055559</v>
      </c>
      <c r="D1758" t="s">
        <v>5794</v>
      </c>
      <c r="E1758" t="s">
        <v>765</v>
      </c>
      <c r="F1758">
        <v>24</v>
      </c>
      <c r="G1758" t="str">
        <f>VLOOKUP(YouTubeVideos[[#This Row],[category_id]],VideoCategories[],2,FALSE)</f>
        <v>Entertainment</v>
      </c>
      <c r="H1758" t="s">
        <v>5795</v>
      </c>
      <c r="I1758">
        <v>814603</v>
      </c>
      <c r="J1758">
        <v>30781</v>
      </c>
      <c r="K1758">
        <v>956</v>
      </c>
      <c r="L1758">
        <v>4389</v>
      </c>
      <c r="M1758" t="b">
        <v>0</v>
      </c>
      <c r="N1758" t="b">
        <v>0</v>
      </c>
      <c r="O1758" t="b">
        <v>0</v>
      </c>
    </row>
    <row r="1759" spans="1:15">
      <c r="A1759" t="s">
        <v>1652</v>
      </c>
      <c r="B1759" s="1">
        <v>43062</v>
      </c>
      <c r="C1759" s="1">
        <v>43060.86614583333</v>
      </c>
      <c r="D1759" t="s">
        <v>1653</v>
      </c>
      <c r="E1759" t="s">
        <v>463</v>
      </c>
      <c r="F1759">
        <v>23</v>
      </c>
      <c r="G1759" t="str">
        <f>VLOOKUP(YouTubeVideos[[#This Row],[category_id]],VideoCategories[],2,FALSE)</f>
        <v>Comedy</v>
      </c>
      <c r="H1759" t="s">
        <v>1654</v>
      </c>
      <c r="I1759">
        <v>1134859</v>
      </c>
      <c r="J1759">
        <v>21876</v>
      </c>
      <c r="K1759">
        <v>391</v>
      </c>
      <c r="L1759">
        <v>1067</v>
      </c>
      <c r="M1759" t="b">
        <v>0</v>
      </c>
      <c r="N1759" t="b">
        <v>0</v>
      </c>
      <c r="O1759" t="b">
        <v>0</v>
      </c>
    </row>
    <row r="1760" spans="1:15">
      <c r="A1760" t="s">
        <v>5930</v>
      </c>
      <c r="B1760" s="1">
        <v>43093</v>
      </c>
      <c r="C1760" s="1">
        <v>43086.172372685185</v>
      </c>
      <c r="D1760" t="s">
        <v>5931</v>
      </c>
      <c r="E1760" t="s">
        <v>5932</v>
      </c>
      <c r="F1760">
        <v>17</v>
      </c>
      <c r="G1760" t="str">
        <f>VLOOKUP(YouTubeVideos[[#This Row],[category_id]],VideoCategories[],2,FALSE)</f>
        <v>Sports</v>
      </c>
      <c r="H1760" t="s">
        <v>5933</v>
      </c>
      <c r="I1760">
        <v>1134166</v>
      </c>
      <c r="J1760">
        <v>12610</v>
      </c>
      <c r="K1760">
        <v>1533</v>
      </c>
      <c r="L1760">
        <v>1482</v>
      </c>
      <c r="M1760" t="b">
        <v>0</v>
      </c>
      <c r="N1760" t="b">
        <v>0</v>
      </c>
      <c r="O1760" t="b">
        <v>0</v>
      </c>
    </row>
    <row r="1761" spans="1:15">
      <c r="A1761" t="s">
        <v>13311</v>
      </c>
      <c r="B1761" s="1">
        <v>43158</v>
      </c>
      <c r="C1761" s="1">
        <v>43149.291689814818</v>
      </c>
      <c r="D1761" t="s">
        <v>13312</v>
      </c>
      <c r="E1761" t="s">
        <v>1650</v>
      </c>
      <c r="F1761">
        <v>27</v>
      </c>
      <c r="G1761" t="str">
        <f>VLOOKUP(YouTubeVideos[[#This Row],[category_id]],VideoCategories[],2,FALSE)</f>
        <v>Education</v>
      </c>
      <c r="H1761" t="s">
        <v>13313</v>
      </c>
      <c r="I1761">
        <v>1133408</v>
      </c>
      <c r="J1761">
        <v>17097</v>
      </c>
      <c r="K1761">
        <v>1750</v>
      </c>
      <c r="L1761">
        <v>3286</v>
      </c>
      <c r="M1761" t="b">
        <v>0</v>
      </c>
      <c r="N1761" t="b">
        <v>0</v>
      </c>
      <c r="O1761" t="b">
        <v>0</v>
      </c>
    </row>
    <row r="1762" spans="1:15">
      <c r="A1762" t="s">
        <v>12573</v>
      </c>
      <c r="B1762" s="1">
        <v>43151</v>
      </c>
      <c r="C1762" s="1">
        <v>43145.375462962962</v>
      </c>
      <c r="D1762" t="s">
        <v>12574</v>
      </c>
      <c r="E1762" t="s">
        <v>1772</v>
      </c>
      <c r="F1762">
        <v>22</v>
      </c>
      <c r="G1762" t="str">
        <f>VLOOKUP(YouTubeVideos[[#This Row],[category_id]],VideoCategories[],2,FALSE)</f>
        <v>People &amp; Blogs</v>
      </c>
      <c r="H1762" t="s">
        <v>12575</v>
      </c>
      <c r="I1762">
        <v>1132624</v>
      </c>
      <c r="J1762">
        <v>38124</v>
      </c>
      <c r="K1762">
        <v>482</v>
      </c>
      <c r="L1762">
        <v>1333</v>
      </c>
      <c r="M1762" t="b">
        <v>0</v>
      </c>
      <c r="N1762" t="b">
        <v>0</v>
      </c>
      <c r="O1762" t="b">
        <v>0</v>
      </c>
    </row>
    <row r="1763" spans="1:15">
      <c r="A1763" t="s">
        <v>16834</v>
      </c>
      <c r="B1763" s="1">
        <v>43216</v>
      </c>
      <c r="C1763" s="1">
        <v>43202.708344907405</v>
      </c>
      <c r="D1763" t="s">
        <v>16835</v>
      </c>
      <c r="E1763" t="s">
        <v>1226</v>
      </c>
      <c r="F1763">
        <v>17</v>
      </c>
      <c r="G1763" t="str">
        <f>VLOOKUP(YouTubeVideos[[#This Row],[category_id]],VideoCategories[],2,FALSE)</f>
        <v>Sports</v>
      </c>
      <c r="H1763" t="s">
        <v>16836</v>
      </c>
      <c r="I1763">
        <v>1131500</v>
      </c>
      <c r="J1763">
        <v>10074</v>
      </c>
      <c r="K1763">
        <v>358</v>
      </c>
      <c r="L1763">
        <v>802</v>
      </c>
      <c r="M1763" t="b">
        <v>0</v>
      </c>
      <c r="N1763" t="b">
        <v>0</v>
      </c>
      <c r="O1763" t="b">
        <v>0</v>
      </c>
    </row>
    <row r="1764" spans="1:15">
      <c r="A1764" t="s">
        <v>6112</v>
      </c>
      <c r="B1764" s="1">
        <v>43097</v>
      </c>
      <c r="C1764" s="1">
        <v>43090.333379629628</v>
      </c>
      <c r="D1764" t="s">
        <v>6113</v>
      </c>
      <c r="E1764" t="s">
        <v>482</v>
      </c>
      <c r="F1764">
        <v>26</v>
      </c>
      <c r="G1764" t="str">
        <f>VLOOKUP(YouTubeVideos[[#This Row],[category_id]],VideoCategories[],2,FALSE)</f>
        <v>Howto &amp; Style</v>
      </c>
      <c r="H1764" t="s">
        <v>6114</v>
      </c>
      <c r="I1764">
        <v>1130995</v>
      </c>
      <c r="J1764">
        <v>48881</v>
      </c>
      <c r="K1764">
        <v>736</v>
      </c>
      <c r="L1764">
        <v>6740</v>
      </c>
      <c r="M1764" t="b">
        <v>0</v>
      </c>
      <c r="N1764" t="b">
        <v>0</v>
      </c>
      <c r="O1764" t="b">
        <v>0</v>
      </c>
    </row>
    <row r="1765" spans="1:15">
      <c r="A1765" t="s">
        <v>10998</v>
      </c>
      <c r="B1765" s="1">
        <v>43135</v>
      </c>
      <c r="C1765" s="1">
        <v>43128.20449074074</v>
      </c>
      <c r="D1765" t="s">
        <v>10999</v>
      </c>
      <c r="E1765" t="s">
        <v>9173</v>
      </c>
      <c r="F1765">
        <v>17</v>
      </c>
      <c r="G1765" t="str">
        <f>VLOOKUP(YouTubeVideos[[#This Row],[category_id]],VideoCategories[],2,FALSE)</f>
        <v>Sports</v>
      </c>
      <c r="H1765" t="s">
        <v>20304</v>
      </c>
      <c r="I1765">
        <v>1127673</v>
      </c>
      <c r="J1765">
        <v>9975</v>
      </c>
      <c r="K1765">
        <v>386</v>
      </c>
      <c r="L1765">
        <v>2120</v>
      </c>
      <c r="M1765" t="b">
        <v>0</v>
      </c>
      <c r="N1765" t="b">
        <v>0</v>
      </c>
      <c r="O1765" t="b">
        <v>0</v>
      </c>
    </row>
    <row r="1766" spans="1:15">
      <c r="A1766" t="s">
        <v>7296</v>
      </c>
      <c r="B1766" s="1">
        <v>43109</v>
      </c>
      <c r="C1766" s="1">
        <v>43107.750578703701</v>
      </c>
      <c r="D1766" t="s">
        <v>7297</v>
      </c>
      <c r="E1766" t="s">
        <v>16</v>
      </c>
      <c r="F1766">
        <v>17</v>
      </c>
      <c r="G1766" t="str">
        <f>VLOOKUP(YouTubeVideos[[#This Row],[category_id]],VideoCategories[],2,FALSE)</f>
        <v>Sports</v>
      </c>
      <c r="H1766" t="s">
        <v>7298</v>
      </c>
      <c r="I1766">
        <v>1124072</v>
      </c>
      <c r="J1766">
        <v>8909</v>
      </c>
      <c r="K1766">
        <v>323</v>
      </c>
      <c r="L1766">
        <v>4117</v>
      </c>
      <c r="M1766" t="b">
        <v>0</v>
      </c>
      <c r="N1766" t="b">
        <v>0</v>
      </c>
      <c r="O1766" t="b">
        <v>0</v>
      </c>
    </row>
    <row r="1767" spans="1:15">
      <c r="A1767" t="s">
        <v>5818</v>
      </c>
      <c r="B1767" s="1">
        <v>43092</v>
      </c>
      <c r="C1767" s="1">
        <v>43088.085451388892</v>
      </c>
      <c r="D1767" t="s">
        <v>5819</v>
      </c>
      <c r="E1767" t="s">
        <v>5820</v>
      </c>
      <c r="F1767">
        <v>24</v>
      </c>
      <c r="G1767" t="str">
        <f>VLOOKUP(YouTubeVideos[[#This Row],[category_id]],VideoCategories[],2,FALSE)</f>
        <v>Entertainment</v>
      </c>
      <c r="H1767" t="s">
        <v>5821</v>
      </c>
      <c r="I1767">
        <v>26379</v>
      </c>
      <c r="J1767">
        <v>199</v>
      </c>
      <c r="K1767">
        <v>6</v>
      </c>
      <c r="L1767">
        <v>15</v>
      </c>
      <c r="M1767" t="b">
        <v>0</v>
      </c>
      <c r="N1767" t="b">
        <v>0</v>
      </c>
      <c r="O1767" t="b">
        <v>0</v>
      </c>
    </row>
    <row r="1768" spans="1:15">
      <c r="A1768" t="s">
        <v>18719</v>
      </c>
      <c r="B1768" s="1">
        <v>43255</v>
      </c>
      <c r="C1768" s="1">
        <v>43240.333356481482</v>
      </c>
      <c r="D1768" t="s">
        <v>18720</v>
      </c>
      <c r="E1768" t="s">
        <v>1650</v>
      </c>
      <c r="F1768">
        <v>27</v>
      </c>
      <c r="G1768" t="str">
        <f>VLOOKUP(YouTubeVideos[[#This Row],[category_id]],VideoCategories[],2,FALSE)</f>
        <v>Education</v>
      </c>
      <c r="H1768" t="s">
        <v>18721</v>
      </c>
      <c r="I1768">
        <v>1122458</v>
      </c>
      <c r="J1768">
        <v>12280</v>
      </c>
      <c r="K1768">
        <v>2179</v>
      </c>
      <c r="L1768">
        <v>2921</v>
      </c>
      <c r="M1768" t="b">
        <v>0</v>
      </c>
      <c r="N1768" t="b">
        <v>0</v>
      </c>
      <c r="O1768" t="b">
        <v>0</v>
      </c>
    </row>
    <row r="1769" spans="1:15">
      <c r="A1769" t="s">
        <v>3666</v>
      </c>
      <c r="B1769" s="1">
        <v>43077</v>
      </c>
      <c r="C1769" s="1">
        <v>43070.458668981482</v>
      </c>
      <c r="D1769" t="s">
        <v>3667</v>
      </c>
      <c r="E1769" t="s">
        <v>2637</v>
      </c>
      <c r="F1769">
        <v>22</v>
      </c>
      <c r="G1769" t="str">
        <f>VLOOKUP(YouTubeVideos[[#This Row],[category_id]],VideoCategories[],2,FALSE)</f>
        <v>People &amp; Blogs</v>
      </c>
      <c r="H1769" t="s">
        <v>3668</v>
      </c>
      <c r="I1769">
        <v>1122148</v>
      </c>
      <c r="J1769">
        <v>25825</v>
      </c>
      <c r="K1769">
        <v>559</v>
      </c>
      <c r="L1769">
        <v>961</v>
      </c>
      <c r="M1769" t="b">
        <v>0</v>
      </c>
      <c r="N1769" t="b">
        <v>0</v>
      </c>
      <c r="O1769" t="b">
        <v>0</v>
      </c>
    </row>
    <row r="1770" spans="1:15">
      <c r="A1770" t="s">
        <v>5742</v>
      </c>
      <c r="B1770" s="1">
        <v>43091</v>
      </c>
      <c r="C1770" s="1">
        <v>43084.194953703707</v>
      </c>
      <c r="D1770" t="s">
        <v>5743</v>
      </c>
      <c r="E1770" t="s">
        <v>1647</v>
      </c>
      <c r="F1770">
        <v>26</v>
      </c>
      <c r="G1770" t="str">
        <f>VLOOKUP(YouTubeVideos[[#This Row],[category_id]],VideoCategories[],2,FALSE)</f>
        <v>Howto &amp; Style</v>
      </c>
      <c r="H1770" t="s">
        <v>19992</v>
      </c>
      <c r="I1770">
        <v>1121109</v>
      </c>
      <c r="J1770">
        <v>72560</v>
      </c>
      <c r="K1770">
        <v>596</v>
      </c>
      <c r="L1770">
        <v>4818</v>
      </c>
      <c r="M1770" t="b">
        <v>0</v>
      </c>
      <c r="N1770" t="b">
        <v>0</v>
      </c>
      <c r="O1770" t="b">
        <v>0</v>
      </c>
    </row>
    <row r="1771" spans="1:15">
      <c r="A1771" t="s">
        <v>5832</v>
      </c>
      <c r="B1771" s="1">
        <v>43092</v>
      </c>
      <c r="C1771" s="1">
        <v>43086.854212962964</v>
      </c>
      <c r="D1771" t="s">
        <v>5833</v>
      </c>
      <c r="E1771" t="s">
        <v>818</v>
      </c>
      <c r="F1771">
        <v>24</v>
      </c>
      <c r="G1771" t="str">
        <f>VLOOKUP(YouTubeVideos[[#This Row],[category_id]],VideoCategories[],2,FALSE)</f>
        <v>Entertainment</v>
      </c>
      <c r="H1771" t="s">
        <v>5834</v>
      </c>
      <c r="I1771">
        <v>114865</v>
      </c>
      <c r="J1771">
        <v>809</v>
      </c>
      <c r="K1771">
        <v>570</v>
      </c>
      <c r="L1771">
        <v>370</v>
      </c>
      <c r="M1771" t="b">
        <v>0</v>
      </c>
      <c r="N1771" t="b">
        <v>0</v>
      </c>
      <c r="O1771" t="b">
        <v>0</v>
      </c>
    </row>
    <row r="1772" spans="1:15">
      <c r="A1772" t="s">
        <v>5835</v>
      </c>
      <c r="B1772" s="1">
        <v>43092</v>
      </c>
      <c r="C1772" s="1">
        <v>43087.375254629631</v>
      </c>
      <c r="D1772" t="s">
        <v>5836</v>
      </c>
      <c r="E1772" t="s">
        <v>495</v>
      </c>
      <c r="F1772">
        <v>24</v>
      </c>
      <c r="G1772" t="str">
        <f>VLOOKUP(YouTubeVideos[[#This Row],[category_id]],VideoCategories[],2,FALSE)</f>
        <v>Entertainment</v>
      </c>
      <c r="H1772" t="s">
        <v>5837</v>
      </c>
      <c r="I1772">
        <v>57650</v>
      </c>
      <c r="J1772">
        <v>3209</v>
      </c>
      <c r="K1772">
        <v>54</v>
      </c>
      <c r="L1772">
        <v>159</v>
      </c>
      <c r="M1772" t="b">
        <v>0</v>
      </c>
      <c r="N1772" t="b">
        <v>0</v>
      </c>
      <c r="O1772" t="b">
        <v>0</v>
      </c>
    </row>
    <row r="1773" spans="1:15">
      <c r="A1773" t="s">
        <v>17280</v>
      </c>
      <c r="B1773" s="1">
        <v>43226</v>
      </c>
      <c r="C1773" s="1">
        <v>43216.541701388887</v>
      </c>
      <c r="D1773" t="s">
        <v>17281</v>
      </c>
      <c r="E1773" t="s">
        <v>6254</v>
      </c>
      <c r="F1773">
        <v>1</v>
      </c>
      <c r="G1773" t="str">
        <f>VLOOKUP(YouTubeVideos[[#This Row],[category_id]],VideoCategories[],2,FALSE)</f>
        <v>Film &amp; Animation</v>
      </c>
      <c r="H1773" t="s">
        <v>17282</v>
      </c>
      <c r="I1773">
        <v>1120227</v>
      </c>
      <c r="J1773">
        <v>395</v>
      </c>
      <c r="K1773">
        <v>44</v>
      </c>
      <c r="L1773">
        <v>18</v>
      </c>
      <c r="M1773" t="b">
        <v>0</v>
      </c>
      <c r="N1773" t="b">
        <v>0</v>
      </c>
      <c r="O1773" t="b">
        <v>0</v>
      </c>
    </row>
    <row r="1774" spans="1:15">
      <c r="A1774" t="s">
        <v>5841</v>
      </c>
      <c r="B1774" s="1">
        <v>43092</v>
      </c>
      <c r="C1774" s="1">
        <v>43087.430138888885</v>
      </c>
      <c r="D1774" t="s">
        <v>5842</v>
      </c>
      <c r="E1774" t="s">
        <v>5843</v>
      </c>
      <c r="F1774">
        <v>24</v>
      </c>
      <c r="G1774" t="str">
        <f>VLOOKUP(YouTubeVideos[[#This Row],[category_id]],VideoCategories[],2,FALSE)</f>
        <v>Entertainment</v>
      </c>
      <c r="H1774" t="s">
        <v>5844</v>
      </c>
      <c r="I1774">
        <v>130481</v>
      </c>
      <c r="J1774">
        <v>5721</v>
      </c>
      <c r="K1774">
        <v>75</v>
      </c>
      <c r="L1774">
        <v>564</v>
      </c>
      <c r="M1774" t="b">
        <v>0</v>
      </c>
      <c r="N1774" t="b">
        <v>0</v>
      </c>
      <c r="O1774" t="b">
        <v>0</v>
      </c>
    </row>
    <row r="1775" spans="1:15">
      <c r="A1775" t="s">
        <v>5845</v>
      </c>
      <c r="B1775" s="1">
        <v>43092</v>
      </c>
      <c r="C1775" s="1">
        <v>43087.3825</v>
      </c>
      <c r="D1775" t="s">
        <v>5846</v>
      </c>
      <c r="E1775" t="s">
        <v>5847</v>
      </c>
      <c r="F1775">
        <v>10</v>
      </c>
      <c r="G1775" t="str">
        <f>VLOOKUP(YouTubeVideos[[#This Row],[category_id]],VideoCategories[],2,FALSE)</f>
        <v>Music</v>
      </c>
      <c r="H1775" t="s">
        <v>5848</v>
      </c>
      <c r="I1775">
        <v>2717</v>
      </c>
      <c r="J1775">
        <v>5</v>
      </c>
      <c r="K1775">
        <v>0</v>
      </c>
      <c r="L1775">
        <v>0</v>
      </c>
      <c r="M1775" t="b">
        <v>0</v>
      </c>
      <c r="N1775" t="b">
        <v>0</v>
      </c>
      <c r="O1775" t="b">
        <v>0</v>
      </c>
    </row>
    <row r="1776" spans="1:15">
      <c r="A1776" t="s">
        <v>5849</v>
      </c>
      <c r="B1776" s="1">
        <v>43092</v>
      </c>
      <c r="C1776" s="1">
        <v>43087.600787037038</v>
      </c>
      <c r="D1776" t="s">
        <v>5850</v>
      </c>
      <c r="E1776" t="s">
        <v>3545</v>
      </c>
      <c r="F1776">
        <v>24</v>
      </c>
      <c r="G1776" t="str">
        <f>VLOOKUP(YouTubeVideos[[#This Row],[category_id]],VideoCategories[],2,FALSE)</f>
        <v>Entertainment</v>
      </c>
      <c r="H1776" t="s">
        <v>5529</v>
      </c>
      <c r="I1776">
        <v>5443</v>
      </c>
      <c r="J1776">
        <v>46</v>
      </c>
      <c r="K1776">
        <v>26</v>
      </c>
      <c r="L1776">
        <v>27</v>
      </c>
      <c r="M1776" t="b">
        <v>0</v>
      </c>
      <c r="N1776" t="b">
        <v>0</v>
      </c>
      <c r="O1776" t="b">
        <v>0</v>
      </c>
    </row>
    <row r="1777" spans="1:15">
      <c r="A1777" t="s">
        <v>4550</v>
      </c>
      <c r="B1777" s="1">
        <v>43083</v>
      </c>
      <c r="C1777" s="1">
        <v>43077.333414351851</v>
      </c>
      <c r="D1777" t="s">
        <v>4551</v>
      </c>
      <c r="E1777" t="s">
        <v>4552</v>
      </c>
      <c r="F1777">
        <v>22</v>
      </c>
      <c r="G1777" t="str">
        <f>VLOOKUP(YouTubeVideos[[#This Row],[category_id]],VideoCategories[],2,FALSE)</f>
        <v>People &amp; Blogs</v>
      </c>
      <c r="H1777" t="s">
        <v>4553</v>
      </c>
      <c r="I1777">
        <v>1120115</v>
      </c>
      <c r="J1777">
        <v>61553</v>
      </c>
      <c r="K1777">
        <v>622</v>
      </c>
      <c r="L1777">
        <v>259</v>
      </c>
      <c r="M1777" t="b">
        <v>0</v>
      </c>
      <c r="N1777" t="b">
        <v>0</v>
      </c>
      <c r="O1777" t="b">
        <v>0</v>
      </c>
    </row>
    <row r="1778" spans="1:15">
      <c r="A1778" t="s">
        <v>5855</v>
      </c>
      <c r="B1778" s="1">
        <v>43092</v>
      </c>
      <c r="C1778" s="1">
        <v>43085.371770833335</v>
      </c>
      <c r="D1778" t="s">
        <v>5856</v>
      </c>
      <c r="E1778" t="s">
        <v>1019</v>
      </c>
      <c r="F1778">
        <v>24</v>
      </c>
      <c r="G1778" t="str">
        <f>VLOOKUP(YouTubeVideos[[#This Row],[category_id]],VideoCategories[],2,FALSE)</f>
        <v>Entertainment</v>
      </c>
      <c r="H1778" t="s">
        <v>5857</v>
      </c>
      <c r="I1778">
        <v>4631209</v>
      </c>
      <c r="J1778">
        <v>280213</v>
      </c>
      <c r="K1778">
        <v>5135</v>
      </c>
      <c r="L1778">
        <v>40159</v>
      </c>
      <c r="M1778" t="b">
        <v>0</v>
      </c>
      <c r="N1778" t="b">
        <v>0</v>
      </c>
      <c r="O1778" t="b">
        <v>0</v>
      </c>
    </row>
    <row r="1779" spans="1:15">
      <c r="A1779" t="s">
        <v>18436</v>
      </c>
      <c r="B1779" s="1">
        <v>43247</v>
      </c>
      <c r="C1779" s="1">
        <v>43232.989432870374</v>
      </c>
      <c r="D1779" t="s">
        <v>18437</v>
      </c>
      <c r="E1779" t="s">
        <v>16783</v>
      </c>
      <c r="F1779">
        <v>17</v>
      </c>
      <c r="G1779" t="str">
        <f>VLOOKUP(YouTubeVideos[[#This Row],[category_id]],VideoCategories[],2,FALSE)</f>
        <v>Sports</v>
      </c>
      <c r="H1779" t="s">
        <v>18438</v>
      </c>
      <c r="I1779">
        <v>1119772</v>
      </c>
      <c r="J1779">
        <v>3603</v>
      </c>
      <c r="K1779">
        <v>913</v>
      </c>
      <c r="L1779">
        <v>1468</v>
      </c>
      <c r="M1779" t="b">
        <v>0</v>
      </c>
      <c r="N1779" t="b">
        <v>0</v>
      </c>
      <c r="O1779" t="b">
        <v>0</v>
      </c>
    </row>
    <row r="1780" spans="1:15">
      <c r="A1780" t="s">
        <v>4290</v>
      </c>
      <c r="B1780" s="1">
        <v>43082</v>
      </c>
      <c r="C1780" s="1">
        <v>43078.647106481483</v>
      </c>
      <c r="D1780" t="s">
        <v>4291</v>
      </c>
      <c r="E1780" t="s">
        <v>1539</v>
      </c>
      <c r="F1780">
        <v>23</v>
      </c>
      <c r="G1780" t="str">
        <f>VLOOKUP(YouTubeVideos[[#This Row],[category_id]],VideoCategories[],2,FALSE)</f>
        <v>Comedy</v>
      </c>
      <c r="H1780" t="s">
        <v>4292</v>
      </c>
      <c r="I1780">
        <v>1119418</v>
      </c>
      <c r="J1780">
        <v>59772</v>
      </c>
      <c r="K1780">
        <v>1035</v>
      </c>
      <c r="L1780">
        <v>6734</v>
      </c>
      <c r="M1780" t="b">
        <v>0</v>
      </c>
      <c r="N1780" t="b">
        <v>0</v>
      </c>
      <c r="O1780" t="b">
        <v>0</v>
      </c>
    </row>
    <row r="1781" spans="1:15">
      <c r="A1781" t="s">
        <v>17979</v>
      </c>
      <c r="B1781" s="1">
        <v>43237</v>
      </c>
      <c r="C1781" s="1">
        <v>43220.430763888886</v>
      </c>
      <c r="D1781" t="s">
        <v>17980</v>
      </c>
      <c r="E1781" t="s">
        <v>17981</v>
      </c>
      <c r="F1781">
        <v>22</v>
      </c>
      <c r="G1781" t="str">
        <f>VLOOKUP(YouTubeVideos[[#This Row],[category_id]],VideoCategories[],2,FALSE)</f>
        <v>People &amp; Blogs</v>
      </c>
      <c r="H1781" t="s">
        <v>63</v>
      </c>
      <c r="I1781">
        <v>1116764</v>
      </c>
      <c r="J1781">
        <v>54358</v>
      </c>
      <c r="K1781">
        <v>1142</v>
      </c>
      <c r="L1781">
        <v>4758</v>
      </c>
      <c r="M1781" t="b">
        <v>0</v>
      </c>
      <c r="N1781" t="b">
        <v>0</v>
      </c>
      <c r="O1781" t="b">
        <v>0</v>
      </c>
    </row>
    <row r="1782" spans="1:15">
      <c r="A1782" t="s">
        <v>16548</v>
      </c>
      <c r="B1782" s="1">
        <v>43211</v>
      </c>
      <c r="C1782" s="1">
        <v>43194.770856481482</v>
      </c>
      <c r="D1782" t="s">
        <v>16549</v>
      </c>
      <c r="E1782" t="s">
        <v>16550</v>
      </c>
      <c r="F1782">
        <v>26</v>
      </c>
      <c r="G1782" t="str">
        <f>VLOOKUP(YouTubeVideos[[#This Row],[category_id]],VideoCategories[],2,FALSE)</f>
        <v>Howto &amp; Style</v>
      </c>
      <c r="H1782" t="s">
        <v>16551</v>
      </c>
      <c r="I1782">
        <v>1116365</v>
      </c>
      <c r="J1782">
        <v>52181</v>
      </c>
      <c r="K1782">
        <v>2195</v>
      </c>
      <c r="L1782">
        <v>6012</v>
      </c>
      <c r="M1782" t="b">
        <v>0</v>
      </c>
      <c r="N1782" t="b">
        <v>0</v>
      </c>
      <c r="O1782" t="b">
        <v>0</v>
      </c>
    </row>
    <row r="1783" spans="1:15">
      <c r="A1783" t="s">
        <v>5871</v>
      </c>
      <c r="B1783" s="1">
        <v>43092</v>
      </c>
      <c r="C1783" s="1">
        <v>43086.473576388889</v>
      </c>
      <c r="D1783" t="s">
        <v>5872</v>
      </c>
      <c r="E1783" t="s">
        <v>3160</v>
      </c>
      <c r="F1783">
        <v>24</v>
      </c>
      <c r="G1783" t="str">
        <f>VLOOKUP(YouTubeVideos[[#This Row],[category_id]],VideoCategories[],2,FALSE)</f>
        <v>Entertainment</v>
      </c>
      <c r="H1783" t="s">
        <v>5873</v>
      </c>
      <c r="I1783">
        <v>131431</v>
      </c>
      <c r="J1783">
        <v>7069</v>
      </c>
      <c r="K1783">
        <v>787</v>
      </c>
      <c r="L1783">
        <v>2277</v>
      </c>
      <c r="M1783" t="b">
        <v>0</v>
      </c>
      <c r="N1783" t="b">
        <v>0</v>
      </c>
      <c r="O1783" t="b">
        <v>0</v>
      </c>
    </row>
    <row r="1784" spans="1:15">
      <c r="A1784" t="s">
        <v>13710</v>
      </c>
      <c r="B1784" s="1">
        <v>43162</v>
      </c>
      <c r="C1784" s="1">
        <v>43149.687916666669</v>
      </c>
      <c r="D1784" t="s">
        <v>13711</v>
      </c>
      <c r="E1784" t="s">
        <v>2002</v>
      </c>
      <c r="F1784">
        <v>26</v>
      </c>
      <c r="G1784" t="str">
        <f>VLOOKUP(YouTubeVideos[[#This Row],[category_id]],VideoCategories[],2,FALSE)</f>
        <v>Howto &amp; Style</v>
      </c>
      <c r="H1784" t="s">
        <v>13712</v>
      </c>
      <c r="I1784">
        <v>1115398</v>
      </c>
      <c r="J1784">
        <v>65162</v>
      </c>
      <c r="K1784">
        <v>1518</v>
      </c>
      <c r="L1784">
        <v>10512</v>
      </c>
      <c r="M1784" t="b">
        <v>0</v>
      </c>
      <c r="N1784" t="b">
        <v>0</v>
      </c>
      <c r="O1784" t="b">
        <v>0</v>
      </c>
    </row>
    <row r="1785" spans="1:15">
      <c r="A1785" t="s">
        <v>20422</v>
      </c>
      <c r="B1785" s="1">
        <v>43154</v>
      </c>
      <c r="C1785" s="1">
        <v>43146.416666666664</v>
      </c>
      <c r="D1785" t="s">
        <v>12971</v>
      </c>
      <c r="E1785" t="s">
        <v>12460</v>
      </c>
      <c r="F1785">
        <v>28</v>
      </c>
      <c r="G1785" t="str">
        <f>VLOOKUP(YouTubeVideos[[#This Row],[category_id]],VideoCategories[],2,FALSE)</f>
        <v>Science &amp; Technology</v>
      </c>
      <c r="H1785" t="s">
        <v>12972</v>
      </c>
      <c r="I1785">
        <v>1114313</v>
      </c>
      <c r="J1785">
        <v>21968</v>
      </c>
      <c r="K1785">
        <v>782</v>
      </c>
      <c r="L1785">
        <v>2777</v>
      </c>
      <c r="M1785" t="b">
        <v>0</v>
      </c>
      <c r="N1785" t="b">
        <v>0</v>
      </c>
      <c r="O1785" t="b">
        <v>0</v>
      </c>
    </row>
    <row r="1786" spans="1:15">
      <c r="A1786" t="s">
        <v>2080</v>
      </c>
      <c r="B1786" s="1">
        <v>43067</v>
      </c>
      <c r="C1786" s="1">
        <v>43062.211504629631</v>
      </c>
      <c r="D1786" t="s">
        <v>2081</v>
      </c>
      <c r="E1786" t="s">
        <v>402</v>
      </c>
      <c r="F1786">
        <v>15</v>
      </c>
      <c r="G1786" t="str">
        <f>VLOOKUP(YouTubeVideos[[#This Row],[category_id]],VideoCategories[],2,FALSE)</f>
        <v>Pets &amp; Animals</v>
      </c>
      <c r="H1786" t="s">
        <v>19812</v>
      </c>
      <c r="I1786">
        <v>1113089</v>
      </c>
      <c r="J1786">
        <v>33670</v>
      </c>
      <c r="K1786">
        <v>794</v>
      </c>
      <c r="L1786">
        <v>1422</v>
      </c>
      <c r="M1786" t="b">
        <v>0</v>
      </c>
      <c r="N1786" t="b">
        <v>0</v>
      </c>
      <c r="O1786" t="b">
        <v>0</v>
      </c>
    </row>
    <row r="1787" spans="1:15">
      <c r="A1787" t="s">
        <v>5884</v>
      </c>
      <c r="B1787" s="1">
        <v>43092</v>
      </c>
      <c r="C1787" s="1">
        <v>43085.439930555556</v>
      </c>
      <c r="D1787" t="s">
        <v>5885</v>
      </c>
      <c r="E1787" t="s">
        <v>5886</v>
      </c>
      <c r="F1787">
        <v>24</v>
      </c>
      <c r="G1787" t="str">
        <f>VLOOKUP(YouTubeVideos[[#This Row],[category_id]],VideoCategories[],2,FALSE)</f>
        <v>Entertainment</v>
      </c>
      <c r="H1787" t="s">
        <v>5887</v>
      </c>
      <c r="I1787">
        <v>1019136</v>
      </c>
      <c r="J1787">
        <v>65362</v>
      </c>
      <c r="K1787">
        <v>2221</v>
      </c>
      <c r="L1787">
        <v>4278</v>
      </c>
      <c r="M1787" t="b">
        <v>0</v>
      </c>
      <c r="N1787" t="b">
        <v>0</v>
      </c>
      <c r="O1787" t="b">
        <v>0</v>
      </c>
    </row>
    <row r="1788" spans="1:15">
      <c r="A1788" t="s">
        <v>2362</v>
      </c>
      <c r="B1788" s="1">
        <v>43068</v>
      </c>
      <c r="C1788" s="1">
        <v>43059.511724537035</v>
      </c>
      <c r="D1788" t="s">
        <v>2363</v>
      </c>
      <c r="E1788" t="s">
        <v>2364</v>
      </c>
      <c r="F1788">
        <v>25</v>
      </c>
      <c r="G1788" t="str">
        <f>VLOOKUP(YouTubeVideos[[#This Row],[category_id]],VideoCategories[],2,FALSE)</f>
        <v>News &amp; Politics</v>
      </c>
      <c r="H1788" t="s">
        <v>2365</v>
      </c>
      <c r="I1788">
        <v>1112617</v>
      </c>
      <c r="J1788">
        <v>11645</v>
      </c>
      <c r="K1788">
        <v>362</v>
      </c>
      <c r="L1788">
        <v>1943</v>
      </c>
      <c r="M1788" t="b">
        <v>0</v>
      </c>
      <c r="N1788" t="b">
        <v>0</v>
      </c>
      <c r="O1788" t="b">
        <v>0</v>
      </c>
    </row>
    <row r="1789" spans="1:15">
      <c r="A1789" t="s">
        <v>5891</v>
      </c>
      <c r="B1789" s="1">
        <v>43092</v>
      </c>
      <c r="C1789" s="1">
        <v>43086.590011574073</v>
      </c>
      <c r="D1789" t="s">
        <v>5892</v>
      </c>
      <c r="E1789" t="s">
        <v>619</v>
      </c>
      <c r="F1789">
        <v>24</v>
      </c>
      <c r="G1789" t="str">
        <f>VLOOKUP(YouTubeVideos[[#This Row],[category_id]],VideoCategories[],2,FALSE)</f>
        <v>Entertainment</v>
      </c>
      <c r="H1789" t="s">
        <v>5893</v>
      </c>
      <c r="I1789">
        <v>85183</v>
      </c>
      <c r="J1789">
        <v>2704</v>
      </c>
      <c r="K1789">
        <v>439</v>
      </c>
      <c r="L1789">
        <v>1778</v>
      </c>
      <c r="M1789" t="b">
        <v>0</v>
      </c>
      <c r="N1789" t="b">
        <v>0</v>
      </c>
      <c r="O1789" t="b">
        <v>0</v>
      </c>
    </row>
    <row r="1790" spans="1:15">
      <c r="A1790" t="s">
        <v>5894</v>
      </c>
      <c r="B1790" s="1">
        <v>43092</v>
      </c>
      <c r="C1790" s="1">
        <v>43085.291666666664</v>
      </c>
      <c r="D1790" t="s">
        <v>5895</v>
      </c>
      <c r="E1790" t="s">
        <v>2582</v>
      </c>
      <c r="F1790">
        <v>24</v>
      </c>
      <c r="G1790" t="str">
        <f>VLOOKUP(YouTubeVideos[[#This Row],[category_id]],VideoCategories[],2,FALSE)</f>
        <v>Entertainment</v>
      </c>
      <c r="H1790" t="s">
        <v>5896</v>
      </c>
      <c r="I1790">
        <v>1085036</v>
      </c>
      <c r="J1790">
        <v>8431</v>
      </c>
      <c r="K1790">
        <v>1113</v>
      </c>
      <c r="L1790">
        <v>1541</v>
      </c>
      <c r="M1790" t="b">
        <v>0</v>
      </c>
      <c r="N1790" t="b">
        <v>0</v>
      </c>
      <c r="O1790" t="b">
        <v>0</v>
      </c>
    </row>
    <row r="1791" spans="1:15">
      <c r="A1791" t="s">
        <v>1945</v>
      </c>
      <c r="B1791" s="1">
        <v>43066</v>
      </c>
      <c r="C1791" s="1">
        <v>43059.375011574077</v>
      </c>
      <c r="D1791" t="s">
        <v>1946</v>
      </c>
      <c r="E1791" t="s">
        <v>1947</v>
      </c>
      <c r="F1791">
        <v>23</v>
      </c>
      <c r="G1791" t="str">
        <f>VLOOKUP(YouTubeVideos[[#This Row],[category_id]],VideoCategories[],2,FALSE)</f>
        <v>Comedy</v>
      </c>
      <c r="H1791" t="s">
        <v>1948</v>
      </c>
      <c r="I1791">
        <v>1112006</v>
      </c>
      <c r="J1791">
        <v>38196</v>
      </c>
      <c r="K1791">
        <v>1299</v>
      </c>
      <c r="L1791">
        <v>2436</v>
      </c>
      <c r="M1791" t="b">
        <v>0</v>
      </c>
      <c r="N1791" t="b">
        <v>0</v>
      </c>
      <c r="O1791" t="b">
        <v>0</v>
      </c>
    </row>
    <row r="1792" spans="1:15">
      <c r="A1792" t="s">
        <v>5901</v>
      </c>
      <c r="B1792" s="1">
        <v>43093</v>
      </c>
      <c r="C1792" s="1">
        <v>43092.510393518518</v>
      </c>
      <c r="D1792" t="s">
        <v>5902</v>
      </c>
      <c r="E1792" t="s">
        <v>5903</v>
      </c>
      <c r="F1792">
        <v>10</v>
      </c>
      <c r="G1792" t="str">
        <f>VLOOKUP(YouTubeVideos[[#This Row],[category_id]],VideoCategories[],2,FALSE)</f>
        <v>Music</v>
      </c>
      <c r="H1792" t="s">
        <v>5904</v>
      </c>
      <c r="I1792">
        <v>180919</v>
      </c>
      <c r="J1792">
        <v>5137</v>
      </c>
      <c r="K1792">
        <v>2646</v>
      </c>
      <c r="L1792">
        <v>1158</v>
      </c>
      <c r="M1792" t="b">
        <v>0</v>
      </c>
      <c r="N1792" t="b">
        <v>0</v>
      </c>
      <c r="O1792" t="b">
        <v>0</v>
      </c>
    </row>
    <row r="1793" spans="1:15">
      <c r="A1793" t="s">
        <v>8238</v>
      </c>
      <c r="B1793" s="1">
        <v>43116</v>
      </c>
      <c r="C1793" s="1">
        <v>43109.493020833332</v>
      </c>
      <c r="D1793" t="s">
        <v>8239</v>
      </c>
      <c r="E1793" t="s">
        <v>8240</v>
      </c>
      <c r="F1793">
        <v>26</v>
      </c>
      <c r="G1793" t="str">
        <f>VLOOKUP(YouTubeVideos[[#This Row],[category_id]],VideoCategories[],2,FALSE)</f>
        <v>Howto &amp; Style</v>
      </c>
      <c r="H1793" t="s">
        <v>8241</v>
      </c>
      <c r="I1793">
        <v>1111255</v>
      </c>
      <c r="J1793">
        <v>49469</v>
      </c>
      <c r="K1793">
        <v>992</v>
      </c>
      <c r="L1793">
        <v>9695</v>
      </c>
      <c r="M1793" t="b">
        <v>0</v>
      </c>
      <c r="N1793" t="b">
        <v>0</v>
      </c>
      <c r="O1793" t="b">
        <v>0</v>
      </c>
    </row>
    <row r="1794" spans="1:15">
      <c r="A1794" t="s">
        <v>13885</v>
      </c>
      <c r="B1794" s="1">
        <v>43164</v>
      </c>
      <c r="C1794" s="1">
        <v>43151.373969907407</v>
      </c>
      <c r="D1794" t="s">
        <v>13886</v>
      </c>
      <c r="E1794" t="s">
        <v>3046</v>
      </c>
      <c r="F1794">
        <v>2</v>
      </c>
      <c r="G1794" t="str">
        <f>VLOOKUP(YouTubeVideos[[#This Row],[category_id]],VideoCategories[],2,FALSE)</f>
        <v>Autos &amp; Vehicles</v>
      </c>
      <c r="H1794" t="s">
        <v>13887</v>
      </c>
      <c r="I1794">
        <v>1110127</v>
      </c>
      <c r="J1794">
        <v>21698</v>
      </c>
      <c r="K1794">
        <v>1193</v>
      </c>
      <c r="L1794">
        <v>7503</v>
      </c>
      <c r="M1794" t="b">
        <v>0</v>
      </c>
      <c r="N1794" t="b">
        <v>0</v>
      </c>
      <c r="O1794" t="b">
        <v>0</v>
      </c>
    </row>
    <row r="1795" spans="1:15">
      <c r="A1795" t="s">
        <v>16571</v>
      </c>
      <c r="B1795" s="1">
        <v>43211</v>
      </c>
      <c r="C1795" s="1">
        <v>43192.583379629628</v>
      </c>
      <c r="D1795" t="s">
        <v>16572</v>
      </c>
      <c r="E1795" t="s">
        <v>3775</v>
      </c>
      <c r="F1795">
        <v>22</v>
      </c>
      <c r="G1795" t="str">
        <f>VLOOKUP(YouTubeVideos[[#This Row],[category_id]],VideoCategories[],2,FALSE)</f>
        <v>People &amp; Blogs</v>
      </c>
      <c r="H1795" t="s">
        <v>16573</v>
      </c>
      <c r="I1795">
        <v>1108807</v>
      </c>
      <c r="J1795">
        <v>15032</v>
      </c>
      <c r="K1795">
        <v>1352</v>
      </c>
      <c r="L1795">
        <v>1303</v>
      </c>
      <c r="M1795" t="b">
        <v>0</v>
      </c>
      <c r="N1795" t="b">
        <v>0</v>
      </c>
      <c r="O1795" t="b">
        <v>0</v>
      </c>
    </row>
    <row r="1796" spans="1:15">
      <c r="A1796" t="s">
        <v>5914</v>
      </c>
      <c r="B1796" s="1">
        <v>43093</v>
      </c>
      <c r="C1796" s="1">
        <v>43090.392800925925</v>
      </c>
      <c r="D1796" t="s">
        <v>5915</v>
      </c>
      <c r="E1796" t="s">
        <v>3911</v>
      </c>
      <c r="F1796">
        <v>24</v>
      </c>
      <c r="G1796" t="str">
        <f>VLOOKUP(YouTubeVideos[[#This Row],[category_id]],VideoCategories[],2,FALSE)</f>
        <v>Entertainment</v>
      </c>
      <c r="H1796" t="s">
        <v>5916</v>
      </c>
      <c r="I1796">
        <v>4862</v>
      </c>
      <c r="J1796">
        <v>65</v>
      </c>
      <c r="K1796">
        <v>0</v>
      </c>
      <c r="L1796">
        <v>0</v>
      </c>
      <c r="M1796" t="b">
        <v>0</v>
      </c>
      <c r="N1796" t="b">
        <v>0</v>
      </c>
      <c r="O1796" t="b">
        <v>0</v>
      </c>
    </row>
    <row r="1797" spans="1:15">
      <c r="A1797" t="s">
        <v>3147</v>
      </c>
      <c r="B1797" s="1">
        <v>43074</v>
      </c>
      <c r="C1797" s="1">
        <v>43067.477430555555</v>
      </c>
      <c r="D1797" t="s">
        <v>3148</v>
      </c>
      <c r="E1797" t="s">
        <v>3149</v>
      </c>
      <c r="F1797">
        <v>2</v>
      </c>
      <c r="G1797" t="str">
        <f>VLOOKUP(YouTubeVideos[[#This Row],[category_id]],VideoCategories[],2,FALSE)</f>
        <v>Autos &amp; Vehicles</v>
      </c>
      <c r="H1797" t="s">
        <v>3150</v>
      </c>
      <c r="I1797">
        <v>1108618</v>
      </c>
      <c r="J1797">
        <v>9984</v>
      </c>
      <c r="K1797">
        <v>1327</v>
      </c>
      <c r="L1797">
        <v>2639</v>
      </c>
      <c r="M1797" t="b">
        <v>0</v>
      </c>
      <c r="N1797" t="b">
        <v>0</v>
      </c>
      <c r="O1797" t="b">
        <v>0</v>
      </c>
    </row>
    <row r="1798" spans="1:15">
      <c r="A1798" t="s">
        <v>14132</v>
      </c>
      <c r="B1798" s="1">
        <v>43168</v>
      </c>
      <c r="C1798" s="1">
        <v>43162.504606481481</v>
      </c>
      <c r="D1798" t="s">
        <v>14133</v>
      </c>
      <c r="E1798" t="s">
        <v>16</v>
      </c>
      <c r="F1798">
        <v>17</v>
      </c>
      <c r="G1798" t="str">
        <f>VLOOKUP(YouTubeVideos[[#This Row],[category_id]],VideoCategories[],2,FALSE)</f>
        <v>Sports</v>
      </c>
      <c r="H1798" t="s">
        <v>14134</v>
      </c>
      <c r="I1798">
        <v>1108366</v>
      </c>
      <c r="J1798">
        <v>6294</v>
      </c>
      <c r="K1798">
        <v>275</v>
      </c>
      <c r="L1798">
        <v>1218</v>
      </c>
      <c r="M1798" t="b">
        <v>0</v>
      </c>
      <c r="N1798" t="b">
        <v>0</v>
      </c>
      <c r="O1798" t="b">
        <v>0</v>
      </c>
    </row>
    <row r="1799" spans="1:15">
      <c r="A1799" t="s">
        <v>6801</v>
      </c>
      <c r="B1799" s="1">
        <v>43104</v>
      </c>
      <c r="C1799" s="1">
        <v>43092.166701388887</v>
      </c>
      <c r="D1799" t="s">
        <v>6802</v>
      </c>
      <c r="E1799" t="s">
        <v>463</v>
      </c>
      <c r="F1799">
        <v>23</v>
      </c>
      <c r="G1799" t="str">
        <f>VLOOKUP(YouTubeVideos[[#This Row],[category_id]],VideoCategories[],2,FALSE)</f>
        <v>Comedy</v>
      </c>
      <c r="H1799" t="s">
        <v>6803</v>
      </c>
      <c r="I1799">
        <v>1106875</v>
      </c>
      <c r="J1799">
        <v>10862</v>
      </c>
      <c r="K1799">
        <v>2666</v>
      </c>
      <c r="L1799">
        <v>2193</v>
      </c>
      <c r="M1799" t="b">
        <v>0</v>
      </c>
      <c r="N1799" t="b">
        <v>0</v>
      </c>
      <c r="O1799" t="b">
        <v>0</v>
      </c>
    </row>
    <row r="1800" spans="1:15">
      <c r="A1800" t="s">
        <v>5927</v>
      </c>
      <c r="B1800" s="1">
        <v>43093</v>
      </c>
      <c r="C1800" s="1">
        <v>43087.414236111108</v>
      </c>
      <c r="D1800" t="s">
        <v>5928</v>
      </c>
      <c r="E1800" t="s">
        <v>120</v>
      </c>
      <c r="F1800">
        <v>24</v>
      </c>
      <c r="G1800" t="str">
        <f>VLOOKUP(YouTubeVideos[[#This Row],[category_id]],VideoCategories[],2,FALSE)</f>
        <v>Entertainment</v>
      </c>
      <c r="H1800" t="s">
        <v>5929</v>
      </c>
      <c r="I1800">
        <v>108967</v>
      </c>
      <c r="J1800">
        <v>690</v>
      </c>
      <c r="K1800">
        <v>25</v>
      </c>
      <c r="L1800">
        <v>46</v>
      </c>
      <c r="M1800" t="b">
        <v>0</v>
      </c>
      <c r="N1800" t="b">
        <v>0</v>
      </c>
      <c r="O1800" t="b">
        <v>0</v>
      </c>
    </row>
    <row r="1801" spans="1:15">
      <c r="A1801" t="s">
        <v>18039</v>
      </c>
      <c r="B1801" s="1">
        <v>43240</v>
      </c>
      <c r="C1801" s="1">
        <v>43236.278495370374</v>
      </c>
      <c r="D1801" t="s">
        <v>18040</v>
      </c>
      <c r="E1801" t="s">
        <v>4315</v>
      </c>
      <c r="F1801">
        <v>25</v>
      </c>
      <c r="G1801" t="str">
        <f>VLOOKUP(YouTubeVideos[[#This Row],[category_id]],VideoCategories[],2,FALSE)</f>
        <v>News &amp; Politics</v>
      </c>
      <c r="H1801" t="s">
        <v>18041</v>
      </c>
      <c r="I1801">
        <v>1106828</v>
      </c>
      <c r="J1801">
        <v>5263</v>
      </c>
      <c r="K1801">
        <v>608</v>
      </c>
      <c r="L1801">
        <v>2563</v>
      </c>
      <c r="M1801" t="b">
        <v>0</v>
      </c>
      <c r="N1801" t="b">
        <v>0</v>
      </c>
      <c r="O1801" t="b">
        <v>0</v>
      </c>
    </row>
    <row r="1802" spans="1:15">
      <c r="A1802" t="s">
        <v>5934</v>
      </c>
      <c r="B1802" s="1">
        <v>43094</v>
      </c>
      <c r="C1802" s="1">
        <v>43087.657013888886</v>
      </c>
      <c r="D1802" t="s">
        <v>5935</v>
      </c>
      <c r="E1802" t="s">
        <v>4447</v>
      </c>
      <c r="F1802">
        <v>24</v>
      </c>
      <c r="G1802" t="str">
        <f>VLOOKUP(YouTubeVideos[[#This Row],[category_id]],VideoCategories[],2,FALSE)</f>
        <v>Entertainment</v>
      </c>
      <c r="H1802" t="s">
        <v>5936</v>
      </c>
      <c r="I1802">
        <v>566067</v>
      </c>
      <c r="J1802">
        <v>53581</v>
      </c>
      <c r="K1802">
        <v>560</v>
      </c>
      <c r="L1802">
        <v>4483</v>
      </c>
      <c r="M1802" t="b">
        <v>0</v>
      </c>
      <c r="N1802" t="b">
        <v>0</v>
      </c>
      <c r="O1802" t="b">
        <v>0</v>
      </c>
    </row>
    <row r="1803" spans="1:15">
      <c r="A1803" t="s">
        <v>5937</v>
      </c>
      <c r="B1803" s="1">
        <v>43094</v>
      </c>
      <c r="C1803" s="1">
        <v>43085.459733796299</v>
      </c>
      <c r="D1803" t="s">
        <v>5938</v>
      </c>
      <c r="E1803" t="s">
        <v>5939</v>
      </c>
      <c r="F1803">
        <v>24</v>
      </c>
      <c r="G1803" t="str">
        <f>VLOOKUP(YouTubeVideos[[#This Row],[category_id]],VideoCategories[],2,FALSE)</f>
        <v>Entertainment</v>
      </c>
      <c r="H1803" t="s">
        <v>5940</v>
      </c>
      <c r="I1803">
        <v>12018779</v>
      </c>
      <c r="J1803">
        <v>879532</v>
      </c>
      <c r="K1803">
        <v>17542</v>
      </c>
      <c r="L1803">
        <v>157166</v>
      </c>
      <c r="M1803" t="b">
        <v>0</v>
      </c>
      <c r="N1803" t="b">
        <v>0</v>
      </c>
      <c r="O1803" t="b">
        <v>0</v>
      </c>
    </row>
    <row r="1804" spans="1:15">
      <c r="A1804" t="s">
        <v>5941</v>
      </c>
      <c r="B1804" s="1">
        <v>43094</v>
      </c>
      <c r="C1804" s="1">
        <v>43087.511273148149</v>
      </c>
      <c r="D1804" t="s">
        <v>5942</v>
      </c>
      <c r="E1804" t="s">
        <v>2140</v>
      </c>
      <c r="F1804">
        <v>24</v>
      </c>
      <c r="G1804" t="str">
        <f>VLOOKUP(YouTubeVideos[[#This Row],[category_id]],VideoCategories[],2,FALSE)</f>
        <v>Entertainment</v>
      </c>
      <c r="H1804" t="s">
        <v>5943</v>
      </c>
      <c r="I1804">
        <v>110985</v>
      </c>
      <c r="J1804">
        <v>2776</v>
      </c>
      <c r="K1804">
        <v>531</v>
      </c>
      <c r="L1804">
        <v>2329</v>
      </c>
      <c r="M1804" t="b">
        <v>0</v>
      </c>
      <c r="N1804" t="b">
        <v>0</v>
      </c>
      <c r="O1804" t="b">
        <v>0</v>
      </c>
    </row>
    <row r="1805" spans="1:15">
      <c r="A1805" t="s">
        <v>18960</v>
      </c>
      <c r="B1805" s="1">
        <v>43262</v>
      </c>
      <c r="C1805" s="1">
        <v>43235.58084490741</v>
      </c>
      <c r="D1805" t="s">
        <v>18961</v>
      </c>
      <c r="E1805" t="s">
        <v>9310</v>
      </c>
      <c r="F1805">
        <v>26</v>
      </c>
      <c r="G1805" t="str">
        <f>VLOOKUP(YouTubeVideos[[#This Row],[category_id]],VideoCategories[],2,FALSE)</f>
        <v>Howto &amp; Style</v>
      </c>
      <c r="H1805" t="s">
        <v>18962</v>
      </c>
      <c r="I1805">
        <v>1101782</v>
      </c>
      <c r="J1805">
        <v>38633</v>
      </c>
      <c r="K1805">
        <v>1113</v>
      </c>
      <c r="L1805">
        <v>2756</v>
      </c>
      <c r="M1805" t="b">
        <v>0</v>
      </c>
      <c r="N1805" t="b">
        <v>0</v>
      </c>
      <c r="O1805" t="b">
        <v>0</v>
      </c>
    </row>
    <row r="1806" spans="1:15">
      <c r="A1806" t="s">
        <v>8823</v>
      </c>
      <c r="B1806" s="1">
        <v>43119</v>
      </c>
      <c r="C1806" s="1">
        <v>43113.593124999999</v>
      </c>
      <c r="D1806" t="s">
        <v>8824</v>
      </c>
      <c r="E1806" t="s">
        <v>5282</v>
      </c>
      <c r="F1806">
        <v>26</v>
      </c>
      <c r="G1806" t="str">
        <f>VLOOKUP(YouTubeVideos[[#This Row],[category_id]],VideoCategories[],2,FALSE)</f>
        <v>Howto &amp; Style</v>
      </c>
      <c r="H1806" t="s">
        <v>8825</v>
      </c>
      <c r="I1806">
        <v>1099145</v>
      </c>
      <c r="J1806">
        <v>56147</v>
      </c>
      <c r="K1806">
        <v>1434</v>
      </c>
      <c r="L1806">
        <v>6657</v>
      </c>
      <c r="M1806" t="b">
        <v>0</v>
      </c>
      <c r="N1806" t="b">
        <v>0</v>
      </c>
      <c r="O1806" t="b">
        <v>0</v>
      </c>
    </row>
    <row r="1807" spans="1:15">
      <c r="A1807" t="s">
        <v>18681</v>
      </c>
      <c r="B1807" s="1">
        <v>43254</v>
      </c>
      <c r="C1807" s="1">
        <v>43240.381319444445</v>
      </c>
      <c r="D1807" t="s">
        <v>18682</v>
      </c>
      <c r="E1807" t="s">
        <v>4315</v>
      </c>
      <c r="F1807">
        <v>25</v>
      </c>
      <c r="G1807" t="str">
        <f>VLOOKUP(YouTubeVideos[[#This Row],[category_id]],VideoCategories[],2,FALSE)</f>
        <v>News &amp; Politics</v>
      </c>
      <c r="H1807" t="s">
        <v>18683</v>
      </c>
      <c r="I1807">
        <v>1098673</v>
      </c>
      <c r="J1807">
        <v>5129</v>
      </c>
      <c r="K1807">
        <v>745</v>
      </c>
      <c r="L1807">
        <v>2323</v>
      </c>
      <c r="M1807" t="b">
        <v>0</v>
      </c>
      <c r="N1807" t="b">
        <v>0</v>
      </c>
      <c r="O1807" t="b">
        <v>0</v>
      </c>
    </row>
    <row r="1808" spans="1:15">
      <c r="A1808" t="s">
        <v>4367</v>
      </c>
      <c r="B1808" s="1">
        <v>43082</v>
      </c>
      <c r="C1808" s="1">
        <v>43075.625879629632</v>
      </c>
      <c r="D1808" t="s">
        <v>4368</v>
      </c>
      <c r="E1808" t="s">
        <v>4369</v>
      </c>
      <c r="F1808">
        <v>26</v>
      </c>
      <c r="G1808" t="str">
        <f>VLOOKUP(YouTubeVideos[[#This Row],[category_id]],VideoCategories[],2,FALSE)</f>
        <v>Howto &amp; Style</v>
      </c>
      <c r="H1808" t="s">
        <v>4370</v>
      </c>
      <c r="I1808">
        <v>1097258</v>
      </c>
      <c r="J1808">
        <v>70445</v>
      </c>
      <c r="K1808">
        <v>1765</v>
      </c>
      <c r="L1808">
        <v>103300</v>
      </c>
      <c r="M1808" t="b">
        <v>0</v>
      </c>
      <c r="N1808" t="b">
        <v>0</v>
      </c>
      <c r="O1808" t="b">
        <v>0</v>
      </c>
    </row>
    <row r="1809" spans="1:15">
      <c r="A1809" t="s">
        <v>16876</v>
      </c>
      <c r="B1809" s="1">
        <v>43217</v>
      </c>
      <c r="C1809" s="1">
        <v>43199.250081018516</v>
      </c>
      <c r="D1809" t="s">
        <v>16877</v>
      </c>
      <c r="E1809" t="s">
        <v>1269</v>
      </c>
      <c r="F1809">
        <v>27</v>
      </c>
      <c r="G1809" t="str">
        <f>VLOOKUP(YouTubeVideos[[#This Row],[category_id]],VideoCategories[],2,FALSE)</f>
        <v>Education</v>
      </c>
      <c r="H1809" t="s">
        <v>16878</v>
      </c>
      <c r="I1809">
        <v>1095519</v>
      </c>
      <c r="J1809">
        <v>24631</v>
      </c>
      <c r="K1809">
        <v>683</v>
      </c>
      <c r="L1809">
        <v>4682</v>
      </c>
      <c r="M1809" t="b">
        <v>0</v>
      </c>
      <c r="N1809" t="b">
        <v>0</v>
      </c>
      <c r="O1809" t="b">
        <v>0</v>
      </c>
    </row>
    <row r="1810" spans="1:15">
      <c r="A1810" t="s">
        <v>5962</v>
      </c>
      <c r="B1810" s="1">
        <v>43095</v>
      </c>
      <c r="C1810" s="1">
        <v>43088.166689814818</v>
      </c>
      <c r="D1810" t="s">
        <v>5963</v>
      </c>
      <c r="E1810" t="s">
        <v>1479</v>
      </c>
      <c r="F1810">
        <v>24</v>
      </c>
      <c r="G1810" t="str">
        <f>VLOOKUP(YouTubeVideos[[#This Row],[category_id]],VideoCategories[],2,FALSE)</f>
        <v>Entertainment</v>
      </c>
      <c r="H1810" t="s">
        <v>5964</v>
      </c>
      <c r="I1810">
        <v>9039407</v>
      </c>
      <c r="J1810">
        <v>89974</v>
      </c>
      <c r="K1810">
        <v>46609</v>
      </c>
      <c r="L1810">
        <v>30516</v>
      </c>
      <c r="M1810" t="b">
        <v>0</v>
      </c>
      <c r="N1810" t="b">
        <v>0</v>
      </c>
      <c r="O1810" t="b">
        <v>0</v>
      </c>
    </row>
    <row r="1811" spans="1:15">
      <c r="A1811" t="s">
        <v>16580</v>
      </c>
      <c r="B1811" s="1">
        <v>43212</v>
      </c>
      <c r="C1811" s="1">
        <v>43210.87709490741</v>
      </c>
      <c r="D1811" t="s">
        <v>16581</v>
      </c>
      <c r="E1811" t="s">
        <v>4170</v>
      </c>
      <c r="F1811">
        <v>17</v>
      </c>
      <c r="G1811" t="str">
        <f>VLOOKUP(YouTubeVideos[[#This Row],[category_id]],VideoCategories[],2,FALSE)</f>
        <v>Sports</v>
      </c>
      <c r="H1811" t="s">
        <v>16582</v>
      </c>
      <c r="I1811">
        <v>1095157</v>
      </c>
      <c r="J1811">
        <v>4520</v>
      </c>
      <c r="K1811">
        <v>401</v>
      </c>
      <c r="L1811">
        <v>807</v>
      </c>
      <c r="M1811" t="b">
        <v>0</v>
      </c>
      <c r="N1811" t="b">
        <v>0</v>
      </c>
      <c r="O1811" t="b">
        <v>0</v>
      </c>
    </row>
    <row r="1812" spans="1:15">
      <c r="A1812" t="s">
        <v>15647</v>
      </c>
      <c r="B1812" s="1">
        <v>43193</v>
      </c>
      <c r="C1812" s="1">
        <v>43182.583564814813</v>
      </c>
      <c r="D1812" t="s">
        <v>15648</v>
      </c>
      <c r="E1812" t="s">
        <v>3775</v>
      </c>
      <c r="F1812">
        <v>22</v>
      </c>
      <c r="G1812" t="str">
        <f>VLOOKUP(YouTubeVideos[[#This Row],[category_id]],VideoCategories[],2,FALSE)</f>
        <v>People &amp; Blogs</v>
      </c>
      <c r="H1812" t="s">
        <v>15649</v>
      </c>
      <c r="I1812">
        <v>1094084</v>
      </c>
      <c r="J1812">
        <v>12550</v>
      </c>
      <c r="K1812">
        <v>1352</v>
      </c>
      <c r="L1812">
        <v>1908</v>
      </c>
      <c r="M1812" t="b">
        <v>0</v>
      </c>
      <c r="N1812" t="b">
        <v>0</v>
      </c>
      <c r="O1812" t="b">
        <v>0</v>
      </c>
    </row>
    <row r="1813" spans="1:15">
      <c r="A1813" t="s">
        <v>6622</v>
      </c>
      <c r="B1813" s="1">
        <v>43103</v>
      </c>
      <c r="C1813" s="1">
        <v>43090.878148148149</v>
      </c>
      <c r="D1813" t="s">
        <v>6623</v>
      </c>
      <c r="E1813" t="s">
        <v>2267</v>
      </c>
      <c r="F1813">
        <v>23</v>
      </c>
      <c r="G1813" t="str">
        <f>VLOOKUP(YouTubeVideos[[#This Row],[category_id]],VideoCategories[],2,FALSE)</f>
        <v>Comedy</v>
      </c>
      <c r="H1813" t="s">
        <v>6624</v>
      </c>
      <c r="I1813">
        <v>1093889</v>
      </c>
      <c r="J1813">
        <v>27329</v>
      </c>
      <c r="K1813">
        <v>1755</v>
      </c>
      <c r="L1813">
        <v>1799</v>
      </c>
      <c r="M1813" t="b">
        <v>0</v>
      </c>
      <c r="N1813" t="b">
        <v>0</v>
      </c>
      <c r="O1813" t="b">
        <v>0</v>
      </c>
    </row>
    <row r="1814" spans="1:15">
      <c r="A1814" t="s">
        <v>19492</v>
      </c>
      <c r="B1814" s="1">
        <v>43265</v>
      </c>
      <c r="C1814" s="1">
        <v>43247.239583333336</v>
      </c>
      <c r="D1814" t="s">
        <v>19493</v>
      </c>
      <c r="E1814" t="s">
        <v>402</v>
      </c>
      <c r="F1814">
        <v>1</v>
      </c>
      <c r="G1814" t="str">
        <f>VLOOKUP(YouTubeVideos[[#This Row],[category_id]],VideoCategories[],2,FALSE)</f>
        <v>Film &amp; Animation</v>
      </c>
      <c r="H1814" t="s">
        <v>20792</v>
      </c>
      <c r="I1814">
        <v>1091528</v>
      </c>
      <c r="J1814">
        <v>40613</v>
      </c>
      <c r="K1814">
        <v>1010</v>
      </c>
      <c r="L1814">
        <v>1805</v>
      </c>
      <c r="M1814" t="b">
        <v>0</v>
      </c>
      <c r="N1814" t="b">
        <v>0</v>
      </c>
      <c r="O1814" t="b">
        <v>0</v>
      </c>
    </row>
    <row r="1815" spans="1:15">
      <c r="A1815" t="s">
        <v>14437</v>
      </c>
      <c r="B1815" s="1">
        <v>43173</v>
      </c>
      <c r="C1815" s="1">
        <v>43158.384618055556</v>
      </c>
      <c r="D1815" t="s">
        <v>14438</v>
      </c>
      <c r="E1815" t="s">
        <v>309</v>
      </c>
      <c r="F1815">
        <v>1</v>
      </c>
      <c r="G1815" t="str">
        <f>VLOOKUP(YouTubeVideos[[#This Row],[category_id]],VideoCategories[],2,FALSE)</f>
        <v>Film &amp; Animation</v>
      </c>
      <c r="H1815" t="s">
        <v>14439</v>
      </c>
      <c r="I1815">
        <v>1089753</v>
      </c>
      <c r="J1815">
        <v>24060</v>
      </c>
      <c r="K1815">
        <v>955</v>
      </c>
      <c r="L1815">
        <v>2287</v>
      </c>
      <c r="M1815" t="b">
        <v>0</v>
      </c>
      <c r="N1815" t="b">
        <v>0</v>
      </c>
      <c r="O1815" t="b">
        <v>0</v>
      </c>
    </row>
    <row r="1816" spans="1:15">
      <c r="A1816" t="s">
        <v>15458</v>
      </c>
      <c r="B1816" s="1">
        <v>43190</v>
      </c>
      <c r="C1816" s="1">
        <v>43186.828900462962</v>
      </c>
      <c r="D1816" t="s">
        <v>15459</v>
      </c>
      <c r="E1816" t="s">
        <v>428</v>
      </c>
      <c r="F1816">
        <v>23</v>
      </c>
      <c r="G1816" t="str">
        <f>VLOOKUP(YouTubeVideos[[#This Row],[category_id]],VideoCategories[],2,FALSE)</f>
        <v>Comedy</v>
      </c>
      <c r="H1816" t="s">
        <v>15460</v>
      </c>
      <c r="I1816">
        <v>1088804</v>
      </c>
      <c r="J1816">
        <v>17708</v>
      </c>
      <c r="K1816">
        <v>218</v>
      </c>
      <c r="L1816">
        <v>1206</v>
      </c>
      <c r="M1816" t="b">
        <v>0</v>
      </c>
      <c r="N1816" t="b">
        <v>0</v>
      </c>
      <c r="O1816" t="b">
        <v>0</v>
      </c>
    </row>
    <row r="1817" spans="1:15">
      <c r="A1817" t="s">
        <v>8418</v>
      </c>
      <c r="B1817" s="1">
        <v>43117</v>
      </c>
      <c r="C1817" s="1">
        <v>43110.916666666664</v>
      </c>
      <c r="D1817" t="s">
        <v>8419</v>
      </c>
      <c r="E1817" t="s">
        <v>2205</v>
      </c>
      <c r="F1817">
        <v>23</v>
      </c>
      <c r="G1817" t="str">
        <f>VLOOKUP(YouTubeVideos[[#This Row],[category_id]],VideoCategories[],2,FALSE)</f>
        <v>Comedy</v>
      </c>
      <c r="H1817" t="s">
        <v>8420</v>
      </c>
      <c r="I1817">
        <v>1088653</v>
      </c>
      <c r="J1817">
        <v>53915</v>
      </c>
      <c r="K1817">
        <v>2368</v>
      </c>
      <c r="L1817">
        <v>2993</v>
      </c>
      <c r="M1817" t="b">
        <v>0</v>
      </c>
      <c r="N1817" t="b">
        <v>0</v>
      </c>
      <c r="O1817" t="b">
        <v>0</v>
      </c>
    </row>
    <row r="1818" spans="1:15">
      <c r="A1818" t="s">
        <v>4867</v>
      </c>
      <c r="B1818" s="1">
        <v>43086</v>
      </c>
      <c r="C1818" s="1">
        <v>43083.250011574077</v>
      </c>
      <c r="D1818" t="s">
        <v>4868</v>
      </c>
      <c r="E1818" t="s">
        <v>3000</v>
      </c>
      <c r="F1818">
        <v>15</v>
      </c>
      <c r="G1818" t="str">
        <f>VLOOKUP(YouTubeVideos[[#This Row],[category_id]],VideoCategories[],2,FALSE)</f>
        <v>Pets &amp; Animals</v>
      </c>
      <c r="H1818" t="s">
        <v>4869</v>
      </c>
      <c r="I1818">
        <v>1088527</v>
      </c>
      <c r="J1818">
        <v>35224</v>
      </c>
      <c r="K1818">
        <v>304</v>
      </c>
      <c r="L1818">
        <v>3813</v>
      </c>
      <c r="M1818" t="b">
        <v>0</v>
      </c>
      <c r="N1818" t="b">
        <v>0</v>
      </c>
      <c r="O1818" t="b">
        <v>0</v>
      </c>
    </row>
    <row r="1819" spans="1:15">
      <c r="A1819" t="s">
        <v>5989</v>
      </c>
      <c r="B1819" s="1">
        <v>43095</v>
      </c>
      <c r="C1819" s="1">
        <v>43087.538530092592</v>
      </c>
      <c r="D1819" t="s">
        <v>5990</v>
      </c>
      <c r="E1819" t="s">
        <v>5991</v>
      </c>
      <c r="F1819">
        <v>24</v>
      </c>
      <c r="G1819" t="str">
        <f>VLOOKUP(YouTubeVideos[[#This Row],[category_id]],VideoCategories[],2,FALSE)</f>
        <v>Entertainment</v>
      </c>
      <c r="H1819" t="s">
        <v>5992</v>
      </c>
      <c r="I1819">
        <v>194288</v>
      </c>
      <c r="J1819">
        <v>7920</v>
      </c>
      <c r="K1819">
        <v>147</v>
      </c>
      <c r="L1819">
        <v>858</v>
      </c>
      <c r="M1819" t="b">
        <v>0</v>
      </c>
      <c r="N1819" t="b">
        <v>0</v>
      </c>
      <c r="O1819" t="b">
        <v>0</v>
      </c>
    </row>
    <row r="1820" spans="1:15">
      <c r="A1820" t="s">
        <v>4126</v>
      </c>
      <c r="B1820" s="1">
        <v>43081</v>
      </c>
      <c r="C1820" s="1">
        <v>43074.753449074073</v>
      </c>
      <c r="D1820" t="s">
        <v>4127</v>
      </c>
      <c r="E1820" t="s">
        <v>1202</v>
      </c>
      <c r="F1820">
        <v>28</v>
      </c>
      <c r="G1820" t="str">
        <f>VLOOKUP(YouTubeVideos[[#This Row],[category_id]],VideoCategories[],2,FALSE)</f>
        <v>Science &amp; Technology</v>
      </c>
      <c r="H1820" t="s">
        <v>4128</v>
      </c>
      <c r="I1820">
        <v>1087385</v>
      </c>
      <c r="J1820">
        <v>78398</v>
      </c>
      <c r="K1820">
        <v>1257</v>
      </c>
      <c r="L1820">
        <v>16646</v>
      </c>
      <c r="M1820" t="b">
        <v>0</v>
      </c>
      <c r="N1820" t="b">
        <v>0</v>
      </c>
      <c r="O1820" t="b">
        <v>0</v>
      </c>
    </row>
    <row r="1821" spans="1:15">
      <c r="A1821" t="s">
        <v>17381</v>
      </c>
      <c r="B1821" s="1">
        <v>43232</v>
      </c>
      <c r="C1821" s="1">
        <v>43227.547210648147</v>
      </c>
      <c r="D1821" t="s">
        <v>17382</v>
      </c>
      <c r="E1821" t="s">
        <v>4315</v>
      </c>
      <c r="F1821">
        <v>25</v>
      </c>
      <c r="G1821" t="str">
        <f>VLOOKUP(YouTubeVideos[[#This Row],[category_id]],VideoCategories[],2,FALSE)</f>
        <v>News &amp; Politics</v>
      </c>
      <c r="H1821" t="s">
        <v>17383</v>
      </c>
      <c r="I1821">
        <v>1085968</v>
      </c>
      <c r="J1821">
        <v>3454</v>
      </c>
      <c r="K1821">
        <v>530</v>
      </c>
      <c r="L1821">
        <v>0</v>
      </c>
      <c r="M1821" t="b">
        <v>1</v>
      </c>
      <c r="N1821" t="b">
        <v>0</v>
      </c>
      <c r="O1821" t="b">
        <v>0</v>
      </c>
    </row>
    <row r="1822" spans="1:15">
      <c r="A1822" t="s">
        <v>5999</v>
      </c>
      <c r="B1822" s="1">
        <v>43096</v>
      </c>
      <c r="C1822" s="1">
        <v>43090.875057870369</v>
      </c>
      <c r="D1822" t="s">
        <v>6000</v>
      </c>
      <c r="E1822" t="s">
        <v>6001</v>
      </c>
      <c r="F1822">
        <v>10</v>
      </c>
      <c r="G1822" t="str">
        <f>VLOOKUP(YouTubeVideos[[#This Row],[category_id]],VideoCategories[],2,FALSE)</f>
        <v>Music</v>
      </c>
      <c r="H1822" t="s">
        <v>6002</v>
      </c>
      <c r="I1822">
        <v>12730630</v>
      </c>
      <c r="J1822">
        <v>577712</v>
      </c>
      <c r="K1822">
        <v>10568</v>
      </c>
      <c r="L1822">
        <v>34480</v>
      </c>
      <c r="M1822" t="b">
        <v>0</v>
      </c>
      <c r="N1822" t="b">
        <v>0</v>
      </c>
      <c r="O1822" t="b">
        <v>0</v>
      </c>
    </row>
    <row r="1823" spans="1:15">
      <c r="A1823" t="s">
        <v>14638</v>
      </c>
      <c r="B1823" s="1">
        <v>43176</v>
      </c>
      <c r="C1823" s="1">
        <v>43167.526076388887</v>
      </c>
      <c r="D1823" t="s">
        <v>14639</v>
      </c>
      <c r="E1823" t="s">
        <v>6678</v>
      </c>
      <c r="F1823">
        <v>28</v>
      </c>
      <c r="G1823" t="str">
        <f>VLOOKUP(YouTubeVideos[[#This Row],[category_id]],VideoCategories[],2,FALSE)</f>
        <v>Science &amp; Technology</v>
      </c>
      <c r="H1823" t="s">
        <v>14640</v>
      </c>
      <c r="I1823">
        <v>1084820</v>
      </c>
      <c r="J1823">
        <v>38993</v>
      </c>
      <c r="K1823">
        <v>1359</v>
      </c>
      <c r="L1823">
        <v>6852</v>
      </c>
      <c r="M1823" t="b">
        <v>0</v>
      </c>
      <c r="N1823" t="b">
        <v>0</v>
      </c>
      <c r="O1823" t="b">
        <v>0</v>
      </c>
    </row>
    <row r="1824" spans="1:15">
      <c r="A1824" t="s">
        <v>19412</v>
      </c>
      <c r="B1824" s="1">
        <v>43265</v>
      </c>
      <c r="C1824" s="1">
        <v>43251.333379629628</v>
      </c>
      <c r="D1824" t="s">
        <v>19413</v>
      </c>
      <c r="E1824" t="s">
        <v>13829</v>
      </c>
      <c r="F1824">
        <v>28</v>
      </c>
      <c r="G1824" t="str">
        <f>VLOOKUP(YouTubeVideos[[#This Row],[category_id]],VideoCategories[],2,FALSE)</f>
        <v>Science &amp; Technology</v>
      </c>
      <c r="H1824" t="s">
        <v>19414</v>
      </c>
      <c r="I1824">
        <v>1084801</v>
      </c>
      <c r="J1824">
        <v>29594</v>
      </c>
      <c r="K1824">
        <v>1363</v>
      </c>
      <c r="L1824">
        <v>4685</v>
      </c>
      <c r="M1824" t="b">
        <v>0</v>
      </c>
      <c r="N1824" t="b">
        <v>0</v>
      </c>
      <c r="O1824" t="b">
        <v>0</v>
      </c>
    </row>
    <row r="1825" spans="1:15">
      <c r="A1825" t="s">
        <v>6009</v>
      </c>
      <c r="B1825" s="1">
        <v>43096</v>
      </c>
      <c r="C1825" s="1">
        <v>43090.208622685182</v>
      </c>
      <c r="D1825" t="s">
        <v>6010</v>
      </c>
      <c r="E1825" t="s">
        <v>51</v>
      </c>
      <c r="F1825">
        <v>24</v>
      </c>
      <c r="G1825" t="str">
        <f>VLOOKUP(YouTubeVideos[[#This Row],[category_id]],VideoCategories[],2,FALSE)</f>
        <v>Entertainment</v>
      </c>
      <c r="H1825" t="s">
        <v>6011</v>
      </c>
      <c r="I1825">
        <v>802455</v>
      </c>
      <c r="J1825">
        <v>35151</v>
      </c>
      <c r="K1825">
        <v>337</v>
      </c>
      <c r="L1825">
        <v>1462</v>
      </c>
      <c r="M1825" t="b">
        <v>0</v>
      </c>
      <c r="N1825" t="b">
        <v>0</v>
      </c>
      <c r="O1825" t="b">
        <v>0</v>
      </c>
    </row>
    <row r="1826" spans="1:15">
      <c r="A1826" t="s">
        <v>10545</v>
      </c>
      <c r="B1826" s="1">
        <v>43132</v>
      </c>
      <c r="C1826" s="1">
        <v>43125.375358796293</v>
      </c>
      <c r="D1826" t="s">
        <v>10546</v>
      </c>
      <c r="E1826" t="s">
        <v>600</v>
      </c>
      <c r="F1826">
        <v>26</v>
      </c>
      <c r="G1826" t="str">
        <f>VLOOKUP(YouTubeVideos[[#This Row],[category_id]],VideoCategories[],2,FALSE)</f>
        <v>Howto &amp; Style</v>
      </c>
      <c r="H1826" t="s">
        <v>10547</v>
      </c>
      <c r="I1826">
        <v>1083002</v>
      </c>
      <c r="J1826">
        <v>21712</v>
      </c>
      <c r="K1826">
        <v>1049</v>
      </c>
      <c r="L1826">
        <v>1706</v>
      </c>
      <c r="M1826" t="b">
        <v>0</v>
      </c>
      <c r="N1826" t="b">
        <v>0</v>
      </c>
      <c r="O1826" t="b">
        <v>0</v>
      </c>
    </row>
    <row r="1827" spans="1:15">
      <c r="A1827" t="s">
        <v>6015</v>
      </c>
      <c r="B1827" s="1">
        <v>43096</v>
      </c>
      <c r="C1827" s="1">
        <v>43089.25</v>
      </c>
      <c r="D1827" t="s">
        <v>6016</v>
      </c>
      <c r="E1827" t="s">
        <v>2590</v>
      </c>
      <c r="F1827">
        <v>24</v>
      </c>
      <c r="G1827" t="str">
        <f>VLOOKUP(YouTubeVideos[[#This Row],[category_id]],VideoCategories[],2,FALSE)</f>
        <v>Entertainment</v>
      </c>
      <c r="H1827" t="s">
        <v>6017</v>
      </c>
      <c r="I1827">
        <v>364741</v>
      </c>
      <c r="J1827">
        <v>26937</v>
      </c>
      <c r="K1827">
        <v>614</v>
      </c>
      <c r="L1827">
        <v>3196</v>
      </c>
      <c r="M1827" t="b">
        <v>0</v>
      </c>
      <c r="N1827" t="b">
        <v>0</v>
      </c>
      <c r="O1827" t="b">
        <v>0</v>
      </c>
    </row>
    <row r="1828" spans="1:15">
      <c r="A1828" t="s">
        <v>8612</v>
      </c>
      <c r="B1828" s="1">
        <v>43118</v>
      </c>
      <c r="C1828" s="1">
        <v>43112.291678240741</v>
      </c>
      <c r="D1828" t="s">
        <v>8613</v>
      </c>
      <c r="E1828" t="s">
        <v>8614</v>
      </c>
      <c r="F1828">
        <v>22</v>
      </c>
      <c r="G1828" t="str">
        <f>VLOOKUP(YouTubeVideos[[#This Row],[category_id]],VideoCategories[],2,FALSE)</f>
        <v>People &amp; Blogs</v>
      </c>
      <c r="H1828" t="s">
        <v>8615</v>
      </c>
      <c r="I1828">
        <v>1082634</v>
      </c>
      <c r="J1828">
        <v>43858</v>
      </c>
      <c r="K1828">
        <v>1336</v>
      </c>
      <c r="L1828">
        <v>5838</v>
      </c>
      <c r="M1828" t="b">
        <v>0</v>
      </c>
      <c r="N1828" t="b">
        <v>0</v>
      </c>
      <c r="O1828" t="b">
        <v>0</v>
      </c>
    </row>
    <row r="1829" spans="1:15">
      <c r="A1829" t="s">
        <v>8355</v>
      </c>
      <c r="B1829" s="1">
        <v>43117</v>
      </c>
      <c r="C1829" s="1">
        <v>43113.286446759259</v>
      </c>
      <c r="D1829" t="s">
        <v>20142</v>
      </c>
      <c r="E1829" t="s">
        <v>3382</v>
      </c>
      <c r="F1829">
        <v>25</v>
      </c>
      <c r="G1829" t="str">
        <f>VLOOKUP(YouTubeVideos[[#This Row],[category_id]],VideoCategories[],2,FALSE)</f>
        <v>News &amp; Politics</v>
      </c>
      <c r="H1829" t="s">
        <v>8356</v>
      </c>
      <c r="I1829">
        <v>1080992</v>
      </c>
      <c r="J1829">
        <v>33368</v>
      </c>
      <c r="K1829">
        <v>522</v>
      </c>
      <c r="L1829">
        <v>3616</v>
      </c>
      <c r="M1829" t="b">
        <v>0</v>
      </c>
      <c r="N1829" t="b">
        <v>0</v>
      </c>
      <c r="O1829" t="b">
        <v>0</v>
      </c>
    </row>
    <row r="1830" spans="1:15">
      <c r="A1830" t="s">
        <v>7636</v>
      </c>
      <c r="B1830" s="1">
        <v>43109</v>
      </c>
      <c r="C1830" s="1">
        <v>43101.627129629633</v>
      </c>
      <c r="D1830" t="s">
        <v>7637</v>
      </c>
      <c r="E1830" t="s">
        <v>1023</v>
      </c>
      <c r="F1830">
        <v>28</v>
      </c>
      <c r="G1830" t="str">
        <f>VLOOKUP(YouTubeVideos[[#This Row],[category_id]],VideoCategories[],2,FALSE)</f>
        <v>Science &amp; Technology</v>
      </c>
      <c r="H1830" t="s">
        <v>7638</v>
      </c>
      <c r="I1830">
        <v>1080873</v>
      </c>
      <c r="J1830">
        <v>48129</v>
      </c>
      <c r="K1830">
        <v>1185</v>
      </c>
      <c r="L1830">
        <v>4366</v>
      </c>
      <c r="M1830" t="b">
        <v>0</v>
      </c>
      <c r="N1830" t="b">
        <v>0</v>
      </c>
      <c r="O1830" t="b">
        <v>0</v>
      </c>
    </row>
    <row r="1831" spans="1:15">
      <c r="A1831" t="s">
        <v>14778</v>
      </c>
      <c r="B1831" s="1">
        <v>43178</v>
      </c>
      <c r="C1831" s="1">
        <v>43163.60738425926</v>
      </c>
      <c r="D1831" t="s">
        <v>14779</v>
      </c>
      <c r="E1831" t="s">
        <v>1023</v>
      </c>
      <c r="F1831">
        <v>28</v>
      </c>
      <c r="G1831" t="str">
        <f>VLOOKUP(YouTubeVideos[[#This Row],[category_id]],VideoCategories[],2,FALSE)</f>
        <v>Science &amp; Technology</v>
      </c>
      <c r="H1831" t="s">
        <v>14780</v>
      </c>
      <c r="I1831">
        <v>1080339</v>
      </c>
      <c r="J1831">
        <v>22984</v>
      </c>
      <c r="K1831">
        <v>1407</v>
      </c>
      <c r="L1831">
        <v>3393</v>
      </c>
      <c r="M1831" t="b">
        <v>0</v>
      </c>
      <c r="N1831" t="b">
        <v>0</v>
      </c>
      <c r="O1831" t="b">
        <v>0</v>
      </c>
    </row>
    <row r="1832" spans="1:15">
      <c r="A1832" t="s">
        <v>6539</v>
      </c>
      <c r="B1832" s="1">
        <v>43103</v>
      </c>
      <c r="C1832" s="1">
        <v>43091.768912037034</v>
      </c>
      <c r="D1832" t="s">
        <v>6540</v>
      </c>
      <c r="E1832" t="s">
        <v>6541</v>
      </c>
      <c r="F1832">
        <v>25</v>
      </c>
      <c r="G1832" t="str">
        <f>VLOOKUP(YouTubeVideos[[#This Row],[category_id]],VideoCategories[],2,FALSE)</f>
        <v>News &amp; Politics</v>
      </c>
      <c r="H1832" t="s">
        <v>6542</v>
      </c>
      <c r="I1832">
        <v>1074082</v>
      </c>
      <c r="J1832">
        <v>13987</v>
      </c>
      <c r="K1832">
        <v>499</v>
      </c>
      <c r="L1832">
        <v>2727</v>
      </c>
      <c r="M1832" t="b">
        <v>0</v>
      </c>
      <c r="N1832" t="b">
        <v>0</v>
      </c>
      <c r="O1832" t="b">
        <v>0</v>
      </c>
    </row>
    <row r="1833" spans="1:15">
      <c r="A1833" t="s">
        <v>14063</v>
      </c>
      <c r="B1833" s="1">
        <v>43167</v>
      </c>
      <c r="C1833" s="1">
        <v>43164.375011574077</v>
      </c>
      <c r="D1833" t="s">
        <v>14064</v>
      </c>
      <c r="E1833" t="s">
        <v>1636</v>
      </c>
      <c r="F1833">
        <v>22</v>
      </c>
      <c r="G1833" t="str">
        <f>VLOOKUP(YouTubeVideos[[#This Row],[category_id]],VideoCategories[],2,FALSE)</f>
        <v>People &amp; Blogs</v>
      </c>
      <c r="H1833" t="s">
        <v>9596</v>
      </c>
      <c r="I1833">
        <v>1073831</v>
      </c>
      <c r="J1833">
        <v>32386</v>
      </c>
      <c r="K1833">
        <v>1241</v>
      </c>
      <c r="L1833">
        <v>1537</v>
      </c>
      <c r="M1833" t="b">
        <v>0</v>
      </c>
      <c r="N1833" t="b">
        <v>0</v>
      </c>
      <c r="O1833" t="b">
        <v>0</v>
      </c>
    </row>
    <row r="1834" spans="1:15">
      <c r="A1834" t="s">
        <v>6035</v>
      </c>
      <c r="B1834" s="1">
        <v>43096</v>
      </c>
      <c r="C1834" s="1">
        <v>43088.434953703705</v>
      </c>
      <c r="D1834" t="s">
        <v>6036</v>
      </c>
      <c r="E1834" t="s">
        <v>490</v>
      </c>
      <c r="F1834">
        <v>24</v>
      </c>
      <c r="G1834" t="str">
        <f>VLOOKUP(YouTubeVideos[[#This Row],[category_id]],VideoCategories[],2,FALSE)</f>
        <v>Entertainment</v>
      </c>
      <c r="H1834" t="s">
        <v>6037</v>
      </c>
      <c r="I1834">
        <v>125045</v>
      </c>
      <c r="J1834">
        <v>2437</v>
      </c>
      <c r="K1834">
        <v>265</v>
      </c>
      <c r="L1834">
        <v>1024</v>
      </c>
      <c r="M1834" t="b">
        <v>0</v>
      </c>
      <c r="N1834" t="b">
        <v>0</v>
      </c>
      <c r="O1834" t="b">
        <v>0</v>
      </c>
    </row>
    <row r="1835" spans="1:15">
      <c r="A1835" t="s">
        <v>2196</v>
      </c>
      <c r="B1835" s="1">
        <v>43067</v>
      </c>
      <c r="C1835" s="1">
        <v>43059.246562499997</v>
      </c>
      <c r="D1835" t="s">
        <v>2197</v>
      </c>
      <c r="E1835" t="s">
        <v>2198</v>
      </c>
      <c r="F1835">
        <v>17</v>
      </c>
      <c r="G1835" t="str">
        <f>VLOOKUP(YouTubeVideos[[#This Row],[category_id]],VideoCategories[],2,FALSE)</f>
        <v>Sports</v>
      </c>
      <c r="H1835" t="s">
        <v>2199</v>
      </c>
      <c r="I1835">
        <v>1073561</v>
      </c>
      <c r="J1835">
        <v>1299</v>
      </c>
      <c r="K1835">
        <v>16</v>
      </c>
      <c r="L1835">
        <v>55</v>
      </c>
      <c r="M1835" t="b">
        <v>0</v>
      </c>
      <c r="N1835" t="b">
        <v>0</v>
      </c>
      <c r="O1835" t="b">
        <v>0</v>
      </c>
    </row>
    <row r="1836" spans="1:15">
      <c r="A1836" t="s">
        <v>6041</v>
      </c>
      <c r="B1836" s="1">
        <v>43096</v>
      </c>
      <c r="C1836" s="1">
        <v>43089.212777777779</v>
      </c>
      <c r="D1836" t="s">
        <v>20003</v>
      </c>
      <c r="E1836" t="s">
        <v>19778</v>
      </c>
      <c r="F1836">
        <v>10</v>
      </c>
      <c r="G1836" t="str">
        <f>VLOOKUP(YouTubeVideos[[#This Row],[category_id]],VideoCategories[],2,FALSE)</f>
        <v>Music</v>
      </c>
      <c r="H1836" t="s">
        <v>20004</v>
      </c>
      <c r="I1836">
        <v>191344</v>
      </c>
      <c r="J1836">
        <v>8982</v>
      </c>
      <c r="K1836">
        <v>415</v>
      </c>
      <c r="L1836">
        <v>899</v>
      </c>
      <c r="M1836" t="b">
        <v>0</v>
      </c>
      <c r="N1836" t="b">
        <v>0</v>
      </c>
      <c r="O1836" t="b">
        <v>0</v>
      </c>
    </row>
    <row r="1837" spans="1:15">
      <c r="A1837" t="s">
        <v>6042</v>
      </c>
      <c r="B1837" s="1">
        <v>43096</v>
      </c>
      <c r="C1837" s="1">
        <v>43088.375416666669</v>
      </c>
      <c r="D1837" t="s">
        <v>6043</v>
      </c>
      <c r="E1837" t="s">
        <v>2943</v>
      </c>
      <c r="F1837">
        <v>10</v>
      </c>
      <c r="G1837" t="str">
        <f>VLOOKUP(YouTubeVideos[[#This Row],[category_id]],VideoCategories[],2,FALSE)</f>
        <v>Music</v>
      </c>
      <c r="H1837" t="s">
        <v>6044</v>
      </c>
      <c r="I1837">
        <v>54811</v>
      </c>
      <c r="J1837">
        <v>2969</v>
      </c>
      <c r="K1837">
        <v>29</v>
      </c>
      <c r="L1837">
        <v>232</v>
      </c>
      <c r="M1837" t="b">
        <v>0</v>
      </c>
      <c r="N1837" t="b">
        <v>0</v>
      </c>
      <c r="O1837" t="b">
        <v>0</v>
      </c>
    </row>
    <row r="1838" spans="1:15">
      <c r="A1838" t="s">
        <v>16537</v>
      </c>
      <c r="B1838" s="1">
        <v>43211</v>
      </c>
      <c r="C1838" s="1">
        <v>43200.445416666669</v>
      </c>
      <c r="D1838" t="s">
        <v>16538</v>
      </c>
      <c r="E1838" t="s">
        <v>7563</v>
      </c>
      <c r="F1838">
        <v>20</v>
      </c>
      <c r="G1838" t="str">
        <f>VLOOKUP(YouTubeVideos[[#This Row],[category_id]],VideoCategories[],2,FALSE)</f>
        <v>Gaming</v>
      </c>
      <c r="H1838" t="s">
        <v>20618</v>
      </c>
      <c r="I1838">
        <v>1072916</v>
      </c>
      <c r="J1838">
        <v>27096</v>
      </c>
      <c r="K1838">
        <v>483</v>
      </c>
      <c r="L1838">
        <v>3529</v>
      </c>
      <c r="M1838" t="b">
        <v>0</v>
      </c>
      <c r="N1838" t="b">
        <v>0</v>
      </c>
      <c r="O1838" t="b">
        <v>0</v>
      </c>
    </row>
    <row r="1839" spans="1:15">
      <c r="A1839" t="s">
        <v>6049</v>
      </c>
      <c r="B1839" s="1">
        <v>43096</v>
      </c>
      <c r="C1839" s="1">
        <v>43087.592083333337</v>
      </c>
      <c r="D1839" t="s">
        <v>6050</v>
      </c>
      <c r="E1839" t="s">
        <v>6051</v>
      </c>
      <c r="F1839">
        <v>10</v>
      </c>
      <c r="G1839" t="str">
        <f>VLOOKUP(YouTubeVideos[[#This Row],[category_id]],VideoCategories[],2,FALSE)</f>
        <v>Music</v>
      </c>
      <c r="H1839" t="s">
        <v>6052</v>
      </c>
      <c r="I1839">
        <v>602839</v>
      </c>
      <c r="J1839">
        <v>18404</v>
      </c>
      <c r="K1839">
        <v>369</v>
      </c>
      <c r="L1839">
        <v>528</v>
      </c>
      <c r="M1839" t="b">
        <v>0</v>
      </c>
      <c r="N1839" t="b">
        <v>0</v>
      </c>
      <c r="O1839" t="b">
        <v>0</v>
      </c>
    </row>
    <row r="1840" spans="1:15">
      <c r="A1840" t="s">
        <v>6053</v>
      </c>
      <c r="B1840" s="1">
        <v>43096</v>
      </c>
      <c r="C1840" s="1">
        <v>43088.373564814814</v>
      </c>
      <c r="D1840" t="s">
        <v>6054</v>
      </c>
      <c r="E1840" t="s">
        <v>6055</v>
      </c>
      <c r="F1840">
        <v>24</v>
      </c>
      <c r="G1840" t="str">
        <f>VLOOKUP(YouTubeVideos[[#This Row],[category_id]],VideoCategories[],2,FALSE)</f>
        <v>Entertainment</v>
      </c>
      <c r="H1840" t="s">
        <v>6056</v>
      </c>
      <c r="I1840">
        <v>8154</v>
      </c>
      <c r="J1840">
        <v>84</v>
      </c>
      <c r="K1840">
        <v>2</v>
      </c>
      <c r="L1840">
        <v>3</v>
      </c>
      <c r="M1840" t="b">
        <v>0</v>
      </c>
      <c r="N1840" t="b">
        <v>0</v>
      </c>
      <c r="O1840" t="b">
        <v>0</v>
      </c>
    </row>
    <row r="1841" spans="1:15">
      <c r="A1841" t="s">
        <v>13626</v>
      </c>
      <c r="B1841" s="1">
        <v>43161</v>
      </c>
      <c r="C1841" s="1">
        <v>43159.602766203701</v>
      </c>
      <c r="D1841" t="s">
        <v>13627</v>
      </c>
      <c r="E1841" t="s">
        <v>345</v>
      </c>
      <c r="F1841">
        <v>28</v>
      </c>
      <c r="G1841" t="str">
        <f>VLOOKUP(YouTubeVideos[[#This Row],[category_id]],VideoCategories[],2,FALSE)</f>
        <v>Science &amp; Technology</v>
      </c>
      <c r="H1841" t="s">
        <v>13628</v>
      </c>
      <c r="I1841">
        <v>1072782</v>
      </c>
      <c r="J1841">
        <v>40791</v>
      </c>
      <c r="K1841">
        <v>984</v>
      </c>
      <c r="L1841">
        <v>3821</v>
      </c>
      <c r="M1841" t="b">
        <v>0</v>
      </c>
      <c r="N1841" t="b">
        <v>0</v>
      </c>
      <c r="O1841" t="b">
        <v>0</v>
      </c>
    </row>
    <row r="1842" spans="1:15">
      <c r="A1842" t="s">
        <v>12428</v>
      </c>
      <c r="B1842" s="1">
        <v>43149</v>
      </c>
      <c r="C1842" s="1">
        <v>43139.500034722223</v>
      </c>
      <c r="D1842" t="s">
        <v>12429</v>
      </c>
      <c r="E1842" t="s">
        <v>8702</v>
      </c>
      <c r="F1842">
        <v>1</v>
      </c>
      <c r="G1842" t="str">
        <f>VLOOKUP(YouTubeVideos[[#This Row],[category_id]],VideoCategories[],2,FALSE)</f>
        <v>Film &amp; Animation</v>
      </c>
      <c r="H1842" t="s">
        <v>12430</v>
      </c>
      <c r="I1842">
        <v>1071466</v>
      </c>
      <c r="J1842">
        <v>10749</v>
      </c>
      <c r="K1842">
        <v>38082</v>
      </c>
      <c r="L1842">
        <v>7557</v>
      </c>
      <c r="M1842" t="b">
        <v>0</v>
      </c>
      <c r="N1842" t="b">
        <v>0</v>
      </c>
      <c r="O1842" t="b">
        <v>0</v>
      </c>
    </row>
    <row r="1843" spans="1:15">
      <c r="A1843" t="s">
        <v>11717</v>
      </c>
      <c r="B1843" s="1">
        <v>43142</v>
      </c>
      <c r="C1843" s="1">
        <v>43138.583541666667</v>
      </c>
      <c r="D1843" t="s">
        <v>11718</v>
      </c>
      <c r="E1843" t="s">
        <v>2637</v>
      </c>
      <c r="F1843">
        <v>22</v>
      </c>
      <c r="G1843" t="str">
        <f>VLOOKUP(YouTubeVideos[[#This Row],[category_id]],VideoCategories[],2,FALSE)</f>
        <v>People &amp; Blogs</v>
      </c>
      <c r="H1843" t="s">
        <v>11719</v>
      </c>
      <c r="I1843">
        <v>1071341</v>
      </c>
      <c r="J1843">
        <v>19942</v>
      </c>
      <c r="K1843">
        <v>876</v>
      </c>
      <c r="L1843">
        <v>991</v>
      </c>
      <c r="M1843" t="b">
        <v>0</v>
      </c>
      <c r="N1843" t="b">
        <v>0</v>
      </c>
      <c r="O1843" t="b">
        <v>0</v>
      </c>
    </row>
    <row r="1844" spans="1:15">
      <c r="A1844" t="s">
        <v>6122</v>
      </c>
      <c r="B1844" s="1">
        <v>43097</v>
      </c>
      <c r="C1844" s="1">
        <v>43087.58388888889</v>
      </c>
      <c r="D1844" t="s">
        <v>6123</v>
      </c>
      <c r="E1844" t="s">
        <v>6124</v>
      </c>
      <c r="F1844">
        <v>19</v>
      </c>
      <c r="G1844" t="str">
        <f>VLOOKUP(YouTubeVideos[[#This Row],[category_id]],VideoCategories[],2,FALSE)</f>
        <v>Travel &amp; Events</v>
      </c>
      <c r="H1844" t="s">
        <v>6125</v>
      </c>
      <c r="I1844">
        <v>1069986</v>
      </c>
      <c r="J1844">
        <v>11867</v>
      </c>
      <c r="K1844">
        <v>9000</v>
      </c>
      <c r="L1844">
        <v>9762</v>
      </c>
      <c r="M1844" t="b">
        <v>0</v>
      </c>
      <c r="N1844" t="b">
        <v>0</v>
      </c>
      <c r="O1844" t="b">
        <v>0</v>
      </c>
    </row>
    <row r="1845" spans="1:15">
      <c r="A1845" t="s">
        <v>6071</v>
      </c>
      <c r="B1845" s="1">
        <v>43096</v>
      </c>
      <c r="C1845" s="1">
        <v>43087.708333333336</v>
      </c>
      <c r="D1845" t="s">
        <v>6072</v>
      </c>
      <c r="E1845" t="s">
        <v>5286</v>
      </c>
      <c r="F1845">
        <v>10</v>
      </c>
      <c r="G1845" t="str">
        <f>VLOOKUP(YouTubeVideos[[#This Row],[category_id]],VideoCategories[],2,FALSE)</f>
        <v>Music</v>
      </c>
      <c r="H1845" t="s">
        <v>6073</v>
      </c>
      <c r="I1845">
        <v>90870</v>
      </c>
      <c r="J1845">
        <v>2913</v>
      </c>
      <c r="K1845">
        <v>91</v>
      </c>
      <c r="L1845">
        <v>143</v>
      </c>
      <c r="M1845" t="b">
        <v>0</v>
      </c>
      <c r="N1845" t="b">
        <v>0</v>
      </c>
      <c r="O1845" t="b">
        <v>0</v>
      </c>
    </row>
    <row r="1846" spans="1:15">
      <c r="A1846" t="s">
        <v>6074</v>
      </c>
      <c r="B1846" s="1">
        <v>43096</v>
      </c>
      <c r="C1846" s="1">
        <v>43087.269814814812</v>
      </c>
      <c r="D1846" t="s">
        <v>6075</v>
      </c>
      <c r="E1846" t="s">
        <v>6076</v>
      </c>
      <c r="F1846">
        <v>10</v>
      </c>
      <c r="G1846" t="str">
        <f>VLOOKUP(YouTubeVideos[[#This Row],[category_id]],VideoCategories[],2,FALSE)</f>
        <v>Music</v>
      </c>
      <c r="H1846" t="s">
        <v>6077</v>
      </c>
      <c r="I1846">
        <v>90168</v>
      </c>
      <c r="J1846">
        <v>3256</v>
      </c>
      <c r="K1846">
        <v>60</v>
      </c>
      <c r="L1846">
        <v>197</v>
      </c>
      <c r="M1846" t="b">
        <v>0</v>
      </c>
      <c r="N1846" t="b">
        <v>0</v>
      </c>
      <c r="O1846" t="b">
        <v>0</v>
      </c>
    </row>
    <row r="1847" spans="1:15">
      <c r="A1847" t="s">
        <v>14257</v>
      </c>
      <c r="B1847" s="1">
        <v>43170</v>
      </c>
      <c r="C1847" s="1">
        <v>43160.958344907405</v>
      </c>
      <c r="D1847" t="s">
        <v>20491</v>
      </c>
      <c r="E1847" t="s">
        <v>2633</v>
      </c>
      <c r="F1847">
        <v>22</v>
      </c>
      <c r="G1847" t="str">
        <f>VLOOKUP(YouTubeVideos[[#This Row],[category_id]],VideoCategories[],2,FALSE)</f>
        <v>People &amp; Blogs</v>
      </c>
      <c r="H1847" t="s">
        <v>14258</v>
      </c>
      <c r="I1847">
        <v>1069014</v>
      </c>
      <c r="J1847">
        <v>32976</v>
      </c>
      <c r="K1847">
        <v>217</v>
      </c>
      <c r="L1847">
        <v>1199</v>
      </c>
      <c r="M1847" t="b">
        <v>0</v>
      </c>
      <c r="N1847" t="b">
        <v>0</v>
      </c>
      <c r="O1847" t="b">
        <v>0</v>
      </c>
    </row>
    <row r="1848" spans="1:15">
      <c r="A1848" t="s">
        <v>6082</v>
      </c>
      <c r="B1848" s="1">
        <v>43096</v>
      </c>
      <c r="C1848" s="1">
        <v>43087.625532407408</v>
      </c>
      <c r="D1848" t="s">
        <v>6083</v>
      </c>
      <c r="E1848" t="s">
        <v>6084</v>
      </c>
      <c r="F1848">
        <v>10</v>
      </c>
      <c r="G1848" t="str">
        <f>VLOOKUP(YouTubeVideos[[#This Row],[category_id]],VideoCategories[],2,FALSE)</f>
        <v>Music</v>
      </c>
      <c r="H1848" t="s">
        <v>6085</v>
      </c>
      <c r="I1848">
        <v>59549</v>
      </c>
      <c r="J1848">
        <v>2222</v>
      </c>
      <c r="K1848">
        <v>123</v>
      </c>
      <c r="L1848">
        <v>205</v>
      </c>
      <c r="M1848" t="b">
        <v>0</v>
      </c>
      <c r="N1848" t="b">
        <v>0</v>
      </c>
      <c r="O1848" t="b">
        <v>0</v>
      </c>
    </row>
    <row r="1849" spans="1:15">
      <c r="A1849" t="s">
        <v>6086</v>
      </c>
      <c r="B1849" s="1">
        <v>43096</v>
      </c>
      <c r="C1849" s="1">
        <v>43087.265381944446</v>
      </c>
      <c r="D1849" t="s">
        <v>6087</v>
      </c>
      <c r="E1849" t="s">
        <v>1323</v>
      </c>
      <c r="F1849">
        <v>24</v>
      </c>
      <c r="G1849" t="str">
        <f>VLOOKUP(YouTubeVideos[[#This Row],[category_id]],VideoCategories[],2,FALSE)</f>
        <v>Entertainment</v>
      </c>
      <c r="H1849" t="s">
        <v>6088</v>
      </c>
      <c r="I1849">
        <v>344584</v>
      </c>
      <c r="J1849">
        <v>13445</v>
      </c>
      <c r="K1849">
        <v>287</v>
      </c>
      <c r="L1849">
        <v>1646</v>
      </c>
      <c r="M1849" t="b">
        <v>0</v>
      </c>
      <c r="N1849" t="b">
        <v>0</v>
      </c>
      <c r="O1849" t="b">
        <v>0</v>
      </c>
    </row>
    <row r="1850" spans="1:15">
      <c r="A1850" t="s">
        <v>6089</v>
      </c>
      <c r="B1850" s="1">
        <v>43096</v>
      </c>
      <c r="C1850" s="1">
        <v>43086.791805555556</v>
      </c>
      <c r="D1850" t="s">
        <v>6090</v>
      </c>
      <c r="E1850" t="s">
        <v>5344</v>
      </c>
      <c r="F1850">
        <v>24</v>
      </c>
      <c r="G1850" t="str">
        <f>VLOOKUP(YouTubeVideos[[#This Row],[category_id]],VideoCategories[],2,FALSE)</f>
        <v>Entertainment</v>
      </c>
      <c r="H1850" t="s">
        <v>6091</v>
      </c>
      <c r="I1850">
        <v>45899</v>
      </c>
      <c r="J1850">
        <v>1722</v>
      </c>
      <c r="K1850">
        <v>50</v>
      </c>
      <c r="L1850">
        <v>142</v>
      </c>
      <c r="M1850" t="b">
        <v>0</v>
      </c>
      <c r="N1850" t="b">
        <v>0</v>
      </c>
      <c r="O1850" t="b">
        <v>0</v>
      </c>
    </row>
    <row r="1851" spans="1:15">
      <c r="A1851" t="s">
        <v>15722</v>
      </c>
      <c r="B1851" s="1">
        <v>43195</v>
      </c>
      <c r="C1851" s="1">
        <v>43191.375011574077</v>
      </c>
      <c r="D1851" t="s">
        <v>15723</v>
      </c>
      <c r="E1851" t="s">
        <v>1947</v>
      </c>
      <c r="F1851">
        <v>23</v>
      </c>
      <c r="G1851" t="str">
        <f>VLOOKUP(YouTubeVideos[[#This Row],[category_id]],VideoCategories[],2,FALSE)</f>
        <v>Comedy</v>
      </c>
      <c r="H1851" t="s">
        <v>15724</v>
      </c>
      <c r="I1851">
        <v>1067802</v>
      </c>
      <c r="J1851">
        <v>42552</v>
      </c>
      <c r="K1851">
        <v>18428</v>
      </c>
      <c r="L1851">
        <v>10165</v>
      </c>
      <c r="M1851" t="b">
        <v>0</v>
      </c>
      <c r="N1851" t="b">
        <v>0</v>
      </c>
      <c r="O1851" t="b">
        <v>0</v>
      </c>
    </row>
    <row r="1852" spans="1:15">
      <c r="A1852" t="s">
        <v>7497</v>
      </c>
      <c r="B1852" s="1">
        <v>43109</v>
      </c>
      <c r="C1852" s="1">
        <v>43103.291689814818</v>
      </c>
      <c r="D1852" t="s">
        <v>7498</v>
      </c>
      <c r="E1852" t="s">
        <v>3795</v>
      </c>
      <c r="F1852">
        <v>19</v>
      </c>
      <c r="G1852" t="str">
        <f>VLOOKUP(YouTubeVideos[[#This Row],[category_id]],VideoCategories[],2,FALSE)</f>
        <v>Travel &amp; Events</v>
      </c>
      <c r="H1852" t="s">
        <v>7499</v>
      </c>
      <c r="I1852">
        <v>1065389</v>
      </c>
      <c r="J1852">
        <v>25277</v>
      </c>
      <c r="K1852">
        <v>798</v>
      </c>
      <c r="L1852">
        <v>5498</v>
      </c>
      <c r="M1852" t="b">
        <v>0</v>
      </c>
      <c r="N1852" t="b">
        <v>0</v>
      </c>
      <c r="O1852" t="b">
        <v>0</v>
      </c>
    </row>
    <row r="1853" spans="1:15">
      <c r="A1853" t="s">
        <v>19651</v>
      </c>
      <c r="B1853" s="1">
        <v>43265</v>
      </c>
      <c r="C1853" s="1">
        <v>43237.750069444446</v>
      </c>
      <c r="D1853" t="s">
        <v>19652</v>
      </c>
      <c r="E1853" t="s">
        <v>17617</v>
      </c>
      <c r="F1853">
        <v>22</v>
      </c>
      <c r="G1853" t="str">
        <f>VLOOKUP(YouTubeVideos[[#This Row],[category_id]],VideoCategories[],2,FALSE)</f>
        <v>People &amp; Blogs</v>
      </c>
      <c r="H1853" t="s">
        <v>63</v>
      </c>
      <c r="I1853">
        <v>1064798</v>
      </c>
      <c r="J1853">
        <v>60008</v>
      </c>
      <c r="K1853">
        <v>382</v>
      </c>
      <c r="L1853">
        <v>3936</v>
      </c>
      <c r="M1853" t="b">
        <v>0</v>
      </c>
      <c r="N1853" t="b">
        <v>0</v>
      </c>
      <c r="O1853" t="b">
        <v>0</v>
      </c>
    </row>
    <row r="1854" spans="1:15">
      <c r="A1854" t="s">
        <v>6352</v>
      </c>
      <c r="B1854" s="1">
        <v>43102</v>
      </c>
      <c r="C1854" s="1">
        <v>43096.636782407404</v>
      </c>
      <c r="D1854" t="s">
        <v>6353</v>
      </c>
      <c r="E1854" t="s">
        <v>1023</v>
      </c>
      <c r="F1854">
        <v>28</v>
      </c>
      <c r="G1854" t="str">
        <f>VLOOKUP(YouTubeVideos[[#This Row],[category_id]],VideoCategories[],2,FALSE)</f>
        <v>Science &amp; Technology</v>
      </c>
      <c r="H1854" t="s">
        <v>6354</v>
      </c>
      <c r="I1854">
        <v>1063356</v>
      </c>
      <c r="J1854">
        <v>20974</v>
      </c>
      <c r="K1854">
        <v>3382</v>
      </c>
      <c r="L1854">
        <v>2775</v>
      </c>
      <c r="M1854" t="b">
        <v>0</v>
      </c>
      <c r="N1854" t="b">
        <v>0</v>
      </c>
      <c r="O1854" t="b">
        <v>0</v>
      </c>
    </row>
    <row r="1855" spans="1:15">
      <c r="A1855" t="s">
        <v>6103</v>
      </c>
      <c r="B1855" s="1">
        <v>43097</v>
      </c>
      <c r="C1855" s="1">
        <v>43090.375069444446</v>
      </c>
      <c r="D1855" t="s">
        <v>6104</v>
      </c>
      <c r="E1855" t="s">
        <v>78</v>
      </c>
      <c r="F1855">
        <v>24</v>
      </c>
      <c r="G1855" t="str">
        <f>VLOOKUP(YouTubeVideos[[#This Row],[category_id]],VideoCategories[],2,FALSE)</f>
        <v>Entertainment</v>
      </c>
      <c r="H1855" t="s">
        <v>20006</v>
      </c>
      <c r="I1855">
        <v>482225</v>
      </c>
      <c r="J1855">
        <v>3790</v>
      </c>
      <c r="K1855">
        <v>330</v>
      </c>
      <c r="L1855">
        <v>547</v>
      </c>
      <c r="M1855" t="b">
        <v>0</v>
      </c>
      <c r="N1855" t="b">
        <v>0</v>
      </c>
      <c r="O1855" t="b">
        <v>0</v>
      </c>
    </row>
    <row r="1856" spans="1:15">
      <c r="A1856" t="s">
        <v>14580</v>
      </c>
      <c r="B1856" s="1">
        <v>43175</v>
      </c>
      <c r="C1856" s="1">
        <v>43162.796018518522</v>
      </c>
      <c r="D1856" t="s">
        <v>14581</v>
      </c>
      <c r="E1856" t="s">
        <v>14582</v>
      </c>
      <c r="F1856">
        <v>28</v>
      </c>
      <c r="G1856" t="str">
        <f>VLOOKUP(YouTubeVideos[[#This Row],[category_id]],VideoCategories[],2,FALSE)</f>
        <v>Science &amp; Technology</v>
      </c>
      <c r="H1856" t="s">
        <v>14583</v>
      </c>
      <c r="I1856">
        <v>1062124</v>
      </c>
      <c r="J1856">
        <v>0</v>
      </c>
      <c r="K1856">
        <v>0</v>
      </c>
      <c r="L1856">
        <v>0</v>
      </c>
      <c r="M1856" t="b">
        <v>1</v>
      </c>
      <c r="N1856" t="b">
        <v>1</v>
      </c>
      <c r="O1856" t="b">
        <v>0</v>
      </c>
    </row>
    <row r="1857" spans="1:15">
      <c r="A1857" t="s">
        <v>9453</v>
      </c>
      <c r="B1857" s="1">
        <v>43125</v>
      </c>
      <c r="C1857" s="1">
        <v>43118.375416666669</v>
      </c>
      <c r="D1857" t="s">
        <v>9454</v>
      </c>
      <c r="E1857" t="s">
        <v>9455</v>
      </c>
      <c r="F1857">
        <v>1</v>
      </c>
      <c r="G1857" t="str">
        <f>VLOOKUP(YouTubeVideos[[#This Row],[category_id]],VideoCategories[],2,FALSE)</f>
        <v>Film &amp; Animation</v>
      </c>
      <c r="H1857" t="s">
        <v>9456</v>
      </c>
      <c r="I1857">
        <v>1059366</v>
      </c>
      <c r="J1857">
        <v>8299</v>
      </c>
      <c r="K1857">
        <v>1765</v>
      </c>
      <c r="L1857">
        <v>1625</v>
      </c>
      <c r="M1857" t="b">
        <v>0</v>
      </c>
      <c r="N1857" t="b">
        <v>0</v>
      </c>
      <c r="O1857" t="b">
        <v>0</v>
      </c>
    </row>
    <row r="1858" spans="1:15">
      <c r="A1858" t="s">
        <v>3381</v>
      </c>
      <c r="B1858" s="1">
        <v>43076</v>
      </c>
      <c r="C1858" s="1">
        <v>43069.553668981483</v>
      </c>
      <c r="D1858" t="s">
        <v>19891</v>
      </c>
      <c r="E1858" t="s">
        <v>3382</v>
      </c>
      <c r="F1858">
        <v>25</v>
      </c>
      <c r="G1858" t="str">
        <f>VLOOKUP(YouTubeVideos[[#This Row],[category_id]],VideoCategories[],2,FALSE)</f>
        <v>News &amp; Politics</v>
      </c>
      <c r="H1858" t="s">
        <v>3383</v>
      </c>
      <c r="I1858">
        <v>1059355</v>
      </c>
      <c r="J1858">
        <v>7922</v>
      </c>
      <c r="K1858">
        <v>1626</v>
      </c>
      <c r="L1858">
        <v>1841</v>
      </c>
      <c r="M1858" t="b">
        <v>0</v>
      </c>
      <c r="N1858" t="b">
        <v>0</v>
      </c>
      <c r="O1858" t="b">
        <v>0</v>
      </c>
    </row>
    <row r="1859" spans="1:15">
      <c r="A1859" t="s">
        <v>6115</v>
      </c>
      <c r="B1859" s="1">
        <v>43097</v>
      </c>
      <c r="C1859" s="1">
        <v>43089.584050925929</v>
      </c>
      <c r="D1859" t="s">
        <v>6116</v>
      </c>
      <c r="E1859" t="s">
        <v>918</v>
      </c>
      <c r="F1859">
        <v>24</v>
      </c>
      <c r="G1859" t="str">
        <f>VLOOKUP(YouTubeVideos[[#This Row],[category_id]],VideoCategories[],2,FALSE)</f>
        <v>Entertainment</v>
      </c>
      <c r="H1859" t="s">
        <v>6117</v>
      </c>
      <c r="I1859">
        <v>284888</v>
      </c>
      <c r="J1859">
        <v>10267</v>
      </c>
      <c r="K1859">
        <v>230</v>
      </c>
      <c r="L1859">
        <v>1403</v>
      </c>
      <c r="M1859" t="b">
        <v>0</v>
      </c>
      <c r="N1859" t="b">
        <v>0</v>
      </c>
      <c r="O1859" t="b">
        <v>0</v>
      </c>
    </row>
    <row r="1860" spans="1:15">
      <c r="A1860" t="s">
        <v>1764</v>
      </c>
      <c r="B1860" s="1">
        <v>43064</v>
      </c>
      <c r="C1860" s="1">
        <v>43060.791608796295</v>
      </c>
      <c r="D1860" t="s">
        <v>1765</v>
      </c>
      <c r="E1860" t="s">
        <v>306</v>
      </c>
      <c r="F1860">
        <v>17</v>
      </c>
      <c r="G1860" t="str">
        <f>VLOOKUP(YouTubeVideos[[#This Row],[category_id]],VideoCategories[],2,FALSE)</f>
        <v>Sports</v>
      </c>
      <c r="H1860" t="s">
        <v>19798</v>
      </c>
      <c r="I1860">
        <v>1057014</v>
      </c>
      <c r="J1860">
        <v>18934</v>
      </c>
      <c r="K1860">
        <v>692</v>
      </c>
      <c r="L1860">
        <v>2157</v>
      </c>
      <c r="M1860" t="b">
        <v>0</v>
      </c>
      <c r="N1860" t="b">
        <v>0</v>
      </c>
      <c r="O1860" t="b">
        <v>0</v>
      </c>
    </row>
    <row r="1861" spans="1:15">
      <c r="A1861" t="s">
        <v>18135</v>
      </c>
      <c r="B1861" s="1">
        <v>43241</v>
      </c>
      <c r="C1861" s="1">
        <v>43239.224421296298</v>
      </c>
      <c r="D1861" t="s">
        <v>20712</v>
      </c>
      <c r="E1861" t="s">
        <v>1069</v>
      </c>
      <c r="F1861">
        <v>25</v>
      </c>
      <c r="G1861" t="str">
        <f>VLOOKUP(YouTubeVideos[[#This Row],[category_id]],VideoCategories[],2,FALSE)</f>
        <v>News &amp; Politics</v>
      </c>
      <c r="H1861" t="s">
        <v>18136</v>
      </c>
      <c r="I1861">
        <v>1056821</v>
      </c>
      <c r="J1861">
        <v>21624</v>
      </c>
      <c r="K1861">
        <v>472</v>
      </c>
      <c r="L1861">
        <v>2069</v>
      </c>
      <c r="M1861" t="b">
        <v>0</v>
      </c>
      <c r="N1861" t="b">
        <v>0</v>
      </c>
      <c r="O1861" t="b">
        <v>0</v>
      </c>
    </row>
    <row r="1862" spans="1:15">
      <c r="A1862" t="s">
        <v>6126</v>
      </c>
      <c r="B1862" s="1">
        <v>43097</v>
      </c>
      <c r="C1862" s="1">
        <v>43089.662106481483</v>
      </c>
      <c r="D1862" t="s">
        <v>20007</v>
      </c>
      <c r="E1862" t="s">
        <v>6127</v>
      </c>
      <c r="F1862">
        <v>10</v>
      </c>
      <c r="G1862" t="str">
        <f>VLOOKUP(YouTubeVideos[[#This Row],[category_id]],VideoCategories[],2,FALSE)</f>
        <v>Music</v>
      </c>
      <c r="H1862" t="s">
        <v>20008</v>
      </c>
      <c r="I1862">
        <v>43597</v>
      </c>
      <c r="J1862">
        <v>5975</v>
      </c>
      <c r="K1862">
        <v>4</v>
      </c>
      <c r="L1862">
        <v>436</v>
      </c>
      <c r="M1862" t="b">
        <v>0</v>
      </c>
      <c r="N1862" t="b">
        <v>0</v>
      </c>
      <c r="O1862" t="b">
        <v>0</v>
      </c>
    </row>
    <row r="1863" spans="1:15">
      <c r="A1863" t="s">
        <v>6128</v>
      </c>
      <c r="B1863" s="1">
        <v>43097</v>
      </c>
      <c r="C1863" s="1">
        <v>43088.500069444446</v>
      </c>
      <c r="D1863" t="s">
        <v>6129</v>
      </c>
      <c r="E1863" t="s">
        <v>6130</v>
      </c>
      <c r="F1863">
        <v>24</v>
      </c>
      <c r="G1863" t="str">
        <f>VLOOKUP(YouTubeVideos[[#This Row],[category_id]],VideoCategories[],2,FALSE)</f>
        <v>Entertainment</v>
      </c>
      <c r="H1863" t="s">
        <v>6131</v>
      </c>
      <c r="I1863">
        <v>71241</v>
      </c>
      <c r="J1863">
        <v>2515</v>
      </c>
      <c r="K1863">
        <v>48</v>
      </c>
      <c r="L1863">
        <v>226</v>
      </c>
      <c r="M1863" t="b">
        <v>0</v>
      </c>
      <c r="N1863" t="b">
        <v>0</v>
      </c>
      <c r="O1863" t="b">
        <v>0</v>
      </c>
    </row>
    <row r="1864" spans="1:15">
      <c r="A1864" t="s">
        <v>17073</v>
      </c>
      <c r="B1864" s="1">
        <v>43221</v>
      </c>
      <c r="C1864" s="1">
        <v>43213.659097222226</v>
      </c>
      <c r="D1864" t="s">
        <v>17074</v>
      </c>
      <c r="E1864" t="s">
        <v>649</v>
      </c>
      <c r="F1864">
        <v>23</v>
      </c>
      <c r="G1864" t="str">
        <f>VLOOKUP(YouTubeVideos[[#This Row],[category_id]],VideoCategories[],2,FALSE)</f>
        <v>Comedy</v>
      </c>
      <c r="H1864" t="s">
        <v>17075</v>
      </c>
      <c r="I1864">
        <v>1053583</v>
      </c>
      <c r="J1864">
        <v>77157</v>
      </c>
      <c r="K1864">
        <v>783</v>
      </c>
      <c r="L1864">
        <v>4043</v>
      </c>
      <c r="M1864" t="b">
        <v>0</v>
      </c>
      <c r="N1864" t="b">
        <v>0</v>
      </c>
      <c r="O1864" t="b">
        <v>0</v>
      </c>
    </row>
    <row r="1865" spans="1:15">
      <c r="A1865" t="s">
        <v>18154</v>
      </c>
      <c r="B1865" s="1">
        <v>43241</v>
      </c>
      <c r="C1865" s="1">
        <v>43229.752083333333</v>
      </c>
      <c r="D1865" t="s">
        <v>18155</v>
      </c>
      <c r="E1865" t="s">
        <v>18156</v>
      </c>
      <c r="F1865">
        <v>2</v>
      </c>
      <c r="G1865" t="str">
        <f>VLOOKUP(YouTubeVideos[[#This Row],[category_id]],VideoCategories[],2,FALSE)</f>
        <v>Autos &amp; Vehicles</v>
      </c>
      <c r="H1865" t="s">
        <v>18157</v>
      </c>
      <c r="I1865">
        <v>1052662</v>
      </c>
      <c r="J1865">
        <v>40690</v>
      </c>
      <c r="K1865">
        <v>627</v>
      </c>
      <c r="L1865">
        <v>2739</v>
      </c>
      <c r="M1865" t="b">
        <v>0</v>
      </c>
      <c r="N1865" t="b">
        <v>0</v>
      </c>
      <c r="O1865" t="b">
        <v>0</v>
      </c>
    </row>
    <row r="1866" spans="1:15">
      <c r="A1866" t="s">
        <v>6138</v>
      </c>
      <c r="B1866" s="1">
        <v>43097</v>
      </c>
      <c r="C1866" s="1">
        <v>43088.435682870368</v>
      </c>
      <c r="D1866" t="s">
        <v>6139</v>
      </c>
      <c r="E1866" t="s">
        <v>4279</v>
      </c>
      <c r="F1866">
        <v>24</v>
      </c>
      <c r="G1866" t="str">
        <f>VLOOKUP(YouTubeVideos[[#This Row],[category_id]],VideoCategories[],2,FALSE)</f>
        <v>Entertainment</v>
      </c>
      <c r="H1866" t="s">
        <v>6140</v>
      </c>
      <c r="I1866">
        <v>274794</v>
      </c>
      <c r="J1866">
        <v>12912</v>
      </c>
      <c r="K1866">
        <v>1072</v>
      </c>
      <c r="L1866">
        <v>2328</v>
      </c>
      <c r="M1866" t="b">
        <v>0</v>
      </c>
      <c r="N1866" t="b">
        <v>0</v>
      </c>
      <c r="O1866" t="b">
        <v>0</v>
      </c>
    </row>
    <row r="1867" spans="1:15">
      <c r="A1867" t="s">
        <v>4419</v>
      </c>
      <c r="B1867" s="1">
        <v>43082</v>
      </c>
      <c r="C1867" s="1">
        <v>43075.41679398148</v>
      </c>
      <c r="D1867" t="s">
        <v>4420</v>
      </c>
      <c r="E1867" t="s">
        <v>239</v>
      </c>
      <c r="F1867">
        <v>26</v>
      </c>
      <c r="G1867" t="str">
        <f>VLOOKUP(YouTubeVideos[[#This Row],[category_id]],VideoCategories[],2,FALSE)</f>
        <v>Howto &amp; Style</v>
      </c>
      <c r="H1867" t="s">
        <v>4421</v>
      </c>
      <c r="I1867">
        <v>1050880</v>
      </c>
      <c r="J1867">
        <v>38298</v>
      </c>
      <c r="K1867">
        <v>1343</v>
      </c>
      <c r="L1867">
        <v>5142</v>
      </c>
      <c r="M1867" t="b">
        <v>0</v>
      </c>
      <c r="N1867" t="b">
        <v>0</v>
      </c>
      <c r="O1867" t="b">
        <v>0</v>
      </c>
    </row>
    <row r="1868" spans="1:15">
      <c r="A1868" t="s">
        <v>6144</v>
      </c>
      <c r="B1868" s="1">
        <v>43097</v>
      </c>
      <c r="C1868" s="1">
        <v>43088.416678240741</v>
      </c>
      <c r="D1868" t="s">
        <v>6145</v>
      </c>
      <c r="E1868" t="s">
        <v>6146</v>
      </c>
      <c r="F1868">
        <v>24</v>
      </c>
      <c r="G1868" t="str">
        <f>VLOOKUP(YouTubeVideos[[#This Row],[category_id]],VideoCategories[],2,FALSE)</f>
        <v>Entertainment</v>
      </c>
      <c r="H1868" t="s">
        <v>6147</v>
      </c>
      <c r="I1868">
        <v>4829710</v>
      </c>
      <c r="J1868">
        <v>11408</v>
      </c>
      <c r="K1868">
        <v>2277</v>
      </c>
      <c r="L1868">
        <v>1211</v>
      </c>
      <c r="M1868" t="b">
        <v>0</v>
      </c>
      <c r="N1868" t="b">
        <v>0</v>
      </c>
      <c r="O1868" t="b">
        <v>0</v>
      </c>
    </row>
    <row r="1869" spans="1:15">
      <c r="A1869" t="s">
        <v>19193</v>
      </c>
      <c r="B1869" s="1">
        <v>43265</v>
      </c>
      <c r="C1869" s="1">
        <v>43260.488113425927</v>
      </c>
      <c r="D1869" t="s">
        <v>20774</v>
      </c>
      <c r="E1869" t="s">
        <v>19194</v>
      </c>
      <c r="F1869">
        <v>20</v>
      </c>
      <c r="G1869" t="str">
        <f>VLOOKUP(YouTubeVideos[[#This Row],[category_id]],VideoCategories[],2,FALSE)</f>
        <v>Gaming</v>
      </c>
      <c r="H1869" t="s">
        <v>19195</v>
      </c>
      <c r="I1869">
        <v>1045841</v>
      </c>
      <c r="J1869">
        <v>13445</v>
      </c>
      <c r="K1869">
        <v>3035</v>
      </c>
      <c r="L1869">
        <v>3851</v>
      </c>
      <c r="M1869" t="b">
        <v>0</v>
      </c>
      <c r="N1869" t="b">
        <v>0</v>
      </c>
      <c r="O1869" t="b">
        <v>0</v>
      </c>
    </row>
    <row r="1870" spans="1:15">
      <c r="A1870" t="s">
        <v>15820</v>
      </c>
      <c r="B1870" s="1">
        <v>43196</v>
      </c>
      <c r="C1870" s="1">
        <v>43180.487546296295</v>
      </c>
      <c r="D1870" t="s">
        <v>15821</v>
      </c>
      <c r="E1870" t="s">
        <v>15822</v>
      </c>
      <c r="F1870">
        <v>22</v>
      </c>
      <c r="G1870" t="str">
        <f>VLOOKUP(YouTubeVideos[[#This Row],[category_id]],VideoCategories[],2,FALSE)</f>
        <v>People &amp; Blogs</v>
      </c>
      <c r="H1870" t="s">
        <v>15823</v>
      </c>
      <c r="I1870">
        <v>1045731</v>
      </c>
      <c r="J1870">
        <v>0</v>
      </c>
      <c r="K1870">
        <v>0</v>
      </c>
      <c r="L1870">
        <v>0</v>
      </c>
      <c r="M1870" t="b">
        <v>1</v>
      </c>
      <c r="N1870" t="b">
        <v>1</v>
      </c>
      <c r="O1870" t="b">
        <v>0</v>
      </c>
    </row>
    <row r="1871" spans="1:15">
      <c r="A1871" t="s">
        <v>6154</v>
      </c>
      <c r="B1871" s="1">
        <v>43097</v>
      </c>
      <c r="C1871" s="1">
        <v>43088.519490740742</v>
      </c>
      <c r="D1871" t="s">
        <v>6155</v>
      </c>
      <c r="E1871" t="s">
        <v>102</v>
      </c>
      <c r="F1871">
        <v>24</v>
      </c>
      <c r="G1871" t="str">
        <f>VLOOKUP(YouTubeVideos[[#This Row],[category_id]],VideoCategories[],2,FALSE)</f>
        <v>Entertainment</v>
      </c>
      <c r="H1871" t="s">
        <v>6156</v>
      </c>
      <c r="I1871">
        <v>274761</v>
      </c>
      <c r="J1871">
        <v>14853</v>
      </c>
      <c r="K1871">
        <v>227</v>
      </c>
      <c r="L1871">
        <v>1068</v>
      </c>
      <c r="M1871" t="b">
        <v>0</v>
      </c>
      <c r="N1871" t="b">
        <v>0</v>
      </c>
      <c r="O1871" t="b">
        <v>0</v>
      </c>
    </row>
    <row r="1872" spans="1:15">
      <c r="A1872" t="s">
        <v>15746</v>
      </c>
      <c r="B1872" s="1">
        <v>43195</v>
      </c>
      <c r="C1872" s="1">
        <v>43180.561296296299</v>
      </c>
      <c r="D1872" t="s">
        <v>15747</v>
      </c>
      <c r="E1872" t="s">
        <v>14869</v>
      </c>
      <c r="F1872">
        <v>26</v>
      </c>
      <c r="G1872" t="str">
        <f>VLOOKUP(YouTubeVideos[[#This Row],[category_id]],VideoCategories[],2,FALSE)</f>
        <v>Howto &amp; Style</v>
      </c>
      <c r="H1872" t="s">
        <v>15748</v>
      </c>
      <c r="I1872">
        <v>1045168</v>
      </c>
      <c r="J1872">
        <v>53603</v>
      </c>
      <c r="K1872">
        <v>4143</v>
      </c>
      <c r="L1872">
        <v>6318</v>
      </c>
      <c r="M1872" t="b">
        <v>0</v>
      </c>
      <c r="N1872" t="b">
        <v>0</v>
      </c>
      <c r="O1872" t="b">
        <v>0</v>
      </c>
    </row>
    <row r="1873" spans="1:15">
      <c r="A1873" t="s">
        <v>7600</v>
      </c>
      <c r="B1873" s="1">
        <v>43109</v>
      </c>
      <c r="C1873" s="1">
        <v>43102.60800925926</v>
      </c>
      <c r="D1873" t="s">
        <v>7601</v>
      </c>
      <c r="E1873" t="s">
        <v>345</v>
      </c>
      <c r="F1873">
        <v>28</v>
      </c>
      <c r="G1873" t="str">
        <f>VLOOKUP(YouTubeVideos[[#This Row],[category_id]],VideoCategories[],2,FALSE)</f>
        <v>Science &amp; Technology</v>
      </c>
      <c r="H1873" t="s">
        <v>7602</v>
      </c>
      <c r="I1873">
        <v>1044905</v>
      </c>
      <c r="J1873">
        <v>83454</v>
      </c>
      <c r="K1873">
        <v>761</v>
      </c>
      <c r="L1873">
        <v>4681</v>
      </c>
      <c r="M1873" t="b">
        <v>0</v>
      </c>
      <c r="N1873" t="b">
        <v>0</v>
      </c>
      <c r="O1873" t="b">
        <v>0</v>
      </c>
    </row>
    <row r="1874" spans="1:15">
      <c r="A1874" t="s">
        <v>6304</v>
      </c>
      <c r="B1874" s="1">
        <v>43100</v>
      </c>
      <c r="C1874" s="1">
        <v>43096.41673611111</v>
      </c>
      <c r="D1874" t="s">
        <v>6305</v>
      </c>
      <c r="E1874" t="s">
        <v>963</v>
      </c>
      <c r="F1874">
        <v>23</v>
      </c>
      <c r="G1874" t="str">
        <f>VLOOKUP(YouTubeVideos[[#This Row],[category_id]],VideoCategories[],2,FALSE)</f>
        <v>Comedy</v>
      </c>
      <c r="H1874" t="s">
        <v>6306</v>
      </c>
      <c r="I1874">
        <v>1044836</v>
      </c>
      <c r="J1874">
        <v>26856</v>
      </c>
      <c r="K1874">
        <v>1230</v>
      </c>
      <c r="L1874">
        <v>1743</v>
      </c>
      <c r="M1874" t="b">
        <v>0</v>
      </c>
      <c r="N1874" t="b">
        <v>0</v>
      </c>
      <c r="O1874" t="b">
        <v>0</v>
      </c>
    </row>
    <row r="1875" spans="1:15">
      <c r="A1875" t="s">
        <v>17194</v>
      </c>
      <c r="B1875" s="1">
        <v>43223</v>
      </c>
      <c r="C1875" s="1">
        <v>43208.458333333336</v>
      </c>
      <c r="D1875" t="s">
        <v>17195</v>
      </c>
      <c r="E1875" t="s">
        <v>2641</v>
      </c>
      <c r="F1875">
        <v>20</v>
      </c>
      <c r="G1875" t="str">
        <f>VLOOKUP(YouTubeVideos[[#This Row],[category_id]],VideoCategories[],2,FALSE)</f>
        <v>Gaming</v>
      </c>
      <c r="H1875" t="s">
        <v>17196</v>
      </c>
      <c r="I1875">
        <v>1043209</v>
      </c>
      <c r="J1875">
        <v>47105</v>
      </c>
      <c r="K1875">
        <v>971</v>
      </c>
      <c r="L1875">
        <v>2872</v>
      </c>
      <c r="M1875" t="b">
        <v>0</v>
      </c>
      <c r="N1875" t="b">
        <v>0</v>
      </c>
      <c r="O1875" t="b">
        <v>0</v>
      </c>
    </row>
    <row r="1876" spans="1:15">
      <c r="A1876" t="s">
        <v>1305</v>
      </c>
      <c r="B1876" s="1">
        <v>43060</v>
      </c>
      <c r="C1876" s="1">
        <v>43055.333391203705</v>
      </c>
      <c r="D1876" t="s">
        <v>1306</v>
      </c>
      <c r="E1876" t="s">
        <v>482</v>
      </c>
      <c r="F1876">
        <v>26</v>
      </c>
      <c r="G1876" t="str">
        <f>VLOOKUP(YouTubeVideos[[#This Row],[category_id]],VideoCategories[],2,FALSE)</f>
        <v>Howto &amp; Style</v>
      </c>
      <c r="H1876" t="s">
        <v>1307</v>
      </c>
      <c r="I1876">
        <v>1043202</v>
      </c>
      <c r="J1876">
        <v>42380</v>
      </c>
      <c r="K1876">
        <v>768</v>
      </c>
      <c r="L1876">
        <v>5825</v>
      </c>
      <c r="M1876" t="b">
        <v>0</v>
      </c>
      <c r="N1876" t="b">
        <v>0</v>
      </c>
      <c r="O1876" t="b">
        <v>0</v>
      </c>
    </row>
    <row r="1877" spans="1:15">
      <c r="A1877" t="s">
        <v>6173</v>
      </c>
      <c r="B1877" s="1">
        <v>43098</v>
      </c>
      <c r="C1877" s="1">
        <v>43095.041712962964</v>
      </c>
      <c r="D1877" t="s">
        <v>20010</v>
      </c>
      <c r="E1877" t="s">
        <v>1731</v>
      </c>
      <c r="F1877">
        <v>10</v>
      </c>
      <c r="G1877" t="str">
        <f>VLOOKUP(YouTubeVideos[[#This Row],[category_id]],VideoCategories[],2,FALSE)</f>
        <v>Music</v>
      </c>
      <c r="H1877" t="s">
        <v>20011</v>
      </c>
      <c r="I1877">
        <v>5739252</v>
      </c>
      <c r="J1877">
        <v>782030</v>
      </c>
      <c r="K1877">
        <v>9905</v>
      </c>
      <c r="L1877">
        <v>90039</v>
      </c>
      <c r="M1877" t="b">
        <v>0</v>
      </c>
      <c r="N1877" t="b">
        <v>0</v>
      </c>
      <c r="O1877" t="b">
        <v>0</v>
      </c>
    </row>
    <row r="1878" spans="1:15">
      <c r="A1878" t="s">
        <v>848</v>
      </c>
      <c r="B1878" s="1">
        <v>43057</v>
      </c>
      <c r="C1878" s="1">
        <v>43051.702256944445</v>
      </c>
      <c r="D1878" t="s">
        <v>849</v>
      </c>
      <c r="E1878" t="s">
        <v>16</v>
      </c>
      <c r="F1878">
        <v>17</v>
      </c>
      <c r="G1878" t="str">
        <f>VLOOKUP(YouTubeVideos[[#This Row],[category_id]],VideoCategories[],2,FALSE)</f>
        <v>Sports</v>
      </c>
      <c r="H1878" t="s">
        <v>850</v>
      </c>
      <c r="I1878">
        <v>1042282</v>
      </c>
      <c r="J1878">
        <v>6029</v>
      </c>
      <c r="K1878">
        <v>549</v>
      </c>
      <c r="L1878">
        <v>3187</v>
      </c>
      <c r="M1878" t="b">
        <v>0</v>
      </c>
      <c r="N1878" t="b">
        <v>0</v>
      </c>
      <c r="O1878" t="b">
        <v>0</v>
      </c>
    </row>
    <row r="1879" spans="1:15">
      <c r="A1879" t="s">
        <v>12898</v>
      </c>
      <c r="B1879" s="1">
        <v>43153</v>
      </c>
      <c r="C1879" s="1">
        <v>43144.290567129632</v>
      </c>
      <c r="D1879" t="s">
        <v>12899</v>
      </c>
      <c r="E1879" t="s">
        <v>1069</v>
      </c>
      <c r="F1879">
        <v>25</v>
      </c>
      <c r="G1879" t="str">
        <f>VLOOKUP(YouTubeVideos[[#This Row],[category_id]],VideoCategories[],2,FALSE)</f>
        <v>News &amp; Politics</v>
      </c>
      <c r="H1879" t="s">
        <v>12900</v>
      </c>
      <c r="I1879">
        <v>1041847</v>
      </c>
      <c r="J1879">
        <v>10932</v>
      </c>
      <c r="K1879">
        <v>1021</v>
      </c>
      <c r="L1879">
        <v>1846</v>
      </c>
      <c r="M1879" t="b">
        <v>0</v>
      </c>
      <c r="N1879" t="b">
        <v>0</v>
      </c>
      <c r="O1879" t="b">
        <v>0</v>
      </c>
    </row>
    <row r="1880" spans="1:15">
      <c r="A1880" t="s">
        <v>1193</v>
      </c>
      <c r="B1880" s="1">
        <v>43059</v>
      </c>
      <c r="C1880" s="1">
        <v>43052.463460648149</v>
      </c>
      <c r="D1880" t="s">
        <v>1194</v>
      </c>
      <c r="E1880" t="s">
        <v>1195</v>
      </c>
      <c r="F1880">
        <v>28</v>
      </c>
      <c r="G1880" t="str">
        <f>VLOOKUP(YouTubeVideos[[#This Row],[category_id]],VideoCategories[],2,FALSE)</f>
        <v>Science &amp; Technology</v>
      </c>
      <c r="H1880" t="s">
        <v>1196</v>
      </c>
      <c r="I1880">
        <v>1038365</v>
      </c>
      <c r="J1880">
        <v>22594</v>
      </c>
      <c r="K1880">
        <v>2798</v>
      </c>
      <c r="L1880">
        <v>3142</v>
      </c>
      <c r="M1880" t="b">
        <v>0</v>
      </c>
      <c r="N1880" t="b">
        <v>0</v>
      </c>
      <c r="O1880" t="b">
        <v>0</v>
      </c>
    </row>
    <row r="1881" spans="1:15">
      <c r="A1881" t="s">
        <v>6184</v>
      </c>
      <c r="B1881" s="1">
        <v>43098</v>
      </c>
      <c r="C1881" s="1">
        <v>43088.37972222222</v>
      </c>
      <c r="D1881" t="s">
        <v>6185</v>
      </c>
      <c r="E1881" t="s">
        <v>3425</v>
      </c>
      <c r="F1881">
        <v>24</v>
      </c>
      <c r="G1881" t="str">
        <f>VLOOKUP(YouTubeVideos[[#This Row],[category_id]],VideoCategories[],2,FALSE)</f>
        <v>Entertainment</v>
      </c>
      <c r="H1881" t="s">
        <v>20012</v>
      </c>
      <c r="I1881">
        <v>3337851</v>
      </c>
      <c r="J1881">
        <v>31538</v>
      </c>
      <c r="K1881">
        <v>844</v>
      </c>
      <c r="L1881">
        <v>3995</v>
      </c>
      <c r="M1881" t="b">
        <v>0</v>
      </c>
      <c r="N1881" t="b">
        <v>0</v>
      </c>
      <c r="O1881" t="b">
        <v>0</v>
      </c>
    </row>
    <row r="1882" spans="1:15">
      <c r="A1882" t="s">
        <v>6186</v>
      </c>
      <c r="B1882" s="1">
        <v>43098</v>
      </c>
      <c r="C1882" s="1">
        <v>43090.279120370367</v>
      </c>
      <c r="D1882" t="s">
        <v>6187</v>
      </c>
      <c r="E1882" t="s">
        <v>5126</v>
      </c>
      <c r="F1882">
        <v>24</v>
      </c>
      <c r="G1882" t="str">
        <f>VLOOKUP(YouTubeVideos[[#This Row],[category_id]],VideoCategories[],2,FALSE)</f>
        <v>Entertainment</v>
      </c>
      <c r="H1882" t="s">
        <v>6188</v>
      </c>
      <c r="I1882">
        <v>3311</v>
      </c>
      <c r="J1882">
        <v>42</v>
      </c>
      <c r="K1882">
        <v>0</v>
      </c>
      <c r="L1882">
        <v>2</v>
      </c>
      <c r="M1882" t="b">
        <v>0</v>
      </c>
      <c r="N1882" t="b">
        <v>0</v>
      </c>
      <c r="O1882" t="b">
        <v>0</v>
      </c>
    </row>
    <row r="1883" spans="1:15">
      <c r="A1883" t="s">
        <v>6189</v>
      </c>
      <c r="B1883" s="1">
        <v>43098</v>
      </c>
      <c r="C1883" s="1">
        <v>43089.396145833336</v>
      </c>
      <c r="D1883" t="s">
        <v>20013</v>
      </c>
      <c r="E1883" t="s">
        <v>6190</v>
      </c>
      <c r="F1883">
        <v>24</v>
      </c>
      <c r="G1883" t="str">
        <f>VLOOKUP(YouTubeVideos[[#This Row],[category_id]],VideoCategories[],2,FALSE)</f>
        <v>Entertainment</v>
      </c>
      <c r="H1883" t="s">
        <v>6191</v>
      </c>
      <c r="I1883">
        <v>2164363</v>
      </c>
      <c r="J1883">
        <v>186</v>
      </c>
      <c r="K1883">
        <v>16</v>
      </c>
      <c r="L1883">
        <v>48</v>
      </c>
      <c r="M1883" t="b">
        <v>0</v>
      </c>
      <c r="N1883" t="b">
        <v>0</v>
      </c>
      <c r="O1883" t="b">
        <v>0</v>
      </c>
    </row>
    <row r="1884" spans="1:15">
      <c r="A1884" t="s">
        <v>9081</v>
      </c>
      <c r="B1884" s="1">
        <v>43122</v>
      </c>
      <c r="C1884" s="1">
        <v>43115.500034722223</v>
      </c>
      <c r="D1884" t="s">
        <v>9082</v>
      </c>
      <c r="E1884" t="s">
        <v>9083</v>
      </c>
      <c r="F1884">
        <v>23</v>
      </c>
      <c r="G1884" t="str">
        <f>VLOOKUP(YouTubeVideos[[#This Row],[category_id]],VideoCategories[],2,FALSE)</f>
        <v>Comedy</v>
      </c>
      <c r="H1884" t="s">
        <v>9084</v>
      </c>
      <c r="I1884">
        <v>1037921</v>
      </c>
      <c r="J1884">
        <v>20911</v>
      </c>
      <c r="K1884">
        <v>539</v>
      </c>
      <c r="L1884">
        <v>4762</v>
      </c>
      <c r="M1884" t="b">
        <v>0</v>
      </c>
      <c r="N1884" t="b">
        <v>0</v>
      </c>
      <c r="O1884" t="b">
        <v>0</v>
      </c>
    </row>
    <row r="1885" spans="1:15">
      <c r="A1885" t="s">
        <v>501</v>
      </c>
      <c r="B1885" s="1">
        <v>43055</v>
      </c>
      <c r="C1885" s="1">
        <v>43052.056562500002</v>
      </c>
      <c r="D1885" t="s">
        <v>502</v>
      </c>
      <c r="E1885" t="s">
        <v>503</v>
      </c>
      <c r="F1885">
        <v>19</v>
      </c>
      <c r="G1885" t="str">
        <f>VLOOKUP(YouTubeVideos[[#This Row],[category_id]],VideoCategories[],2,FALSE)</f>
        <v>Travel &amp; Events</v>
      </c>
      <c r="H1885" t="s">
        <v>504</v>
      </c>
      <c r="I1885">
        <v>1037561</v>
      </c>
      <c r="J1885">
        <v>716</v>
      </c>
      <c r="K1885">
        <v>117</v>
      </c>
      <c r="L1885">
        <v>223</v>
      </c>
      <c r="M1885" t="b">
        <v>0</v>
      </c>
      <c r="N1885" t="b">
        <v>0</v>
      </c>
      <c r="O1885" t="b">
        <v>0</v>
      </c>
    </row>
    <row r="1886" spans="1:15">
      <c r="A1886" t="s">
        <v>12200</v>
      </c>
      <c r="B1886" s="1">
        <v>43146</v>
      </c>
      <c r="C1886" s="1">
        <v>43137.229837962965</v>
      </c>
      <c r="D1886" t="s">
        <v>12201</v>
      </c>
      <c r="E1886" t="s">
        <v>1195</v>
      </c>
      <c r="F1886">
        <v>28</v>
      </c>
      <c r="G1886" t="str">
        <f>VLOOKUP(YouTubeVideos[[#This Row],[category_id]],VideoCategories[],2,FALSE)</f>
        <v>Science &amp; Technology</v>
      </c>
      <c r="H1886" t="s">
        <v>12202</v>
      </c>
      <c r="I1886">
        <v>1036632</v>
      </c>
      <c r="J1886">
        <v>29431</v>
      </c>
      <c r="K1886">
        <v>3382</v>
      </c>
      <c r="L1886">
        <v>3736</v>
      </c>
      <c r="M1886" t="b">
        <v>0</v>
      </c>
      <c r="N1886" t="b">
        <v>0</v>
      </c>
      <c r="O1886" t="b">
        <v>0</v>
      </c>
    </row>
    <row r="1887" spans="1:15">
      <c r="A1887" t="s">
        <v>6202</v>
      </c>
      <c r="B1887" s="1">
        <v>43098</v>
      </c>
      <c r="C1887" s="1">
        <v>43086.875694444447</v>
      </c>
      <c r="D1887" t="s">
        <v>6203</v>
      </c>
      <c r="E1887" t="s">
        <v>6204</v>
      </c>
      <c r="F1887">
        <v>10</v>
      </c>
      <c r="G1887" t="str">
        <f>VLOOKUP(YouTubeVideos[[#This Row],[category_id]],VideoCategories[],2,FALSE)</f>
        <v>Music</v>
      </c>
      <c r="H1887" t="s">
        <v>6205</v>
      </c>
      <c r="I1887">
        <v>7987051</v>
      </c>
      <c r="J1887">
        <v>105719</v>
      </c>
      <c r="K1887">
        <v>4049</v>
      </c>
      <c r="L1887">
        <v>3813</v>
      </c>
      <c r="M1887" t="b">
        <v>0</v>
      </c>
      <c r="N1887" t="b">
        <v>0</v>
      </c>
      <c r="O1887" t="b">
        <v>0</v>
      </c>
    </row>
    <row r="1888" spans="1:15">
      <c r="A1888" t="s">
        <v>12337</v>
      </c>
      <c r="B1888" s="1">
        <v>43148</v>
      </c>
      <c r="C1888" s="1">
        <v>43143.740439814814</v>
      </c>
      <c r="D1888" t="s">
        <v>12338</v>
      </c>
      <c r="E1888" t="s">
        <v>1226</v>
      </c>
      <c r="F1888">
        <v>17</v>
      </c>
      <c r="G1888" t="str">
        <f>VLOOKUP(YouTubeVideos[[#This Row],[category_id]],VideoCategories[],2,FALSE)</f>
        <v>Sports</v>
      </c>
      <c r="H1888" t="s">
        <v>12339</v>
      </c>
      <c r="I1888">
        <v>1036300</v>
      </c>
      <c r="J1888">
        <v>12984</v>
      </c>
      <c r="K1888">
        <v>383</v>
      </c>
      <c r="L1888">
        <v>714</v>
      </c>
      <c r="M1888" t="b">
        <v>0</v>
      </c>
      <c r="N1888" t="b">
        <v>0</v>
      </c>
      <c r="O1888" t="b">
        <v>0</v>
      </c>
    </row>
    <row r="1889" spans="1:15">
      <c r="A1889" t="s">
        <v>6210</v>
      </c>
      <c r="B1889" s="1">
        <v>43098</v>
      </c>
      <c r="C1889" s="1">
        <v>43088.875</v>
      </c>
      <c r="D1889" t="s">
        <v>2012</v>
      </c>
      <c r="E1889" t="s">
        <v>2013</v>
      </c>
      <c r="F1889">
        <v>10</v>
      </c>
      <c r="G1889" t="str">
        <f>VLOOKUP(YouTubeVideos[[#This Row],[category_id]],VideoCategories[],2,FALSE)</f>
        <v>Music</v>
      </c>
      <c r="H1889" t="s">
        <v>2014</v>
      </c>
      <c r="I1889">
        <v>1430545</v>
      </c>
      <c r="J1889">
        <v>105677</v>
      </c>
      <c r="K1889">
        <v>1230</v>
      </c>
      <c r="L1889">
        <v>3642</v>
      </c>
      <c r="M1889" t="b">
        <v>0</v>
      </c>
      <c r="N1889" t="b">
        <v>0</v>
      </c>
      <c r="O1889" t="b">
        <v>0</v>
      </c>
    </row>
    <row r="1890" spans="1:15">
      <c r="A1890" t="s">
        <v>659</v>
      </c>
      <c r="B1890" s="1">
        <v>43056</v>
      </c>
      <c r="C1890" s="1">
        <v>43054.884409722225</v>
      </c>
      <c r="D1890" t="s">
        <v>660</v>
      </c>
      <c r="E1890" t="s">
        <v>463</v>
      </c>
      <c r="F1890">
        <v>23</v>
      </c>
      <c r="G1890" t="str">
        <f>VLOOKUP(YouTubeVideos[[#This Row],[category_id]],VideoCategories[],2,FALSE)</f>
        <v>Comedy</v>
      </c>
      <c r="H1890" t="s">
        <v>661</v>
      </c>
      <c r="I1890">
        <v>1035804</v>
      </c>
      <c r="J1890">
        <v>18816</v>
      </c>
      <c r="K1890">
        <v>737</v>
      </c>
      <c r="L1890">
        <v>1133</v>
      </c>
      <c r="M1890" t="b">
        <v>0</v>
      </c>
      <c r="N1890" t="b">
        <v>0</v>
      </c>
      <c r="O1890" t="b">
        <v>0</v>
      </c>
    </row>
    <row r="1891" spans="1:15">
      <c r="A1891" t="s">
        <v>10078</v>
      </c>
      <c r="B1891" s="1">
        <v>43130</v>
      </c>
      <c r="C1891" s="1">
        <v>43128.738946759258</v>
      </c>
      <c r="D1891" t="s">
        <v>10079</v>
      </c>
      <c r="E1891" t="s">
        <v>10080</v>
      </c>
      <c r="F1891">
        <v>22</v>
      </c>
      <c r="G1891" t="str">
        <f>VLOOKUP(YouTubeVideos[[#This Row],[category_id]],VideoCategories[],2,FALSE)</f>
        <v>People &amp; Blogs</v>
      </c>
      <c r="H1891" t="s">
        <v>10081</v>
      </c>
      <c r="I1891">
        <v>1035381</v>
      </c>
      <c r="J1891">
        <v>25233</v>
      </c>
      <c r="K1891">
        <v>598</v>
      </c>
      <c r="L1891">
        <v>2412</v>
      </c>
      <c r="M1891" t="b">
        <v>0</v>
      </c>
      <c r="N1891" t="b">
        <v>0</v>
      </c>
      <c r="O1891" t="b">
        <v>0</v>
      </c>
    </row>
    <row r="1892" spans="1:15">
      <c r="A1892" t="s">
        <v>18529</v>
      </c>
      <c r="B1892" s="1">
        <v>43250</v>
      </c>
      <c r="C1892" s="1">
        <v>43239.209155092591</v>
      </c>
      <c r="D1892" t="s">
        <v>18530</v>
      </c>
      <c r="E1892" t="s">
        <v>1069</v>
      </c>
      <c r="F1892">
        <v>25</v>
      </c>
      <c r="G1892" t="str">
        <f>VLOOKUP(YouTubeVideos[[#This Row],[category_id]],VideoCategories[],2,FALSE)</f>
        <v>News &amp; Politics</v>
      </c>
      <c r="H1892" t="s">
        <v>18531</v>
      </c>
      <c r="I1892">
        <v>1034276</v>
      </c>
      <c r="J1892">
        <v>5411</v>
      </c>
      <c r="K1892">
        <v>723</v>
      </c>
      <c r="L1892">
        <v>1788</v>
      </c>
      <c r="M1892" t="b">
        <v>0</v>
      </c>
      <c r="N1892" t="b">
        <v>0</v>
      </c>
      <c r="O1892" t="b">
        <v>0</v>
      </c>
    </row>
    <row r="1893" spans="1:15">
      <c r="A1893" t="s">
        <v>13484</v>
      </c>
      <c r="B1893" s="1">
        <v>43160</v>
      </c>
      <c r="C1893" s="1">
        <v>43157.317789351851</v>
      </c>
      <c r="D1893" t="s">
        <v>13485</v>
      </c>
      <c r="E1893" t="s">
        <v>252</v>
      </c>
      <c r="F1893">
        <v>17</v>
      </c>
      <c r="G1893" t="str">
        <f>VLOOKUP(YouTubeVideos[[#This Row],[category_id]],VideoCategories[],2,FALSE)</f>
        <v>Sports</v>
      </c>
      <c r="H1893" t="s">
        <v>13486</v>
      </c>
      <c r="I1893">
        <v>1034272</v>
      </c>
      <c r="J1893">
        <v>9606</v>
      </c>
      <c r="K1893">
        <v>512</v>
      </c>
      <c r="L1893">
        <v>4254</v>
      </c>
      <c r="M1893" t="b">
        <v>0</v>
      </c>
      <c r="N1893" t="b">
        <v>0</v>
      </c>
      <c r="O1893" t="b">
        <v>0</v>
      </c>
    </row>
    <row r="1894" spans="1:15">
      <c r="A1894" t="s">
        <v>7913</v>
      </c>
      <c r="B1894" s="1">
        <v>43113</v>
      </c>
      <c r="C1894" s="1">
        <v>43108.530752314815</v>
      </c>
      <c r="D1894" t="s">
        <v>7914</v>
      </c>
      <c r="E1894" t="s">
        <v>24</v>
      </c>
      <c r="F1894">
        <v>15</v>
      </c>
      <c r="G1894" t="str">
        <f>VLOOKUP(YouTubeVideos[[#This Row],[category_id]],VideoCategories[],2,FALSE)</f>
        <v>Pets &amp; Animals</v>
      </c>
      <c r="H1894" t="s">
        <v>7915</v>
      </c>
      <c r="I1894">
        <v>1032668</v>
      </c>
      <c r="J1894">
        <v>9130</v>
      </c>
      <c r="K1894">
        <v>331</v>
      </c>
      <c r="L1894">
        <v>780</v>
      </c>
      <c r="M1894" t="b">
        <v>0</v>
      </c>
      <c r="N1894" t="b">
        <v>0</v>
      </c>
      <c r="O1894" t="b">
        <v>0</v>
      </c>
    </row>
    <row r="1895" spans="1:15">
      <c r="A1895" t="s">
        <v>5749</v>
      </c>
      <c r="B1895" s="1">
        <v>43091</v>
      </c>
      <c r="C1895" s="1">
        <v>43084.357847222222</v>
      </c>
      <c r="D1895" t="s">
        <v>5750</v>
      </c>
      <c r="E1895" t="s">
        <v>5751</v>
      </c>
      <c r="F1895">
        <v>28</v>
      </c>
      <c r="G1895" t="str">
        <f>VLOOKUP(YouTubeVideos[[#This Row],[category_id]],VideoCategories[],2,FALSE)</f>
        <v>Science &amp; Technology</v>
      </c>
      <c r="H1895" t="s">
        <v>63</v>
      </c>
      <c r="I1895">
        <v>1031489</v>
      </c>
      <c r="J1895">
        <v>20752</v>
      </c>
      <c r="K1895">
        <v>891</v>
      </c>
      <c r="L1895">
        <v>3099</v>
      </c>
      <c r="M1895" t="b">
        <v>0</v>
      </c>
      <c r="N1895" t="b">
        <v>0</v>
      </c>
      <c r="O1895" t="b">
        <v>0</v>
      </c>
    </row>
    <row r="1896" spans="1:15">
      <c r="A1896" t="s">
        <v>6231</v>
      </c>
      <c r="B1896" s="1">
        <v>43099</v>
      </c>
      <c r="C1896" s="1">
        <v>43092.416666666664</v>
      </c>
      <c r="D1896" t="s">
        <v>20014</v>
      </c>
      <c r="E1896" t="s">
        <v>2674</v>
      </c>
      <c r="F1896">
        <v>24</v>
      </c>
      <c r="G1896" t="str">
        <f>VLOOKUP(YouTubeVideos[[#This Row],[category_id]],VideoCategories[],2,FALSE)</f>
        <v>Entertainment</v>
      </c>
      <c r="H1896" t="s">
        <v>20015</v>
      </c>
      <c r="I1896">
        <v>2883649</v>
      </c>
      <c r="J1896">
        <v>36176</v>
      </c>
      <c r="K1896">
        <v>1704</v>
      </c>
      <c r="L1896">
        <v>2048</v>
      </c>
      <c r="M1896" t="b">
        <v>0</v>
      </c>
      <c r="N1896" t="b">
        <v>0</v>
      </c>
      <c r="O1896" t="b">
        <v>0</v>
      </c>
    </row>
    <row r="1897" spans="1:15">
      <c r="A1897" t="s">
        <v>10045</v>
      </c>
      <c r="B1897" s="1">
        <v>43129</v>
      </c>
      <c r="C1897" s="1">
        <v>43122.208437499998</v>
      </c>
      <c r="D1897" t="s">
        <v>10046</v>
      </c>
      <c r="E1897" t="s">
        <v>291</v>
      </c>
      <c r="F1897">
        <v>25</v>
      </c>
      <c r="G1897" t="str">
        <f>VLOOKUP(YouTubeVideos[[#This Row],[category_id]],VideoCategories[],2,FALSE)</f>
        <v>News &amp; Politics</v>
      </c>
      <c r="H1897" t="s">
        <v>10047</v>
      </c>
      <c r="I1897">
        <v>1030347</v>
      </c>
      <c r="J1897">
        <v>25002</v>
      </c>
      <c r="K1897">
        <v>2568</v>
      </c>
      <c r="L1897">
        <v>4254</v>
      </c>
      <c r="M1897" t="b">
        <v>0</v>
      </c>
      <c r="N1897" t="b">
        <v>0</v>
      </c>
      <c r="O1897" t="b">
        <v>0</v>
      </c>
    </row>
    <row r="1898" spans="1:15">
      <c r="A1898" t="s">
        <v>6235</v>
      </c>
      <c r="B1898" s="1">
        <v>43099</v>
      </c>
      <c r="C1898" s="1">
        <v>43091.541898148149</v>
      </c>
      <c r="D1898" t="s">
        <v>6236</v>
      </c>
      <c r="E1898" t="s">
        <v>175</v>
      </c>
      <c r="F1898">
        <v>24</v>
      </c>
      <c r="G1898" t="str">
        <f>VLOOKUP(YouTubeVideos[[#This Row],[category_id]],VideoCategories[],2,FALSE)</f>
        <v>Entertainment</v>
      </c>
      <c r="H1898" t="s">
        <v>6237</v>
      </c>
      <c r="I1898">
        <v>1836620</v>
      </c>
      <c r="J1898">
        <v>139237</v>
      </c>
      <c r="K1898">
        <v>5668</v>
      </c>
      <c r="L1898">
        <v>11651</v>
      </c>
      <c r="M1898" t="b">
        <v>0</v>
      </c>
      <c r="N1898" t="b">
        <v>0</v>
      </c>
      <c r="O1898" t="b">
        <v>0</v>
      </c>
    </row>
    <row r="1899" spans="1:15">
      <c r="A1899" t="s">
        <v>16825</v>
      </c>
      <c r="B1899" s="1">
        <v>43216</v>
      </c>
      <c r="C1899" s="1">
        <v>43205.575138888889</v>
      </c>
      <c r="D1899" t="s">
        <v>16826</v>
      </c>
      <c r="E1899" t="s">
        <v>1023</v>
      </c>
      <c r="F1899">
        <v>28</v>
      </c>
      <c r="G1899" t="str">
        <f>VLOOKUP(YouTubeVideos[[#This Row],[category_id]],VideoCategories[],2,FALSE)</f>
        <v>Science &amp; Technology</v>
      </c>
      <c r="H1899" t="s">
        <v>16827</v>
      </c>
      <c r="I1899">
        <v>1029906</v>
      </c>
      <c r="J1899">
        <v>19025</v>
      </c>
      <c r="K1899">
        <v>1187</v>
      </c>
      <c r="L1899">
        <v>2271</v>
      </c>
      <c r="M1899" t="b">
        <v>0</v>
      </c>
      <c r="N1899" t="b">
        <v>0</v>
      </c>
      <c r="O1899" t="b">
        <v>0</v>
      </c>
    </row>
    <row r="1900" spans="1:15">
      <c r="A1900" t="s">
        <v>20455</v>
      </c>
      <c r="B1900" s="1">
        <v>43160</v>
      </c>
      <c r="C1900" s="1">
        <v>43155.291666666664</v>
      </c>
      <c r="D1900" t="s">
        <v>13499</v>
      </c>
      <c r="E1900" t="s">
        <v>8574</v>
      </c>
      <c r="F1900">
        <v>23</v>
      </c>
      <c r="G1900" t="str">
        <f>VLOOKUP(YouTubeVideos[[#This Row],[category_id]],VideoCategories[],2,FALSE)</f>
        <v>Comedy</v>
      </c>
      <c r="H1900" t="s">
        <v>20456</v>
      </c>
      <c r="I1900">
        <v>1029141</v>
      </c>
      <c r="J1900">
        <v>26448</v>
      </c>
      <c r="K1900">
        <v>990</v>
      </c>
      <c r="L1900">
        <v>3284</v>
      </c>
      <c r="M1900" t="b">
        <v>0</v>
      </c>
      <c r="N1900" t="b">
        <v>0</v>
      </c>
      <c r="O1900" t="b">
        <v>0</v>
      </c>
    </row>
    <row r="1901" spans="1:15">
      <c r="A1901" t="s">
        <v>6242</v>
      </c>
      <c r="B1901" s="1">
        <v>43099</v>
      </c>
      <c r="C1901" s="1">
        <v>43090.769131944442</v>
      </c>
      <c r="D1901" t="s">
        <v>6243</v>
      </c>
      <c r="E1901" t="s">
        <v>6244</v>
      </c>
      <c r="F1901">
        <v>24</v>
      </c>
      <c r="G1901" t="str">
        <f>VLOOKUP(YouTubeVideos[[#This Row],[category_id]],VideoCategories[],2,FALSE)</f>
        <v>Entertainment</v>
      </c>
      <c r="H1901" t="s">
        <v>6245</v>
      </c>
      <c r="I1901">
        <v>48112</v>
      </c>
      <c r="J1901">
        <v>94</v>
      </c>
      <c r="K1901">
        <v>10</v>
      </c>
      <c r="L1901">
        <v>9</v>
      </c>
      <c r="M1901" t="b">
        <v>0</v>
      </c>
      <c r="N1901" t="b">
        <v>0</v>
      </c>
      <c r="O1901" t="b">
        <v>0</v>
      </c>
    </row>
    <row r="1902" spans="1:15">
      <c r="A1902" t="s">
        <v>6246</v>
      </c>
      <c r="B1902" s="1">
        <v>43099</v>
      </c>
      <c r="C1902" s="1">
        <v>43088.860706018517</v>
      </c>
      <c r="D1902" t="s">
        <v>6247</v>
      </c>
      <c r="E1902" t="s">
        <v>2094</v>
      </c>
      <c r="F1902">
        <v>24</v>
      </c>
      <c r="G1902" t="str">
        <f>VLOOKUP(YouTubeVideos[[#This Row],[category_id]],VideoCategories[],2,FALSE)</f>
        <v>Entertainment</v>
      </c>
      <c r="H1902" t="s">
        <v>6248</v>
      </c>
      <c r="I1902">
        <v>1262601</v>
      </c>
      <c r="J1902">
        <v>10121</v>
      </c>
      <c r="K1902">
        <v>1738</v>
      </c>
      <c r="L1902">
        <v>2477</v>
      </c>
      <c r="M1902" t="b">
        <v>0</v>
      </c>
      <c r="N1902" t="b">
        <v>0</v>
      </c>
      <c r="O1902" t="b">
        <v>0</v>
      </c>
    </row>
    <row r="1903" spans="1:15">
      <c r="A1903" t="s">
        <v>18240</v>
      </c>
      <c r="B1903" s="1">
        <v>43243</v>
      </c>
      <c r="C1903" s="1">
        <v>43229.473622685182</v>
      </c>
      <c r="D1903" t="s">
        <v>18241</v>
      </c>
      <c r="E1903" t="s">
        <v>17229</v>
      </c>
      <c r="F1903">
        <v>17</v>
      </c>
      <c r="G1903" t="str">
        <f>VLOOKUP(YouTubeVideos[[#This Row],[category_id]],VideoCategories[],2,FALSE)</f>
        <v>Sports</v>
      </c>
      <c r="H1903" t="s">
        <v>18242</v>
      </c>
      <c r="I1903">
        <v>1028424</v>
      </c>
      <c r="J1903">
        <v>7655</v>
      </c>
      <c r="K1903">
        <v>596</v>
      </c>
      <c r="L1903">
        <v>3568</v>
      </c>
      <c r="M1903" t="b">
        <v>0</v>
      </c>
      <c r="N1903" t="b">
        <v>0</v>
      </c>
      <c r="O1903" t="b">
        <v>0</v>
      </c>
    </row>
    <row r="1904" spans="1:15">
      <c r="A1904" t="s">
        <v>18701</v>
      </c>
      <c r="B1904" s="1">
        <v>43255</v>
      </c>
      <c r="C1904" s="1">
        <v>43252.381493055553</v>
      </c>
      <c r="D1904" t="s">
        <v>18702</v>
      </c>
      <c r="E1904" t="s">
        <v>252</v>
      </c>
      <c r="F1904">
        <v>17</v>
      </c>
      <c r="G1904" t="str">
        <f>VLOOKUP(YouTubeVideos[[#This Row],[category_id]],VideoCategories[],2,FALSE)</f>
        <v>Sports</v>
      </c>
      <c r="H1904" t="s">
        <v>18703</v>
      </c>
      <c r="I1904">
        <v>1028031</v>
      </c>
      <c r="J1904">
        <v>8444</v>
      </c>
      <c r="K1904">
        <v>574</v>
      </c>
      <c r="L1904">
        <v>3825</v>
      </c>
      <c r="M1904" t="b">
        <v>0</v>
      </c>
      <c r="N1904" t="b">
        <v>0</v>
      </c>
      <c r="O1904" t="b">
        <v>0</v>
      </c>
    </row>
    <row r="1905" spans="1:15">
      <c r="A1905" t="s">
        <v>3763</v>
      </c>
      <c r="B1905" s="1">
        <v>43078</v>
      </c>
      <c r="C1905" s="1">
        <v>43071.685763888891</v>
      </c>
      <c r="D1905" t="s">
        <v>3764</v>
      </c>
      <c r="E1905" t="s">
        <v>2852</v>
      </c>
      <c r="F1905">
        <v>26</v>
      </c>
      <c r="G1905" t="str">
        <f>VLOOKUP(YouTubeVideos[[#This Row],[category_id]],VideoCategories[],2,FALSE)</f>
        <v>Howto &amp; Style</v>
      </c>
      <c r="H1905" t="s">
        <v>3765</v>
      </c>
      <c r="I1905">
        <v>1027805</v>
      </c>
      <c r="J1905">
        <v>47164</v>
      </c>
      <c r="K1905">
        <v>490</v>
      </c>
      <c r="L1905">
        <v>5746</v>
      </c>
      <c r="M1905" t="b">
        <v>0</v>
      </c>
      <c r="N1905" t="b">
        <v>0</v>
      </c>
      <c r="O1905" t="b">
        <v>0</v>
      </c>
    </row>
    <row r="1906" spans="1:15">
      <c r="A1906" t="s">
        <v>5304</v>
      </c>
      <c r="B1906" s="1">
        <v>43088</v>
      </c>
      <c r="C1906" s="1">
        <v>43081.291747685187</v>
      </c>
      <c r="D1906" t="s">
        <v>5305</v>
      </c>
      <c r="E1906" t="s">
        <v>2243</v>
      </c>
      <c r="F1906">
        <v>27</v>
      </c>
      <c r="G1906" t="str">
        <f>VLOOKUP(YouTubeVideos[[#This Row],[category_id]],VideoCategories[],2,FALSE)</f>
        <v>Education</v>
      </c>
      <c r="H1906" t="s">
        <v>5306</v>
      </c>
      <c r="I1906">
        <v>1026275</v>
      </c>
      <c r="J1906">
        <v>51253</v>
      </c>
      <c r="K1906">
        <v>747</v>
      </c>
      <c r="L1906">
        <v>3396</v>
      </c>
      <c r="M1906" t="b">
        <v>0</v>
      </c>
      <c r="N1906" t="b">
        <v>0</v>
      </c>
      <c r="O1906" t="b">
        <v>0</v>
      </c>
    </row>
    <row r="1907" spans="1:15">
      <c r="A1907" t="s">
        <v>6261</v>
      </c>
      <c r="B1907" s="1">
        <v>43099</v>
      </c>
      <c r="C1907" s="1">
        <v>43089.376527777778</v>
      </c>
      <c r="D1907" t="s">
        <v>6262</v>
      </c>
      <c r="E1907" t="s">
        <v>6263</v>
      </c>
      <c r="F1907">
        <v>10</v>
      </c>
      <c r="G1907" t="str">
        <f>VLOOKUP(YouTubeVideos[[#This Row],[category_id]],VideoCategories[],2,FALSE)</f>
        <v>Music</v>
      </c>
      <c r="H1907" t="s">
        <v>6264</v>
      </c>
      <c r="I1907">
        <v>720749</v>
      </c>
      <c r="J1907">
        <v>4069</v>
      </c>
      <c r="K1907">
        <v>186</v>
      </c>
      <c r="L1907">
        <v>271</v>
      </c>
      <c r="M1907" t="b">
        <v>0</v>
      </c>
      <c r="N1907" t="b">
        <v>0</v>
      </c>
      <c r="O1907" t="b">
        <v>0</v>
      </c>
    </row>
    <row r="1908" spans="1:15">
      <c r="A1908" t="s">
        <v>12047</v>
      </c>
      <c r="B1908" s="1">
        <v>43145</v>
      </c>
      <c r="C1908" s="1">
        <v>43137.3440162037</v>
      </c>
      <c r="D1908" t="s">
        <v>12048</v>
      </c>
      <c r="E1908" t="s">
        <v>12049</v>
      </c>
      <c r="F1908">
        <v>26</v>
      </c>
      <c r="G1908" t="str">
        <f>VLOOKUP(YouTubeVideos[[#This Row],[category_id]],VideoCategories[],2,FALSE)</f>
        <v>Howto &amp; Style</v>
      </c>
      <c r="H1908" t="s">
        <v>12050</v>
      </c>
      <c r="I1908">
        <v>1025010</v>
      </c>
      <c r="J1908">
        <v>43684</v>
      </c>
      <c r="K1908">
        <v>1005</v>
      </c>
      <c r="L1908">
        <v>4407</v>
      </c>
      <c r="M1908" t="b">
        <v>0</v>
      </c>
      <c r="N1908" t="b">
        <v>0</v>
      </c>
      <c r="O1908" t="b">
        <v>0</v>
      </c>
    </row>
    <row r="1909" spans="1:15">
      <c r="A1909" t="s">
        <v>6269</v>
      </c>
      <c r="B1909" s="1">
        <v>43099</v>
      </c>
      <c r="C1909" s="1">
        <v>43089.292071759257</v>
      </c>
      <c r="D1909" t="s">
        <v>6270</v>
      </c>
      <c r="E1909" t="s">
        <v>670</v>
      </c>
      <c r="F1909">
        <v>10</v>
      </c>
      <c r="G1909" t="str">
        <f>VLOOKUP(YouTubeVideos[[#This Row],[category_id]],VideoCategories[],2,FALSE)</f>
        <v>Music</v>
      </c>
      <c r="H1909" t="s">
        <v>6271</v>
      </c>
      <c r="I1909">
        <v>157137</v>
      </c>
      <c r="J1909">
        <v>6968</v>
      </c>
      <c r="K1909">
        <v>349</v>
      </c>
      <c r="L1909">
        <v>486</v>
      </c>
      <c r="M1909" t="b">
        <v>0</v>
      </c>
      <c r="N1909" t="b">
        <v>0</v>
      </c>
      <c r="O1909" t="b">
        <v>0</v>
      </c>
    </row>
    <row r="1910" spans="1:15">
      <c r="A1910" t="s">
        <v>6515</v>
      </c>
      <c r="B1910" s="1">
        <v>43103</v>
      </c>
      <c r="C1910" s="1">
        <v>43097.250034722223</v>
      </c>
      <c r="D1910" t="s">
        <v>6516</v>
      </c>
      <c r="E1910" t="s">
        <v>1269</v>
      </c>
      <c r="F1910">
        <v>27</v>
      </c>
      <c r="G1910" t="str">
        <f>VLOOKUP(YouTubeVideos[[#This Row],[category_id]],VideoCategories[],2,FALSE)</f>
        <v>Education</v>
      </c>
      <c r="H1910" t="s">
        <v>6517</v>
      </c>
      <c r="I1910">
        <v>1025006</v>
      </c>
      <c r="J1910">
        <v>20522</v>
      </c>
      <c r="K1910">
        <v>2674</v>
      </c>
      <c r="L1910">
        <v>4322</v>
      </c>
      <c r="M1910" t="b">
        <v>0</v>
      </c>
      <c r="N1910" t="b">
        <v>0</v>
      </c>
      <c r="O1910" t="b">
        <v>0</v>
      </c>
    </row>
    <row r="1911" spans="1:15">
      <c r="A1911" t="s">
        <v>6274</v>
      </c>
      <c r="B1911" s="1">
        <v>43099</v>
      </c>
      <c r="C1911" s="1">
        <v>43089.333368055559</v>
      </c>
      <c r="D1911" t="s">
        <v>6275</v>
      </c>
      <c r="E1911" t="s">
        <v>6276</v>
      </c>
      <c r="F1911">
        <v>10</v>
      </c>
      <c r="G1911" t="str">
        <f>VLOOKUP(YouTubeVideos[[#This Row],[category_id]],VideoCategories[],2,FALSE)</f>
        <v>Music</v>
      </c>
      <c r="H1911" t="s">
        <v>6277</v>
      </c>
      <c r="I1911">
        <v>2012372</v>
      </c>
      <c r="J1911">
        <v>148893</v>
      </c>
      <c r="K1911">
        <v>1573</v>
      </c>
      <c r="L1911">
        <v>7405</v>
      </c>
      <c r="M1911" t="b">
        <v>0</v>
      </c>
      <c r="N1911" t="b">
        <v>0</v>
      </c>
      <c r="O1911" t="b">
        <v>0</v>
      </c>
    </row>
    <row r="1912" spans="1:15">
      <c r="A1912" t="s">
        <v>15653</v>
      </c>
      <c r="B1912" s="1">
        <v>43193</v>
      </c>
      <c r="C1912" s="1">
        <v>43179.875613425924</v>
      </c>
      <c r="D1912" t="s">
        <v>15654</v>
      </c>
      <c r="E1912" t="s">
        <v>54</v>
      </c>
      <c r="F1912">
        <v>23</v>
      </c>
      <c r="G1912" t="str">
        <f>VLOOKUP(YouTubeVideos[[#This Row],[category_id]],VideoCategories[],2,FALSE)</f>
        <v>Comedy</v>
      </c>
      <c r="H1912" t="s">
        <v>15655</v>
      </c>
      <c r="I1912">
        <v>1023827</v>
      </c>
      <c r="J1912">
        <v>14399</v>
      </c>
      <c r="K1912">
        <v>503</v>
      </c>
      <c r="L1912">
        <v>1205</v>
      </c>
      <c r="M1912" t="b">
        <v>0</v>
      </c>
      <c r="N1912" t="b">
        <v>0</v>
      </c>
      <c r="O1912" t="b">
        <v>0</v>
      </c>
    </row>
    <row r="1913" spans="1:15">
      <c r="A1913" t="s">
        <v>19001</v>
      </c>
      <c r="B1913" s="1">
        <v>43263</v>
      </c>
      <c r="C1913" s="1">
        <v>43248.520925925928</v>
      </c>
      <c r="D1913" t="s">
        <v>19002</v>
      </c>
      <c r="E1913" t="s">
        <v>17243</v>
      </c>
      <c r="F1913">
        <v>17</v>
      </c>
      <c r="G1913" t="str">
        <f>VLOOKUP(YouTubeVideos[[#This Row],[category_id]],VideoCategories[],2,FALSE)</f>
        <v>Sports</v>
      </c>
      <c r="H1913" t="s">
        <v>19003</v>
      </c>
      <c r="I1913">
        <v>1022658</v>
      </c>
      <c r="J1913">
        <v>46625</v>
      </c>
      <c r="K1913">
        <v>1558</v>
      </c>
      <c r="L1913">
        <v>2707</v>
      </c>
      <c r="M1913" t="b">
        <v>0</v>
      </c>
      <c r="N1913" t="b">
        <v>0</v>
      </c>
      <c r="O1913" t="b">
        <v>0</v>
      </c>
    </row>
    <row r="1914" spans="1:15">
      <c r="A1914" t="s">
        <v>19403</v>
      </c>
      <c r="B1914" s="1">
        <v>43265</v>
      </c>
      <c r="C1914" s="1">
        <v>43251.375069444446</v>
      </c>
      <c r="D1914" t="s">
        <v>19404</v>
      </c>
      <c r="E1914" t="s">
        <v>1726</v>
      </c>
      <c r="F1914">
        <v>28</v>
      </c>
      <c r="G1914" t="str">
        <f>VLOOKUP(YouTubeVideos[[#This Row],[category_id]],VideoCategories[],2,FALSE)</f>
        <v>Science &amp; Technology</v>
      </c>
      <c r="H1914" t="s">
        <v>19405</v>
      </c>
      <c r="I1914">
        <v>1020859</v>
      </c>
      <c r="J1914">
        <v>23219</v>
      </c>
      <c r="K1914">
        <v>1273</v>
      </c>
      <c r="L1914">
        <v>2527</v>
      </c>
      <c r="M1914" t="b">
        <v>0</v>
      </c>
      <c r="N1914" t="b">
        <v>0</v>
      </c>
      <c r="O1914" t="b">
        <v>0</v>
      </c>
    </row>
    <row r="1915" spans="1:15">
      <c r="A1915" t="s">
        <v>6287</v>
      </c>
      <c r="B1915" s="1">
        <v>43099</v>
      </c>
      <c r="C1915" s="1">
        <v>43089.892962962964</v>
      </c>
      <c r="D1915" t="s">
        <v>20019</v>
      </c>
      <c r="E1915" t="s">
        <v>6288</v>
      </c>
      <c r="F1915">
        <v>24</v>
      </c>
      <c r="G1915" t="str">
        <f>VLOOKUP(YouTubeVideos[[#This Row],[category_id]],VideoCategories[],2,FALSE)</f>
        <v>Entertainment</v>
      </c>
      <c r="H1915" t="s">
        <v>6289</v>
      </c>
      <c r="I1915">
        <v>121344</v>
      </c>
      <c r="J1915">
        <v>989</v>
      </c>
      <c r="K1915">
        <v>27</v>
      </c>
      <c r="L1915">
        <v>118</v>
      </c>
      <c r="M1915" t="b">
        <v>0</v>
      </c>
      <c r="N1915" t="b">
        <v>0</v>
      </c>
      <c r="O1915" t="b">
        <v>0</v>
      </c>
    </row>
    <row r="1916" spans="1:15">
      <c r="A1916" t="s">
        <v>4481</v>
      </c>
      <c r="B1916" s="1">
        <v>43083</v>
      </c>
      <c r="C1916" s="1">
        <v>43081.916678240741</v>
      </c>
      <c r="D1916" t="s">
        <v>4482</v>
      </c>
      <c r="E1916" t="s">
        <v>2205</v>
      </c>
      <c r="F1916">
        <v>23</v>
      </c>
      <c r="G1916" t="str">
        <f>VLOOKUP(YouTubeVideos[[#This Row],[category_id]],VideoCategories[],2,FALSE)</f>
        <v>Comedy</v>
      </c>
      <c r="H1916" t="s">
        <v>4483</v>
      </c>
      <c r="I1916">
        <v>1020652</v>
      </c>
      <c r="J1916">
        <v>66812</v>
      </c>
      <c r="K1916">
        <v>2394</v>
      </c>
      <c r="L1916">
        <v>3535</v>
      </c>
      <c r="M1916" t="b">
        <v>0</v>
      </c>
      <c r="N1916" t="b">
        <v>0</v>
      </c>
      <c r="O1916" t="b">
        <v>0</v>
      </c>
    </row>
    <row r="1917" spans="1:15">
      <c r="A1917" t="s">
        <v>2350</v>
      </c>
      <c r="B1917" s="1">
        <v>43068</v>
      </c>
      <c r="C1917" s="1">
        <v>43061.416689814818</v>
      </c>
      <c r="D1917" t="s">
        <v>2351</v>
      </c>
      <c r="E1917" t="s">
        <v>216</v>
      </c>
      <c r="F1917">
        <v>26</v>
      </c>
      <c r="G1917" t="str">
        <f>VLOOKUP(YouTubeVideos[[#This Row],[category_id]],VideoCategories[],2,FALSE)</f>
        <v>Howto &amp; Style</v>
      </c>
      <c r="H1917" t="s">
        <v>2352</v>
      </c>
      <c r="I1917">
        <v>1018706</v>
      </c>
      <c r="J1917">
        <v>68667</v>
      </c>
      <c r="K1917">
        <v>2854</v>
      </c>
      <c r="L1917">
        <v>984</v>
      </c>
      <c r="M1917" t="b">
        <v>0</v>
      </c>
      <c r="N1917" t="b">
        <v>0</v>
      </c>
      <c r="O1917" t="b">
        <v>0</v>
      </c>
    </row>
    <row r="1918" spans="1:15">
      <c r="A1918" t="s">
        <v>15341</v>
      </c>
      <c r="B1918" s="1">
        <v>43188</v>
      </c>
      <c r="C1918" s="1">
        <v>43179.359201388892</v>
      </c>
      <c r="D1918" t="s">
        <v>15342</v>
      </c>
      <c r="E1918" t="s">
        <v>800</v>
      </c>
      <c r="F1918">
        <v>25</v>
      </c>
      <c r="G1918" t="str">
        <f>VLOOKUP(YouTubeVideos[[#This Row],[category_id]],VideoCategories[],2,FALSE)</f>
        <v>News &amp; Politics</v>
      </c>
      <c r="H1918" t="s">
        <v>15343</v>
      </c>
      <c r="I1918">
        <v>1018634</v>
      </c>
      <c r="J1918">
        <v>6882</v>
      </c>
      <c r="K1918">
        <v>873</v>
      </c>
      <c r="L1918">
        <v>8616</v>
      </c>
      <c r="M1918" t="b">
        <v>0</v>
      </c>
      <c r="N1918" t="b">
        <v>0</v>
      </c>
      <c r="O1918" t="b">
        <v>0</v>
      </c>
    </row>
    <row r="1919" spans="1:15">
      <c r="A1919" t="s">
        <v>6298</v>
      </c>
      <c r="B1919" s="1">
        <v>43099</v>
      </c>
      <c r="C1919" s="1">
        <v>43088.125011574077</v>
      </c>
      <c r="D1919" t="s">
        <v>6299</v>
      </c>
      <c r="E1919" t="s">
        <v>1273</v>
      </c>
      <c r="F1919">
        <v>24</v>
      </c>
      <c r="G1919" t="str">
        <f>VLOOKUP(YouTubeVideos[[#This Row],[category_id]],VideoCategories[],2,FALSE)</f>
        <v>Entertainment</v>
      </c>
      <c r="H1919" t="s">
        <v>6300</v>
      </c>
      <c r="I1919">
        <v>812300</v>
      </c>
      <c r="J1919">
        <v>17486</v>
      </c>
      <c r="K1919">
        <v>3339</v>
      </c>
      <c r="L1919">
        <v>2041</v>
      </c>
      <c r="M1919" t="b">
        <v>0</v>
      </c>
      <c r="N1919" t="b">
        <v>0</v>
      </c>
      <c r="O1919" t="b">
        <v>0</v>
      </c>
    </row>
    <row r="1920" spans="1:15">
      <c r="A1920" t="s">
        <v>5826</v>
      </c>
      <c r="B1920" s="1">
        <v>43092</v>
      </c>
      <c r="C1920" s="1">
        <v>43086.458865740744</v>
      </c>
      <c r="D1920" t="s">
        <v>5827</v>
      </c>
      <c r="E1920" t="s">
        <v>2637</v>
      </c>
      <c r="F1920">
        <v>22</v>
      </c>
      <c r="G1920" t="str">
        <f>VLOOKUP(YouTubeVideos[[#This Row],[category_id]],VideoCategories[],2,FALSE)</f>
        <v>People &amp; Blogs</v>
      </c>
      <c r="H1920" t="s">
        <v>5828</v>
      </c>
      <c r="I1920">
        <v>1018308</v>
      </c>
      <c r="J1920">
        <v>34785</v>
      </c>
      <c r="K1920">
        <v>3116</v>
      </c>
      <c r="L1920">
        <v>4908</v>
      </c>
      <c r="M1920" t="b">
        <v>0</v>
      </c>
      <c r="N1920" t="b">
        <v>0</v>
      </c>
      <c r="O1920" t="b">
        <v>0</v>
      </c>
    </row>
    <row r="1921" spans="1:15">
      <c r="A1921" t="s">
        <v>5280</v>
      </c>
      <c r="B1921" s="1">
        <v>43088</v>
      </c>
      <c r="C1921" s="1">
        <v>43081.686111111114</v>
      </c>
      <c r="D1921" t="s">
        <v>5281</v>
      </c>
      <c r="E1921" t="s">
        <v>5282</v>
      </c>
      <c r="F1921">
        <v>26</v>
      </c>
      <c r="G1921" t="str">
        <f>VLOOKUP(YouTubeVideos[[#This Row],[category_id]],VideoCategories[],2,FALSE)</f>
        <v>Howto &amp; Style</v>
      </c>
      <c r="H1921" t="s">
        <v>5283</v>
      </c>
      <c r="I1921">
        <v>1017290</v>
      </c>
      <c r="J1921">
        <v>56899</v>
      </c>
      <c r="K1921">
        <v>2108</v>
      </c>
      <c r="L1921">
        <v>7449</v>
      </c>
      <c r="M1921" t="b">
        <v>0</v>
      </c>
      <c r="N1921" t="b">
        <v>0</v>
      </c>
      <c r="O1921" t="b">
        <v>0</v>
      </c>
    </row>
    <row r="1922" spans="1:15">
      <c r="A1922" t="s">
        <v>11335</v>
      </c>
      <c r="B1922" s="1">
        <v>43138</v>
      </c>
      <c r="C1922" s="1">
        <v>43131.26122685185</v>
      </c>
      <c r="D1922" t="s">
        <v>11336</v>
      </c>
      <c r="E1922" t="s">
        <v>10873</v>
      </c>
      <c r="F1922">
        <v>17</v>
      </c>
      <c r="G1922" t="str">
        <f>VLOOKUP(YouTubeVideos[[#This Row],[category_id]],VideoCategories[],2,FALSE)</f>
        <v>Sports</v>
      </c>
      <c r="H1922" t="s">
        <v>11337</v>
      </c>
      <c r="I1922">
        <v>1016225</v>
      </c>
      <c r="J1922">
        <v>0</v>
      </c>
      <c r="K1922">
        <v>0</v>
      </c>
      <c r="L1922">
        <v>19</v>
      </c>
      <c r="M1922" t="b">
        <v>0</v>
      </c>
      <c r="N1922" t="b">
        <v>1</v>
      </c>
      <c r="O1922" t="b">
        <v>0</v>
      </c>
    </row>
    <row r="1923" spans="1:15">
      <c r="A1923" t="s">
        <v>6374</v>
      </c>
      <c r="B1923" s="1">
        <v>43102</v>
      </c>
      <c r="C1923" s="1">
        <v>43091.276539351849</v>
      </c>
      <c r="D1923" t="s">
        <v>6375</v>
      </c>
      <c r="E1923" t="s">
        <v>1974</v>
      </c>
      <c r="F1923">
        <v>25</v>
      </c>
      <c r="G1923" t="str">
        <f>VLOOKUP(YouTubeVideos[[#This Row],[category_id]],VideoCategories[],2,FALSE)</f>
        <v>News &amp; Politics</v>
      </c>
      <c r="H1923" t="s">
        <v>6376</v>
      </c>
      <c r="I1923">
        <v>1015745</v>
      </c>
      <c r="J1923">
        <v>10000</v>
      </c>
      <c r="K1923">
        <v>1034</v>
      </c>
      <c r="L1923">
        <v>3127</v>
      </c>
      <c r="M1923" t="b">
        <v>0</v>
      </c>
      <c r="N1923" t="b">
        <v>0</v>
      </c>
      <c r="O1923" t="b">
        <v>0</v>
      </c>
    </row>
    <row r="1924" spans="1:15">
      <c r="A1924" t="s">
        <v>6311</v>
      </c>
      <c r="B1924" s="1">
        <v>43100</v>
      </c>
      <c r="C1924" s="1">
        <v>43090.423668981479</v>
      </c>
      <c r="D1924" t="s">
        <v>6312</v>
      </c>
      <c r="E1924" t="s">
        <v>3911</v>
      </c>
      <c r="F1924">
        <v>24</v>
      </c>
      <c r="G1924" t="str">
        <f>VLOOKUP(YouTubeVideos[[#This Row],[category_id]],VideoCategories[],2,FALSE)</f>
        <v>Entertainment</v>
      </c>
      <c r="H1924" t="s">
        <v>6313</v>
      </c>
      <c r="I1924">
        <v>4318</v>
      </c>
      <c r="J1924">
        <v>32</v>
      </c>
      <c r="K1924">
        <v>0</v>
      </c>
      <c r="L1924">
        <v>0</v>
      </c>
      <c r="M1924" t="b">
        <v>0</v>
      </c>
      <c r="N1924" t="b">
        <v>0</v>
      </c>
      <c r="O1924" t="b">
        <v>0</v>
      </c>
    </row>
    <row r="1925" spans="1:15">
      <c r="A1925" t="s">
        <v>6314</v>
      </c>
      <c r="B1925" s="1">
        <v>43100</v>
      </c>
      <c r="C1925" s="1">
        <v>43089.370868055557</v>
      </c>
      <c r="D1925" t="s">
        <v>20023</v>
      </c>
      <c r="E1925" t="s">
        <v>6315</v>
      </c>
      <c r="F1925">
        <v>24</v>
      </c>
      <c r="G1925" t="str">
        <f>VLOOKUP(YouTubeVideos[[#This Row],[category_id]],VideoCategories[],2,FALSE)</f>
        <v>Entertainment</v>
      </c>
      <c r="H1925" t="s">
        <v>6316</v>
      </c>
      <c r="I1925">
        <v>2109732</v>
      </c>
      <c r="J1925">
        <v>1311</v>
      </c>
      <c r="K1925">
        <v>49</v>
      </c>
      <c r="L1925">
        <v>211</v>
      </c>
      <c r="M1925" t="b">
        <v>0</v>
      </c>
      <c r="N1925" t="b">
        <v>0</v>
      </c>
      <c r="O1925" t="b">
        <v>0</v>
      </c>
    </row>
    <row r="1926" spans="1:15">
      <c r="A1926" t="s">
        <v>6317</v>
      </c>
      <c r="B1926" s="1">
        <v>43101</v>
      </c>
      <c r="C1926" s="1">
        <v>43097.375057870369</v>
      </c>
      <c r="D1926" t="s">
        <v>6318</v>
      </c>
      <c r="E1926" t="s">
        <v>78</v>
      </c>
      <c r="F1926">
        <v>24</v>
      </c>
      <c r="G1926" t="str">
        <f>VLOOKUP(YouTubeVideos[[#This Row],[category_id]],VideoCategories[],2,FALSE)</f>
        <v>Entertainment</v>
      </c>
      <c r="H1926" t="s">
        <v>6319</v>
      </c>
      <c r="I1926">
        <v>617606</v>
      </c>
      <c r="J1926">
        <v>9669</v>
      </c>
      <c r="K1926">
        <v>397</v>
      </c>
      <c r="L1926">
        <v>927</v>
      </c>
      <c r="M1926" t="b">
        <v>0</v>
      </c>
      <c r="N1926" t="b">
        <v>0</v>
      </c>
      <c r="O1926" t="b">
        <v>0</v>
      </c>
    </row>
    <row r="1927" spans="1:15">
      <c r="A1927" t="s">
        <v>301</v>
      </c>
      <c r="B1927" s="1">
        <v>43054</v>
      </c>
      <c r="C1927" s="1">
        <v>43049.432696759257</v>
      </c>
      <c r="D1927" t="s">
        <v>302</v>
      </c>
      <c r="E1927" t="s">
        <v>19718</v>
      </c>
      <c r="F1927">
        <v>17</v>
      </c>
      <c r="G1927" t="str">
        <f>VLOOKUP(YouTubeVideos[[#This Row],[category_id]],VideoCategories[],2,FALSE)</f>
        <v>Sports</v>
      </c>
      <c r="H1927" t="s">
        <v>303</v>
      </c>
      <c r="I1927">
        <v>1015189</v>
      </c>
      <c r="J1927">
        <v>2133</v>
      </c>
      <c r="K1927">
        <v>2483</v>
      </c>
      <c r="L1927">
        <v>1465</v>
      </c>
      <c r="M1927" t="b">
        <v>0</v>
      </c>
      <c r="N1927" t="b">
        <v>0</v>
      </c>
      <c r="O1927" t="b">
        <v>0</v>
      </c>
    </row>
    <row r="1928" spans="1:15">
      <c r="A1928" t="s">
        <v>6323</v>
      </c>
      <c r="B1928" s="1">
        <v>43101</v>
      </c>
      <c r="C1928" s="1">
        <v>43089.500775462962</v>
      </c>
      <c r="D1928" t="s">
        <v>6324</v>
      </c>
      <c r="E1928" t="s">
        <v>268</v>
      </c>
      <c r="F1928">
        <v>24</v>
      </c>
      <c r="G1928" t="str">
        <f>VLOOKUP(YouTubeVideos[[#This Row],[category_id]],VideoCategories[],2,FALSE)</f>
        <v>Entertainment</v>
      </c>
      <c r="H1928" t="s">
        <v>6325</v>
      </c>
      <c r="I1928">
        <v>641055</v>
      </c>
      <c r="J1928">
        <v>14068</v>
      </c>
      <c r="K1928">
        <v>233</v>
      </c>
      <c r="L1928">
        <v>642</v>
      </c>
      <c r="M1928" t="b">
        <v>0</v>
      </c>
      <c r="N1928" t="b">
        <v>0</v>
      </c>
      <c r="O1928" t="b">
        <v>0</v>
      </c>
    </row>
    <row r="1929" spans="1:15">
      <c r="A1929" t="s">
        <v>13983</v>
      </c>
      <c r="B1929" s="1">
        <v>43166</v>
      </c>
      <c r="C1929" s="1">
        <v>43163.291701388887</v>
      </c>
      <c r="D1929" t="s">
        <v>13984</v>
      </c>
      <c r="E1929" t="s">
        <v>516</v>
      </c>
      <c r="F1929">
        <v>28</v>
      </c>
      <c r="G1929" t="str">
        <f>VLOOKUP(YouTubeVideos[[#This Row],[category_id]],VideoCategories[],2,FALSE)</f>
        <v>Science &amp; Technology</v>
      </c>
      <c r="H1929" t="s">
        <v>13985</v>
      </c>
      <c r="I1929">
        <v>1014407</v>
      </c>
      <c r="J1929">
        <v>17003</v>
      </c>
      <c r="K1929">
        <v>698</v>
      </c>
      <c r="L1929">
        <v>1917</v>
      </c>
      <c r="M1929" t="b">
        <v>0</v>
      </c>
      <c r="N1929" t="b">
        <v>0</v>
      </c>
      <c r="O1929" t="b">
        <v>0</v>
      </c>
    </row>
    <row r="1930" spans="1:15">
      <c r="A1930" t="s">
        <v>18487</v>
      </c>
      <c r="B1930" s="1">
        <v>43249</v>
      </c>
      <c r="C1930" s="1">
        <v>43234.739074074074</v>
      </c>
      <c r="D1930" t="s">
        <v>20723</v>
      </c>
      <c r="E1930" t="s">
        <v>1143</v>
      </c>
      <c r="F1930">
        <v>25</v>
      </c>
      <c r="G1930" t="str">
        <f>VLOOKUP(YouTubeVideos[[#This Row],[category_id]],VideoCategories[],2,FALSE)</f>
        <v>News &amp; Politics</v>
      </c>
      <c r="H1930" t="s">
        <v>18488</v>
      </c>
      <c r="I1930">
        <v>1013344</v>
      </c>
      <c r="J1930">
        <v>5119</v>
      </c>
      <c r="K1930">
        <v>570</v>
      </c>
      <c r="L1930">
        <v>2167</v>
      </c>
      <c r="M1930" t="b">
        <v>0</v>
      </c>
      <c r="N1930" t="b">
        <v>0</v>
      </c>
      <c r="O1930" t="b">
        <v>0</v>
      </c>
    </row>
    <row r="1931" spans="1:15">
      <c r="A1931" t="s">
        <v>6332</v>
      </c>
      <c r="B1931" s="1">
        <v>43101</v>
      </c>
      <c r="C1931" s="1">
        <v>43088.726377314815</v>
      </c>
      <c r="D1931" t="s">
        <v>6333</v>
      </c>
      <c r="E1931" t="s">
        <v>6334</v>
      </c>
      <c r="F1931">
        <v>24</v>
      </c>
      <c r="G1931" t="str">
        <f>VLOOKUP(YouTubeVideos[[#This Row],[category_id]],VideoCategories[],2,FALSE)</f>
        <v>Entertainment</v>
      </c>
      <c r="H1931" t="s">
        <v>6335</v>
      </c>
      <c r="I1931">
        <v>2910609</v>
      </c>
      <c r="J1931">
        <v>173772</v>
      </c>
      <c r="K1931">
        <v>9109</v>
      </c>
      <c r="L1931">
        <v>60</v>
      </c>
      <c r="M1931" t="b">
        <v>0</v>
      </c>
      <c r="N1931" t="b">
        <v>0</v>
      </c>
      <c r="O1931" t="b">
        <v>0</v>
      </c>
    </row>
    <row r="1932" spans="1:15">
      <c r="A1932" t="s">
        <v>6336</v>
      </c>
      <c r="B1932" s="1">
        <v>43101</v>
      </c>
      <c r="C1932" s="1">
        <v>43089.357291666667</v>
      </c>
      <c r="D1932" t="s">
        <v>6337</v>
      </c>
      <c r="E1932" t="s">
        <v>6338</v>
      </c>
      <c r="F1932">
        <v>10</v>
      </c>
      <c r="G1932" t="str">
        <f>VLOOKUP(YouTubeVideos[[#This Row],[category_id]],VideoCategories[],2,FALSE)</f>
        <v>Music</v>
      </c>
      <c r="H1932" t="s">
        <v>6339</v>
      </c>
      <c r="I1932">
        <v>1687351</v>
      </c>
      <c r="J1932">
        <v>136708</v>
      </c>
      <c r="K1932">
        <v>1534</v>
      </c>
      <c r="L1932">
        <v>16568</v>
      </c>
      <c r="M1932" t="b">
        <v>0</v>
      </c>
      <c r="N1932" t="b">
        <v>0</v>
      </c>
      <c r="O1932" t="b">
        <v>0</v>
      </c>
    </row>
    <row r="1933" spans="1:15">
      <c r="A1933" t="s">
        <v>6340</v>
      </c>
      <c r="B1933" s="1">
        <v>43101</v>
      </c>
      <c r="C1933" s="1">
        <v>43089.69</v>
      </c>
      <c r="D1933" t="s">
        <v>6341</v>
      </c>
      <c r="E1933" t="s">
        <v>3536</v>
      </c>
      <c r="F1933">
        <v>24</v>
      </c>
      <c r="G1933" t="str">
        <f>VLOOKUP(YouTubeVideos[[#This Row],[category_id]],VideoCategories[],2,FALSE)</f>
        <v>Entertainment</v>
      </c>
      <c r="H1933" t="s">
        <v>6342</v>
      </c>
      <c r="I1933">
        <v>756379</v>
      </c>
      <c r="J1933">
        <v>5599</v>
      </c>
      <c r="K1933">
        <v>650</v>
      </c>
      <c r="L1933">
        <v>779</v>
      </c>
      <c r="M1933" t="b">
        <v>0</v>
      </c>
      <c r="N1933" t="b">
        <v>0</v>
      </c>
      <c r="O1933" t="b">
        <v>0</v>
      </c>
    </row>
    <row r="1934" spans="1:15">
      <c r="A1934" t="s">
        <v>6343</v>
      </c>
      <c r="B1934" s="1">
        <v>43101</v>
      </c>
      <c r="C1934" s="1">
        <v>43088.875023148146</v>
      </c>
      <c r="D1934" t="s">
        <v>6344</v>
      </c>
      <c r="E1934" t="s">
        <v>1686</v>
      </c>
      <c r="F1934">
        <v>10</v>
      </c>
      <c r="G1934" t="str">
        <f>VLOOKUP(YouTubeVideos[[#This Row],[category_id]],VideoCategories[],2,FALSE)</f>
        <v>Music</v>
      </c>
      <c r="H1934" t="s">
        <v>6345</v>
      </c>
      <c r="I1934">
        <v>3266179</v>
      </c>
      <c r="J1934">
        <v>108422</v>
      </c>
      <c r="K1934">
        <v>2843</v>
      </c>
      <c r="L1934">
        <v>4768</v>
      </c>
      <c r="M1934" t="b">
        <v>0</v>
      </c>
      <c r="N1934" t="b">
        <v>0</v>
      </c>
      <c r="O1934" t="b">
        <v>0</v>
      </c>
    </row>
    <row r="1935" spans="1:15">
      <c r="A1935" t="s">
        <v>6346</v>
      </c>
      <c r="B1935" s="1">
        <v>43101</v>
      </c>
      <c r="C1935" s="1">
        <v>43089.41673611111</v>
      </c>
      <c r="D1935" t="s">
        <v>6347</v>
      </c>
      <c r="E1935" t="s">
        <v>2976</v>
      </c>
      <c r="F1935">
        <v>24</v>
      </c>
      <c r="G1935" t="str">
        <f>VLOOKUP(YouTubeVideos[[#This Row],[category_id]],VideoCategories[],2,FALSE)</f>
        <v>Entertainment</v>
      </c>
      <c r="H1935" t="s">
        <v>6348</v>
      </c>
      <c r="I1935">
        <v>398127</v>
      </c>
      <c r="J1935">
        <v>9204</v>
      </c>
      <c r="K1935">
        <v>5176</v>
      </c>
      <c r="L1935">
        <v>2758</v>
      </c>
      <c r="M1935" t="b">
        <v>0</v>
      </c>
      <c r="N1935" t="b">
        <v>0</v>
      </c>
      <c r="O1935" t="b">
        <v>0</v>
      </c>
    </row>
    <row r="1936" spans="1:15">
      <c r="A1936" t="s">
        <v>4117</v>
      </c>
      <c r="B1936" s="1">
        <v>43081</v>
      </c>
      <c r="C1936" s="1">
        <v>43076.374710648146</v>
      </c>
      <c r="D1936" t="s">
        <v>4118</v>
      </c>
      <c r="E1936" t="s">
        <v>309</v>
      </c>
      <c r="F1936">
        <v>1</v>
      </c>
      <c r="G1936" t="str">
        <f>VLOOKUP(YouTubeVideos[[#This Row],[category_id]],VideoCategories[],2,FALSE)</f>
        <v>Film &amp; Animation</v>
      </c>
      <c r="H1936" t="s">
        <v>4119</v>
      </c>
      <c r="I1936">
        <v>1013084</v>
      </c>
      <c r="J1936">
        <v>26461</v>
      </c>
      <c r="K1936">
        <v>1293</v>
      </c>
      <c r="L1936">
        <v>4219</v>
      </c>
      <c r="M1936" t="b">
        <v>0</v>
      </c>
      <c r="N1936" t="b">
        <v>0</v>
      </c>
      <c r="O1936" t="b">
        <v>0</v>
      </c>
    </row>
    <row r="1937" spans="1:15">
      <c r="A1937" t="s">
        <v>13731</v>
      </c>
      <c r="B1937" s="1">
        <v>43162</v>
      </c>
      <c r="C1937" s="1">
        <v>43147.933275462965</v>
      </c>
      <c r="D1937" t="s">
        <v>13732</v>
      </c>
      <c r="E1937" t="s">
        <v>9761</v>
      </c>
      <c r="F1937">
        <v>17</v>
      </c>
      <c r="G1937" t="str">
        <f>VLOOKUP(YouTubeVideos[[#This Row],[category_id]],VideoCategories[],2,FALSE)</f>
        <v>Sports</v>
      </c>
      <c r="H1937" t="s">
        <v>13733</v>
      </c>
      <c r="I1937">
        <v>1012695</v>
      </c>
      <c r="J1937">
        <v>19719</v>
      </c>
      <c r="K1937">
        <v>538</v>
      </c>
      <c r="L1937">
        <v>1125</v>
      </c>
      <c r="M1937" t="b">
        <v>0</v>
      </c>
      <c r="N1937" t="b">
        <v>0</v>
      </c>
      <c r="O1937" t="b">
        <v>0</v>
      </c>
    </row>
    <row r="1938" spans="1:15">
      <c r="A1938" t="s">
        <v>16647</v>
      </c>
      <c r="B1938" s="1">
        <v>43213</v>
      </c>
      <c r="C1938" s="1">
        <v>43207.33021990741</v>
      </c>
      <c r="D1938" t="s">
        <v>16648</v>
      </c>
      <c r="E1938" t="s">
        <v>252</v>
      </c>
      <c r="F1938">
        <v>17</v>
      </c>
      <c r="G1938" t="str">
        <f>VLOOKUP(YouTubeVideos[[#This Row],[category_id]],VideoCategories[],2,FALSE)</f>
        <v>Sports</v>
      </c>
      <c r="H1938" t="s">
        <v>16649</v>
      </c>
      <c r="I1938">
        <v>1011136</v>
      </c>
      <c r="J1938">
        <v>6948</v>
      </c>
      <c r="K1938">
        <v>575</v>
      </c>
      <c r="L1938">
        <v>1524</v>
      </c>
      <c r="M1938" t="b">
        <v>0</v>
      </c>
      <c r="N1938" t="b">
        <v>0</v>
      </c>
      <c r="O1938" t="b">
        <v>0</v>
      </c>
    </row>
    <row r="1939" spans="1:15">
      <c r="A1939" t="s">
        <v>3115</v>
      </c>
      <c r="B1939" s="1">
        <v>43074</v>
      </c>
      <c r="C1939" s="1">
        <v>43068.642870370371</v>
      </c>
      <c r="D1939" t="s">
        <v>3116</v>
      </c>
      <c r="E1939" t="s">
        <v>1539</v>
      </c>
      <c r="F1939">
        <v>23</v>
      </c>
      <c r="G1939" t="str">
        <f>VLOOKUP(YouTubeVideos[[#This Row],[category_id]],VideoCategories[],2,FALSE)</f>
        <v>Comedy</v>
      </c>
      <c r="H1939" t="s">
        <v>3117</v>
      </c>
      <c r="I1939">
        <v>1008131</v>
      </c>
      <c r="J1939">
        <v>83790</v>
      </c>
      <c r="K1939">
        <v>2884</v>
      </c>
      <c r="L1939">
        <v>5274</v>
      </c>
      <c r="M1939" t="b">
        <v>0</v>
      </c>
      <c r="N1939" t="b">
        <v>0</v>
      </c>
      <c r="O1939" t="b">
        <v>0</v>
      </c>
    </row>
    <row r="1940" spans="1:15">
      <c r="A1940" t="s">
        <v>18704</v>
      </c>
      <c r="B1940" s="1">
        <v>43255</v>
      </c>
      <c r="C1940" s="1">
        <v>43251.897037037037</v>
      </c>
      <c r="D1940" t="s">
        <v>18705</v>
      </c>
      <c r="E1940" t="s">
        <v>54</v>
      </c>
      <c r="F1940">
        <v>23</v>
      </c>
      <c r="G1940" t="str">
        <f>VLOOKUP(YouTubeVideos[[#This Row],[category_id]],VideoCategories[],2,FALSE)</f>
        <v>Comedy</v>
      </c>
      <c r="H1940" t="s">
        <v>18706</v>
      </c>
      <c r="I1940">
        <v>1007891</v>
      </c>
      <c r="J1940">
        <v>13592</v>
      </c>
      <c r="K1940">
        <v>553</v>
      </c>
      <c r="L1940">
        <v>1117</v>
      </c>
      <c r="M1940" t="b">
        <v>0</v>
      </c>
      <c r="N1940" t="b">
        <v>0</v>
      </c>
      <c r="O1940" t="b">
        <v>0</v>
      </c>
    </row>
    <row r="1941" spans="1:15">
      <c r="A1941" t="s">
        <v>6364</v>
      </c>
      <c r="B1941" s="1">
        <v>43102</v>
      </c>
      <c r="C1941" s="1">
        <v>43095.296550925923</v>
      </c>
      <c r="D1941" t="s">
        <v>6365</v>
      </c>
      <c r="E1941" t="s">
        <v>2164</v>
      </c>
      <c r="F1941">
        <v>24</v>
      </c>
      <c r="G1941" t="str">
        <f>VLOOKUP(YouTubeVideos[[#This Row],[category_id]],VideoCategories[],2,FALSE)</f>
        <v>Entertainment</v>
      </c>
      <c r="H1941" t="s">
        <v>6366</v>
      </c>
      <c r="I1941">
        <v>12544</v>
      </c>
      <c r="J1941">
        <v>67</v>
      </c>
      <c r="K1941">
        <v>24</v>
      </c>
      <c r="L1941">
        <v>18</v>
      </c>
      <c r="M1941" t="b">
        <v>0</v>
      </c>
      <c r="N1941" t="b">
        <v>0</v>
      </c>
      <c r="O1941" t="b">
        <v>0</v>
      </c>
    </row>
    <row r="1942" spans="1:15">
      <c r="A1942" t="s">
        <v>14053</v>
      </c>
      <c r="B1942" s="1">
        <v>43166</v>
      </c>
      <c r="C1942" s="1">
        <v>43152.6250462963</v>
      </c>
      <c r="D1942" t="s">
        <v>14054</v>
      </c>
      <c r="E1942" t="s">
        <v>14055</v>
      </c>
      <c r="F1942">
        <v>26</v>
      </c>
      <c r="G1942" t="str">
        <f>VLOOKUP(YouTubeVideos[[#This Row],[category_id]],VideoCategories[],2,FALSE)</f>
        <v>Howto &amp; Style</v>
      </c>
      <c r="H1942" t="s">
        <v>14056</v>
      </c>
      <c r="I1942">
        <v>1006188</v>
      </c>
      <c r="J1942">
        <v>46829</v>
      </c>
      <c r="K1942">
        <v>710</v>
      </c>
      <c r="L1942">
        <v>9653</v>
      </c>
      <c r="M1942" t="b">
        <v>0</v>
      </c>
      <c r="N1942" t="b">
        <v>0</v>
      </c>
      <c r="O1942" t="b">
        <v>0</v>
      </c>
    </row>
    <row r="1943" spans="1:15">
      <c r="A1943" t="s">
        <v>17286</v>
      </c>
      <c r="B1943" s="1">
        <v>43226</v>
      </c>
      <c r="C1943" s="1">
        <v>43213.474733796298</v>
      </c>
      <c r="D1943" t="s">
        <v>17287</v>
      </c>
      <c r="E1943" t="s">
        <v>15318</v>
      </c>
      <c r="F1943">
        <v>26</v>
      </c>
      <c r="G1943" t="str">
        <f>VLOOKUP(YouTubeVideos[[#This Row],[category_id]],VideoCategories[],2,FALSE)</f>
        <v>Howto &amp; Style</v>
      </c>
      <c r="H1943" t="s">
        <v>17288</v>
      </c>
      <c r="I1943">
        <v>1005865</v>
      </c>
      <c r="J1943">
        <v>38377</v>
      </c>
      <c r="K1943">
        <v>1829</v>
      </c>
      <c r="L1943">
        <v>2948</v>
      </c>
      <c r="M1943" t="b">
        <v>0</v>
      </c>
      <c r="N1943" t="b">
        <v>0</v>
      </c>
      <c r="O1943" t="b">
        <v>0</v>
      </c>
    </row>
    <row r="1944" spans="1:15">
      <c r="A1944" t="s">
        <v>7001</v>
      </c>
      <c r="B1944" s="1">
        <v>43106</v>
      </c>
      <c r="C1944" s="1">
        <v>43098.591319444444</v>
      </c>
      <c r="D1944" t="s">
        <v>7002</v>
      </c>
      <c r="E1944" t="s">
        <v>7003</v>
      </c>
      <c r="F1944">
        <v>26</v>
      </c>
      <c r="G1944" t="str">
        <f>VLOOKUP(YouTubeVideos[[#This Row],[category_id]],VideoCategories[],2,FALSE)</f>
        <v>Howto &amp; Style</v>
      </c>
      <c r="H1944" t="s">
        <v>7004</v>
      </c>
      <c r="I1944">
        <v>1005215</v>
      </c>
      <c r="J1944">
        <v>58618</v>
      </c>
      <c r="K1944">
        <v>1639</v>
      </c>
      <c r="L1944">
        <v>5997</v>
      </c>
      <c r="M1944" t="b">
        <v>0</v>
      </c>
      <c r="N1944" t="b">
        <v>0</v>
      </c>
      <c r="O1944" t="b">
        <v>0</v>
      </c>
    </row>
    <row r="1945" spans="1:15">
      <c r="A1945" t="s">
        <v>16977</v>
      </c>
      <c r="B1945" s="1">
        <v>43219</v>
      </c>
      <c r="C1945" s="1">
        <v>43202.411307870374</v>
      </c>
      <c r="D1945" t="s">
        <v>16978</v>
      </c>
      <c r="E1945" t="s">
        <v>16979</v>
      </c>
      <c r="F1945">
        <v>22</v>
      </c>
      <c r="G1945" t="str">
        <f>VLOOKUP(YouTubeVideos[[#This Row],[category_id]],VideoCategories[],2,FALSE)</f>
        <v>People &amp; Blogs</v>
      </c>
      <c r="H1945" t="s">
        <v>16980</v>
      </c>
      <c r="I1945">
        <v>1004615</v>
      </c>
      <c r="J1945">
        <v>53282</v>
      </c>
      <c r="K1945">
        <v>814</v>
      </c>
      <c r="L1945">
        <v>9743</v>
      </c>
      <c r="M1945" t="b">
        <v>0</v>
      </c>
      <c r="N1945" t="b">
        <v>0</v>
      </c>
      <c r="O1945" t="b">
        <v>0</v>
      </c>
    </row>
    <row r="1946" spans="1:15">
      <c r="A1946" t="s">
        <v>19279</v>
      </c>
      <c r="B1946" s="1">
        <v>43265</v>
      </c>
      <c r="C1946" s="1">
        <v>43257.611504629633</v>
      </c>
      <c r="D1946" t="s">
        <v>20780</v>
      </c>
      <c r="E1946" t="s">
        <v>5351</v>
      </c>
      <c r="F1946">
        <v>1</v>
      </c>
      <c r="G1946" t="str">
        <f>VLOOKUP(YouTubeVideos[[#This Row],[category_id]],VideoCategories[],2,FALSE)</f>
        <v>Film &amp; Animation</v>
      </c>
      <c r="H1946" t="s">
        <v>19280</v>
      </c>
      <c r="I1946">
        <v>1004181</v>
      </c>
      <c r="J1946">
        <v>48129</v>
      </c>
      <c r="K1946">
        <v>889</v>
      </c>
      <c r="L1946">
        <v>5483</v>
      </c>
      <c r="M1946" t="b">
        <v>0</v>
      </c>
      <c r="N1946" t="b">
        <v>0</v>
      </c>
      <c r="O1946" t="b">
        <v>0</v>
      </c>
    </row>
    <row r="1947" spans="1:15">
      <c r="A1947" t="s">
        <v>6381</v>
      </c>
      <c r="B1947" s="1">
        <v>43102</v>
      </c>
      <c r="C1947" s="1">
        <v>43091.375509259262</v>
      </c>
      <c r="D1947" t="s">
        <v>6382</v>
      </c>
      <c r="E1947" t="s">
        <v>635</v>
      </c>
      <c r="F1947">
        <v>10</v>
      </c>
      <c r="G1947" t="str">
        <f>VLOOKUP(YouTubeVideos[[#This Row],[category_id]],VideoCategories[],2,FALSE)</f>
        <v>Music</v>
      </c>
      <c r="H1947" t="s">
        <v>6383</v>
      </c>
      <c r="I1947">
        <v>1509716</v>
      </c>
      <c r="J1947">
        <v>77243</v>
      </c>
      <c r="K1947">
        <v>1665</v>
      </c>
      <c r="L1947">
        <v>4279</v>
      </c>
      <c r="M1947" t="b">
        <v>0</v>
      </c>
      <c r="N1947" t="b">
        <v>0</v>
      </c>
      <c r="O1947" t="b">
        <v>0</v>
      </c>
    </row>
    <row r="1948" spans="1:15">
      <c r="A1948" t="s">
        <v>6384</v>
      </c>
      <c r="B1948" s="1">
        <v>43102</v>
      </c>
      <c r="C1948" s="1">
        <v>43090.166701388887</v>
      </c>
      <c r="D1948" t="s">
        <v>6385</v>
      </c>
      <c r="E1948" t="s">
        <v>6386</v>
      </c>
      <c r="F1948">
        <v>24</v>
      </c>
      <c r="G1948" t="str">
        <f>VLOOKUP(YouTubeVideos[[#This Row],[category_id]],VideoCategories[],2,FALSE)</f>
        <v>Entertainment</v>
      </c>
      <c r="H1948" t="s">
        <v>6387</v>
      </c>
      <c r="I1948">
        <v>1294681</v>
      </c>
      <c r="J1948">
        <v>19580</v>
      </c>
      <c r="K1948">
        <v>965</v>
      </c>
      <c r="L1948">
        <v>6619</v>
      </c>
      <c r="M1948" t="b">
        <v>0</v>
      </c>
      <c r="N1948" t="b">
        <v>0</v>
      </c>
      <c r="O1948" t="b">
        <v>0</v>
      </c>
    </row>
    <row r="1949" spans="1:15">
      <c r="A1949" t="s">
        <v>7282</v>
      </c>
      <c r="B1949" s="1">
        <v>43108</v>
      </c>
      <c r="C1949" s="1">
        <v>43099.711076388892</v>
      </c>
      <c r="D1949" t="s">
        <v>7283</v>
      </c>
      <c r="E1949" t="s">
        <v>4149</v>
      </c>
      <c r="F1949">
        <v>23</v>
      </c>
      <c r="G1949" t="str">
        <f>VLOOKUP(YouTubeVideos[[#This Row],[category_id]],VideoCategories[],2,FALSE)</f>
        <v>Comedy</v>
      </c>
      <c r="H1949" t="s">
        <v>7284</v>
      </c>
      <c r="I1949">
        <v>1002679</v>
      </c>
      <c r="J1949">
        <v>57879</v>
      </c>
      <c r="K1949">
        <v>1412</v>
      </c>
      <c r="L1949">
        <v>9228</v>
      </c>
      <c r="M1949" t="b">
        <v>0</v>
      </c>
      <c r="N1949" t="b">
        <v>0</v>
      </c>
      <c r="O1949" t="b">
        <v>0</v>
      </c>
    </row>
    <row r="1950" spans="1:15">
      <c r="A1950" t="s">
        <v>6390</v>
      </c>
      <c r="B1950" s="1">
        <v>43102</v>
      </c>
      <c r="C1950" s="1">
        <v>43089.500023148146</v>
      </c>
      <c r="D1950" t="s">
        <v>6391</v>
      </c>
      <c r="E1950" t="s">
        <v>6392</v>
      </c>
      <c r="F1950">
        <v>10</v>
      </c>
      <c r="G1950" t="str">
        <f>VLOOKUP(YouTubeVideos[[#This Row],[category_id]],VideoCategories[],2,FALSE)</f>
        <v>Music</v>
      </c>
      <c r="H1950" t="s">
        <v>6393</v>
      </c>
      <c r="I1950">
        <v>33420138</v>
      </c>
      <c r="J1950">
        <v>821971</v>
      </c>
      <c r="K1950">
        <v>165109</v>
      </c>
      <c r="L1950">
        <v>81388</v>
      </c>
      <c r="M1950" t="b">
        <v>0</v>
      </c>
      <c r="N1950" t="b">
        <v>0</v>
      </c>
      <c r="O1950" t="b">
        <v>0</v>
      </c>
    </row>
    <row r="1951" spans="1:15">
      <c r="A1951" t="s">
        <v>6394</v>
      </c>
      <c r="B1951" s="1">
        <v>43102</v>
      </c>
      <c r="C1951" s="1">
        <v>43091.145844907405</v>
      </c>
      <c r="D1951" t="s">
        <v>20027</v>
      </c>
      <c r="E1951" t="s">
        <v>6395</v>
      </c>
      <c r="F1951">
        <v>24</v>
      </c>
      <c r="G1951" t="str">
        <f>VLOOKUP(YouTubeVideos[[#This Row],[category_id]],VideoCategories[],2,FALSE)</f>
        <v>Entertainment</v>
      </c>
      <c r="H1951" t="s">
        <v>6396</v>
      </c>
      <c r="I1951">
        <v>133049</v>
      </c>
      <c r="J1951">
        <v>6173</v>
      </c>
      <c r="K1951">
        <v>86</v>
      </c>
      <c r="L1951">
        <v>571</v>
      </c>
      <c r="M1951" t="b">
        <v>0</v>
      </c>
      <c r="N1951" t="b">
        <v>0</v>
      </c>
      <c r="O1951" t="b">
        <v>0</v>
      </c>
    </row>
    <row r="1952" spans="1:15">
      <c r="A1952" t="s">
        <v>4108</v>
      </c>
      <c r="B1952" s="1">
        <v>43081</v>
      </c>
      <c r="C1952" s="1">
        <v>43077.209155092591</v>
      </c>
      <c r="D1952" t="s">
        <v>4109</v>
      </c>
      <c r="E1952" t="s">
        <v>291</v>
      </c>
      <c r="F1952">
        <v>25</v>
      </c>
      <c r="G1952" t="str">
        <f>VLOOKUP(YouTubeVideos[[#This Row],[category_id]],VideoCategories[],2,FALSE)</f>
        <v>News &amp; Politics</v>
      </c>
      <c r="H1952" t="s">
        <v>4110</v>
      </c>
      <c r="I1952">
        <v>1002263</v>
      </c>
      <c r="J1952">
        <v>24693</v>
      </c>
      <c r="K1952">
        <v>970</v>
      </c>
      <c r="L1952">
        <v>3217</v>
      </c>
      <c r="M1952" t="b">
        <v>0</v>
      </c>
      <c r="N1952" t="b">
        <v>0</v>
      </c>
      <c r="O1952" t="b">
        <v>0</v>
      </c>
    </row>
    <row r="1953" spans="1:15">
      <c r="A1953" t="s">
        <v>18275</v>
      </c>
      <c r="B1953" s="1">
        <v>43244</v>
      </c>
      <c r="C1953" s="1">
        <v>43241.520694444444</v>
      </c>
      <c r="D1953" t="s">
        <v>18276</v>
      </c>
      <c r="E1953" t="s">
        <v>8574</v>
      </c>
      <c r="F1953">
        <v>23</v>
      </c>
      <c r="G1953" t="str">
        <f>VLOOKUP(YouTubeVideos[[#This Row],[category_id]],VideoCategories[],2,FALSE)</f>
        <v>Comedy</v>
      </c>
      <c r="H1953" t="s">
        <v>18277</v>
      </c>
      <c r="I1953">
        <v>999619</v>
      </c>
      <c r="J1953">
        <v>35839</v>
      </c>
      <c r="K1953">
        <v>686</v>
      </c>
      <c r="L1953">
        <v>2188</v>
      </c>
      <c r="M1953" t="b">
        <v>0</v>
      </c>
      <c r="N1953" t="b">
        <v>0</v>
      </c>
      <c r="O1953" t="b">
        <v>0</v>
      </c>
    </row>
    <row r="1954" spans="1:15">
      <c r="A1954" t="s">
        <v>6405</v>
      </c>
      <c r="B1954" s="1">
        <v>43102</v>
      </c>
      <c r="C1954" s="1">
        <v>43090.631574074076</v>
      </c>
      <c r="D1954" t="s">
        <v>6406</v>
      </c>
      <c r="E1954" t="s">
        <v>2343</v>
      </c>
      <c r="F1954">
        <v>10</v>
      </c>
      <c r="G1954" t="str">
        <f>VLOOKUP(YouTubeVideos[[#This Row],[category_id]],VideoCategories[],2,FALSE)</f>
        <v>Music</v>
      </c>
      <c r="H1954" t="s">
        <v>6407</v>
      </c>
      <c r="I1954">
        <v>519197</v>
      </c>
      <c r="J1954">
        <v>39056</v>
      </c>
      <c r="K1954">
        <v>359</v>
      </c>
      <c r="L1954">
        <v>1968</v>
      </c>
      <c r="M1954" t="b">
        <v>0</v>
      </c>
      <c r="N1954" t="b">
        <v>0</v>
      </c>
      <c r="O1954" t="b">
        <v>0</v>
      </c>
    </row>
    <row r="1955" spans="1:15">
      <c r="A1955" t="s">
        <v>18568</v>
      </c>
      <c r="B1955" s="1">
        <v>43251</v>
      </c>
      <c r="C1955" s="1">
        <v>43248.886863425927</v>
      </c>
      <c r="D1955" t="s">
        <v>18569</v>
      </c>
      <c r="E1955" t="s">
        <v>252</v>
      </c>
      <c r="F1955">
        <v>17</v>
      </c>
      <c r="G1955" t="str">
        <f>VLOOKUP(YouTubeVideos[[#This Row],[category_id]],VideoCategories[],2,FALSE)</f>
        <v>Sports</v>
      </c>
      <c r="H1955" t="s">
        <v>18570</v>
      </c>
      <c r="I1955">
        <v>998227</v>
      </c>
      <c r="J1955">
        <v>7743</v>
      </c>
      <c r="K1955">
        <v>1278</v>
      </c>
      <c r="L1955">
        <v>6247</v>
      </c>
      <c r="M1955" t="b">
        <v>0</v>
      </c>
      <c r="N1955" t="b">
        <v>0</v>
      </c>
      <c r="O1955" t="b">
        <v>0</v>
      </c>
    </row>
    <row r="1956" spans="1:15">
      <c r="A1956" t="s">
        <v>16744</v>
      </c>
      <c r="B1956" s="1">
        <v>43214</v>
      </c>
      <c r="C1956" s="1">
        <v>43197.417962962965</v>
      </c>
      <c r="D1956" t="s">
        <v>20631</v>
      </c>
      <c r="E1956" t="s">
        <v>2394</v>
      </c>
      <c r="F1956">
        <v>26</v>
      </c>
      <c r="G1956" t="str">
        <f>VLOOKUP(YouTubeVideos[[#This Row],[category_id]],VideoCategories[],2,FALSE)</f>
        <v>Howto &amp; Style</v>
      </c>
      <c r="H1956" t="s">
        <v>16745</v>
      </c>
      <c r="I1956">
        <v>997139</v>
      </c>
      <c r="J1956">
        <v>55158</v>
      </c>
      <c r="K1956">
        <v>2904</v>
      </c>
      <c r="L1956">
        <v>6676</v>
      </c>
      <c r="M1956" t="b">
        <v>0</v>
      </c>
      <c r="N1956" t="b">
        <v>0</v>
      </c>
      <c r="O1956" t="b">
        <v>0</v>
      </c>
    </row>
    <row r="1957" spans="1:15">
      <c r="A1957" t="s">
        <v>6414</v>
      </c>
      <c r="B1957" s="1">
        <v>43102</v>
      </c>
      <c r="C1957" s="1">
        <v>43088.500057870369</v>
      </c>
      <c r="D1957" t="s">
        <v>6415</v>
      </c>
      <c r="E1957" t="s">
        <v>769</v>
      </c>
      <c r="F1957">
        <v>10</v>
      </c>
      <c r="G1957" t="str">
        <f>VLOOKUP(YouTubeVideos[[#This Row],[category_id]],VideoCategories[],2,FALSE)</f>
        <v>Music</v>
      </c>
      <c r="H1957" t="s">
        <v>6416</v>
      </c>
      <c r="I1957">
        <v>45938392</v>
      </c>
      <c r="J1957">
        <v>728696</v>
      </c>
      <c r="K1957">
        <v>43049</v>
      </c>
      <c r="L1957">
        <v>43541</v>
      </c>
      <c r="M1957" t="b">
        <v>0</v>
      </c>
      <c r="N1957" t="b">
        <v>0</v>
      </c>
      <c r="O1957" t="b">
        <v>0</v>
      </c>
    </row>
    <row r="1958" spans="1:15">
      <c r="A1958" t="s">
        <v>6417</v>
      </c>
      <c r="B1958" s="1">
        <v>43102</v>
      </c>
      <c r="C1958" s="1">
        <v>43089.875</v>
      </c>
      <c r="D1958" t="s">
        <v>6418</v>
      </c>
      <c r="E1958" t="s">
        <v>6419</v>
      </c>
      <c r="F1958">
        <v>10</v>
      </c>
      <c r="G1958" t="str">
        <f>VLOOKUP(YouTubeVideos[[#This Row],[category_id]],VideoCategories[],2,FALSE)</f>
        <v>Music</v>
      </c>
      <c r="H1958" t="s">
        <v>6420</v>
      </c>
      <c r="I1958">
        <v>624894</v>
      </c>
      <c r="J1958">
        <v>7103</v>
      </c>
      <c r="K1958">
        <v>677</v>
      </c>
      <c r="L1958">
        <v>410</v>
      </c>
      <c r="M1958" t="b">
        <v>0</v>
      </c>
      <c r="N1958" t="b">
        <v>0</v>
      </c>
      <c r="O1958" t="b">
        <v>0</v>
      </c>
    </row>
    <row r="1959" spans="1:15">
      <c r="A1959" t="s">
        <v>9876</v>
      </c>
      <c r="B1959" s="1">
        <v>43128</v>
      </c>
      <c r="C1959" s="1">
        <v>43122.360462962963</v>
      </c>
      <c r="D1959" t="s">
        <v>9877</v>
      </c>
      <c r="E1959" t="s">
        <v>216</v>
      </c>
      <c r="F1959">
        <v>26</v>
      </c>
      <c r="G1959" t="str">
        <f>VLOOKUP(YouTubeVideos[[#This Row],[category_id]],VideoCategories[],2,FALSE)</f>
        <v>Howto &amp; Style</v>
      </c>
      <c r="H1959" t="s">
        <v>9878</v>
      </c>
      <c r="I1959">
        <v>992396</v>
      </c>
      <c r="J1959">
        <v>54016</v>
      </c>
      <c r="K1959">
        <v>1648</v>
      </c>
      <c r="L1959">
        <v>494</v>
      </c>
      <c r="M1959" t="b">
        <v>0</v>
      </c>
      <c r="N1959" t="b">
        <v>0</v>
      </c>
      <c r="O1959" t="b">
        <v>0</v>
      </c>
    </row>
    <row r="1960" spans="1:15">
      <c r="A1960" t="s">
        <v>16251</v>
      </c>
      <c r="B1960" s="1">
        <v>43206</v>
      </c>
      <c r="C1960" s="1">
        <v>43198.618981481479</v>
      </c>
      <c r="D1960" t="s">
        <v>16252</v>
      </c>
      <c r="E1960" t="s">
        <v>1023</v>
      </c>
      <c r="F1960">
        <v>28</v>
      </c>
      <c r="G1960" t="str">
        <f>VLOOKUP(YouTubeVideos[[#This Row],[category_id]],VideoCategories[],2,FALSE)</f>
        <v>Science &amp; Technology</v>
      </c>
      <c r="H1960" t="s">
        <v>16253</v>
      </c>
      <c r="I1960">
        <v>986977</v>
      </c>
      <c r="J1960">
        <v>14838</v>
      </c>
      <c r="K1960">
        <v>1387</v>
      </c>
      <c r="L1960">
        <v>1355</v>
      </c>
      <c r="M1960" t="b">
        <v>0</v>
      </c>
      <c r="N1960" t="b">
        <v>0</v>
      </c>
      <c r="O1960" t="b">
        <v>0</v>
      </c>
    </row>
    <row r="1961" spans="1:15">
      <c r="A1961" t="s">
        <v>16921</v>
      </c>
      <c r="B1961" s="1">
        <v>43219</v>
      </c>
      <c r="C1961" s="1">
        <v>43215.458923611113</v>
      </c>
      <c r="D1961" t="s">
        <v>16922</v>
      </c>
      <c r="E1961" t="s">
        <v>2637</v>
      </c>
      <c r="F1961">
        <v>22</v>
      </c>
      <c r="G1961" t="str">
        <f>VLOOKUP(YouTubeVideos[[#This Row],[category_id]],VideoCategories[],2,FALSE)</f>
        <v>People &amp; Blogs</v>
      </c>
      <c r="H1961" t="s">
        <v>16923</v>
      </c>
      <c r="I1961">
        <v>986538</v>
      </c>
      <c r="J1961">
        <v>25334</v>
      </c>
      <c r="K1961">
        <v>1742</v>
      </c>
      <c r="L1961">
        <v>1629</v>
      </c>
      <c r="M1961" t="b">
        <v>0</v>
      </c>
      <c r="N1961" t="b">
        <v>0</v>
      </c>
      <c r="O1961" t="b">
        <v>0</v>
      </c>
    </row>
    <row r="1962" spans="1:15">
      <c r="A1962" t="s">
        <v>6430</v>
      </c>
      <c r="B1962" s="1">
        <v>43102</v>
      </c>
      <c r="C1962" s="1">
        <v>43091.332129629627</v>
      </c>
      <c r="D1962" t="s">
        <v>6431</v>
      </c>
      <c r="E1962" t="s">
        <v>2278</v>
      </c>
      <c r="F1962">
        <v>10</v>
      </c>
      <c r="G1962" t="str">
        <f>VLOOKUP(YouTubeVideos[[#This Row],[category_id]],VideoCategories[],2,FALSE)</f>
        <v>Music</v>
      </c>
      <c r="H1962" t="s">
        <v>6432</v>
      </c>
      <c r="I1962">
        <v>16425</v>
      </c>
      <c r="J1962">
        <v>720</v>
      </c>
      <c r="K1962">
        <v>29</v>
      </c>
      <c r="L1962">
        <v>53</v>
      </c>
      <c r="M1962" t="b">
        <v>0</v>
      </c>
      <c r="N1962" t="b">
        <v>0</v>
      </c>
      <c r="O1962" t="b">
        <v>0</v>
      </c>
    </row>
    <row r="1963" spans="1:15">
      <c r="A1963" t="s">
        <v>5365</v>
      </c>
      <c r="B1963" s="1">
        <v>43089</v>
      </c>
      <c r="C1963" s="1">
        <v>43082.583356481482</v>
      </c>
      <c r="D1963" t="s">
        <v>5366</v>
      </c>
      <c r="E1963" t="s">
        <v>1604</v>
      </c>
      <c r="F1963">
        <v>28</v>
      </c>
      <c r="G1963" t="str">
        <f>VLOOKUP(YouTubeVideos[[#This Row],[category_id]],VideoCategories[],2,FALSE)</f>
        <v>Science &amp; Technology</v>
      </c>
      <c r="H1963" t="s">
        <v>5367</v>
      </c>
      <c r="I1963">
        <v>983147</v>
      </c>
      <c r="J1963">
        <v>23112</v>
      </c>
      <c r="K1963">
        <v>962</v>
      </c>
      <c r="L1963">
        <v>5755</v>
      </c>
      <c r="M1963" t="b">
        <v>0</v>
      </c>
      <c r="N1963" t="b">
        <v>0</v>
      </c>
      <c r="O1963" t="b">
        <v>0</v>
      </c>
    </row>
    <row r="1964" spans="1:15">
      <c r="A1964" t="s">
        <v>6436</v>
      </c>
      <c r="B1964" s="1">
        <v>43102</v>
      </c>
      <c r="C1964" s="1">
        <v>43092.195694444446</v>
      </c>
      <c r="D1964" t="s">
        <v>20028</v>
      </c>
      <c r="E1964" t="s">
        <v>6437</v>
      </c>
      <c r="F1964">
        <v>24</v>
      </c>
      <c r="G1964" t="str">
        <f>VLOOKUP(YouTubeVideos[[#This Row],[category_id]],VideoCategories[],2,FALSE)</f>
        <v>Entertainment</v>
      </c>
      <c r="H1964" t="s">
        <v>20029</v>
      </c>
      <c r="I1964">
        <v>97192</v>
      </c>
      <c r="J1964">
        <v>1924</v>
      </c>
      <c r="K1964">
        <v>119</v>
      </c>
      <c r="L1964">
        <v>206</v>
      </c>
      <c r="M1964" t="b">
        <v>0</v>
      </c>
      <c r="N1964" t="b">
        <v>0</v>
      </c>
      <c r="O1964" t="b">
        <v>0</v>
      </c>
    </row>
    <row r="1965" spans="1:15">
      <c r="A1965" t="s">
        <v>6438</v>
      </c>
      <c r="B1965" s="1">
        <v>43102</v>
      </c>
      <c r="C1965" s="1">
        <v>43091.396145833336</v>
      </c>
      <c r="D1965" t="s">
        <v>6439</v>
      </c>
      <c r="E1965" t="s">
        <v>6440</v>
      </c>
      <c r="F1965">
        <v>10</v>
      </c>
      <c r="G1965" t="str">
        <f>VLOOKUP(YouTubeVideos[[#This Row],[category_id]],VideoCategories[],2,FALSE)</f>
        <v>Music</v>
      </c>
      <c r="H1965" t="s">
        <v>6441</v>
      </c>
      <c r="I1965">
        <v>24371</v>
      </c>
      <c r="J1965">
        <v>74</v>
      </c>
      <c r="K1965">
        <v>9</v>
      </c>
      <c r="L1965">
        <v>16</v>
      </c>
      <c r="M1965" t="b">
        <v>0</v>
      </c>
      <c r="N1965" t="b">
        <v>0</v>
      </c>
      <c r="O1965" t="b">
        <v>0</v>
      </c>
    </row>
    <row r="1966" spans="1:15">
      <c r="A1966" t="s">
        <v>19515</v>
      </c>
      <c r="B1966" s="1">
        <v>43265</v>
      </c>
      <c r="C1966" s="1">
        <v>43245.718530092592</v>
      </c>
      <c r="D1966" t="s">
        <v>19516</v>
      </c>
      <c r="E1966" t="s">
        <v>562</v>
      </c>
      <c r="F1966">
        <v>26</v>
      </c>
      <c r="G1966" t="str">
        <f>VLOOKUP(YouTubeVideos[[#This Row],[category_id]],VideoCategories[],2,FALSE)</f>
        <v>Howto &amp; Style</v>
      </c>
      <c r="H1966" t="s">
        <v>19517</v>
      </c>
      <c r="I1966">
        <v>982363</v>
      </c>
      <c r="J1966">
        <v>58020</v>
      </c>
      <c r="K1966">
        <v>1849</v>
      </c>
      <c r="L1966">
        <v>4770</v>
      </c>
      <c r="M1966" t="b">
        <v>0</v>
      </c>
      <c r="N1966" t="b">
        <v>0</v>
      </c>
      <c r="O1966" t="b">
        <v>0</v>
      </c>
    </row>
    <row r="1967" spans="1:15">
      <c r="A1967" t="s">
        <v>17841</v>
      </c>
      <c r="B1967" s="1">
        <v>43235</v>
      </c>
      <c r="C1967" s="1">
        <v>43218.322523148148</v>
      </c>
      <c r="D1967" t="s">
        <v>17842</v>
      </c>
      <c r="E1967" t="s">
        <v>9633</v>
      </c>
      <c r="F1967">
        <v>28</v>
      </c>
      <c r="G1967" t="str">
        <f>VLOOKUP(YouTubeVideos[[#This Row],[category_id]],VideoCategories[],2,FALSE)</f>
        <v>Science &amp; Technology</v>
      </c>
      <c r="H1967" t="s">
        <v>17843</v>
      </c>
      <c r="I1967">
        <v>982180</v>
      </c>
      <c r="J1967">
        <v>21351</v>
      </c>
      <c r="K1967">
        <v>652</v>
      </c>
      <c r="L1967">
        <v>2689</v>
      </c>
      <c r="M1967" t="b">
        <v>0</v>
      </c>
      <c r="N1967" t="b">
        <v>0</v>
      </c>
      <c r="O1967" t="b">
        <v>0</v>
      </c>
    </row>
    <row r="1968" spans="1:15">
      <c r="A1968" t="s">
        <v>6449</v>
      </c>
      <c r="B1968" s="1">
        <v>43102</v>
      </c>
      <c r="C1968" s="1">
        <v>43089.292500000003</v>
      </c>
      <c r="D1968" t="s">
        <v>6450</v>
      </c>
      <c r="E1968" t="s">
        <v>6451</v>
      </c>
      <c r="F1968">
        <v>10</v>
      </c>
      <c r="G1968" t="str">
        <f>VLOOKUP(YouTubeVideos[[#This Row],[category_id]],VideoCategories[],2,FALSE)</f>
        <v>Music</v>
      </c>
      <c r="H1968" t="s">
        <v>6452</v>
      </c>
      <c r="I1968">
        <v>4795193</v>
      </c>
      <c r="J1968">
        <v>248867</v>
      </c>
      <c r="K1968">
        <v>2097</v>
      </c>
      <c r="L1968">
        <v>21392</v>
      </c>
      <c r="M1968" t="b">
        <v>0</v>
      </c>
      <c r="N1968" t="b">
        <v>0</v>
      </c>
      <c r="O1968" t="b">
        <v>0</v>
      </c>
    </row>
    <row r="1969" spans="1:15">
      <c r="A1969" t="s">
        <v>6453</v>
      </c>
      <c r="B1969" s="1">
        <v>43102</v>
      </c>
      <c r="C1969" s="1">
        <v>43091.250023148146</v>
      </c>
      <c r="D1969" t="s">
        <v>20030</v>
      </c>
      <c r="E1969" t="s">
        <v>6454</v>
      </c>
      <c r="F1969">
        <v>24</v>
      </c>
      <c r="G1969" t="str">
        <f>VLOOKUP(YouTubeVideos[[#This Row],[category_id]],VideoCategories[],2,FALSE)</f>
        <v>Entertainment</v>
      </c>
      <c r="H1969" t="s">
        <v>6455</v>
      </c>
      <c r="I1969">
        <v>6688</v>
      </c>
      <c r="J1969">
        <v>26</v>
      </c>
      <c r="K1969">
        <v>11</v>
      </c>
      <c r="L1969">
        <v>8</v>
      </c>
      <c r="M1969" t="b">
        <v>0</v>
      </c>
      <c r="N1969" t="b">
        <v>0</v>
      </c>
      <c r="O1969" t="b">
        <v>0</v>
      </c>
    </row>
    <row r="1970" spans="1:15">
      <c r="A1970" t="s">
        <v>7322</v>
      </c>
      <c r="B1970" s="1">
        <v>43109</v>
      </c>
      <c r="C1970" s="1">
        <v>43105.385671296295</v>
      </c>
      <c r="D1970" t="s">
        <v>7323</v>
      </c>
      <c r="E1970" t="s">
        <v>306</v>
      </c>
      <c r="F1970">
        <v>17</v>
      </c>
      <c r="G1970" t="str">
        <f>VLOOKUP(YouTubeVideos[[#This Row],[category_id]],VideoCategories[],2,FALSE)</f>
        <v>Sports</v>
      </c>
      <c r="H1970" t="s">
        <v>20078</v>
      </c>
      <c r="I1970">
        <v>981884</v>
      </c>
      <c r="J1970">
        <v>21664</v>
      </c>
      <c r="K1970">
        <v>368</v>
      </c>
      <c r="L1970">
        <v>1967</v>
      </c>
      <c r="M1970" t="b">
        <v>0</v>
      </c>
      <c r="N1970" t="b">
        <v>0</v>
      </c>
      <c r="O1970" t="b">
        <v>0</v>
      </c>
    </row>
    <row r="1971" spans="1:15">
      <c r="A1971" t="s">
        <v>6458</v>
      </c>
      <c r="B1971" s="1">
        <v>43102</v>
      </c>
      <c r="C1971" s="1">
        <v>43090.298055555555</v>
      </c>
      <c r="D1971" t="s">
        <v>6459</v>
      </c>
      <c r="E1971" t="s">
        <v>990</v>
      </c>
      <c r="F1971">
        <v>24</v>
      </c>
      <c r="G1971" t="str">
        <f>VLOOKUP(YouTubeVideos[[#This Row],[category_id]],VideoCategories[],2,FALSE)</f>
        <v>Entertainment</v>
      </c>
      <c r="H1971" t="s">
        <v>6460</v>
      </c>
      <c r="I1971">
        <v>241678</v>
      </c>
      <c r="J1971">
        <v>6950</v>
      </c>
      <c r="K1971">
        <v>259</v>
      </c>
      <c r="L1971">
        <v>846</v>
      </c>
      <c r="M1971" t="b">
        <v>0</v>
      </c>
      <c r="N1971" t="b">
        <v>0</v>
      </c>
      <c r="O1971" t="b">
        <v>0</v>
      </c>
    </row>
    <row r="1972" spans="1:15">
      <c r="A1972" t="s">
        <v>11271</v>
      </c>
      <c r="B1972" s="1">
        <v>43137</v>
      </c>
      <c r="C1972" s="1">
        <v>43130.621527777781</v>
      </c>
      <c r="D1972" t="s">
        <v>11272</v>
      </c>
      <c r="E1972" t="s">
        <v>345</v>
      </c>
      <c r="F1972">
        <v>28</v>
      </c>
      <c r="G1972" t="str">
        <f>VLOOKUP(YouTubeVideos[[#This Row],[category_id]],VideoCategories[],2,FALSE)</f>
        <v>Science &amp; Technology</v>
      </c>
      <c r="H1972" t="s">
        <v>11273</v>
      </c>
      <c r="I1972">
        <v>981439</v>
      </c>
      <c r="J1972">
        <v>73752</v>
      </c>
      <c r="K1972">
        <v>864</v>
      </c>
      <c r="L1972">
        <v>4871</v>
      </c>
      <c r="M1972" t="b">
        <v>0</v>
      </c>
      <c r="N1972" t="b">
        <v>0</v>
      </c>
      <c r="O1972" t="b">
        <v>0</v>
      </c>
    </row>
    <row r="1973" spans="1:15">
      <c r="A1973" t="s">
        <v>19611</v>
      </c>
      <c r="B1973" s="1">
        <v>43265</v>
      </c>
      <c r="C1973" s="1">
        <v>43240.583333333336</v>
      </c>
      <c r="D1973" t="s">
        <v>19612</v>
      </c>
      <c r="E1973" t="s">
        <v>297</v>
      </c>
      <c r="F1973">
        <v>27</v>
      </c>
      <c r="G1973" t="str">
        <f>VLOOKUP(YouTubeVideos[[#This Row],[category_id]],VideoCategories[],2,FALSE)</f>
        <v>Education</v>
      </c>
      <c r="H1973" t="s">
        <v>19613</v>
      </c>
      <c r="I1973">
        <v>979732</v>
      </c>
      <c r="J1973">
        <v>29038</v>
      </c>
      <c r="K1973">
        <v>1121</v>
      </c>
      <c r="L1973">
        <v>2584</v>
      </c>
      <c r="M1973" t="b">
        <v>0</v>
      </c>
      <c r="N1973" t="b">
        <v>0</v>
      </c>
      <c r="O1973" t="b">
        <v>0</v>
      </c>
    </row>
    <row r="1974" spans="1:15">
      <c r="A1974" t="s">
        <v>6467</v>
      </c>
      <c r="B1974" s="1">
        <v>43102</v>
      </c>
      <c r="C1974" s="1">
        <v>43089.125011574077</v>
      </c>
      <c r="D1974" t="s">
        <v>6468</v>
      </c>
      <c r="E1974" t="s">
        <v>4713</v>
      </c>
      <c r="F1974">
        <v>10</v>
      </c>
      <c r="G1974" t="str">
        <f>VLOOKUP(YouTubeVideos[[#This Row],[category_id]],VideoCategories[],2,FALSE)</f>
        <v>Music</v>
      </c>
      <c r="H1974" t="s">
        <v>6469</v>
      </c>
      <c r="I1974">
        <v>2866699</v>
      </c>
      <c r="J1974">
        <v>74831</v>
      </c>
      <c r="K1974">
        <v>2734</v>
      </c>
      <c r="L1974">
        <v>5936</v>
      </c>
      <c r="M1974" t="b">
        <v>0</v>
      </c>
      <c r="N1974" t="b">
        <v>0</v>
      </c>
      <c r="O1974" t="b">
        <v>0</v>
      </c>
    </row>
    <row r="1975" spans="1:15">
      <c r="A1975" t="s">
        <v>5868</v>
      </c>
      <c r="B1975" s="1">
        <v>43092</v>
      </c>
      <c r="C1975" s="1">
        <v>43085.624872685185</v>
      </c>
      <c r="D1975" t="s">
        <v>5869</v>
      </c>
      <c r="E1975" t="s">
        <v>1334</v>
      </c>
      <c r="F1975">
        <v>28</v>
      </c>
      <c r="G1975" t="str">
        <f>VLOOKUP(YouTubeVideos[[#This Row],[category_id]],VideoCategories[],2,FALSE)</f>
        <v>Science &amp; Technology</v>
      </c>
      <c r="H1975" t="s">
        <v>5870</v>
      </c>
      <c r="I1975">
        <v>979466</v>
      </c>
      <c r="J1975">
        <v>29038</v>
      </c>
      <c r="K1975">
        <v>3066</v>
      </c>
      <c r="L1975">
        <v>4688</v>
      </c>
      <c r="M1975" t="b">
        <v>0</v>
      </c>
      <c r="N1975" t="b">
        <v>0</v>
      </c>
      <c r="O1975" t="b">
        <v>0</v>
      </c>
    </row>
    <row r="1976" spans="1:15">
      <c r="A1976" t="s">
        <v>18164</v>
      </c>
      <c r="B1976" s="1">
        <v>43241</v>
      </c>
      <c r="C1976" s="1">
        <v>43227.467256944445</v>
      </c>
      <c r="D1976" t="s">
        <v>18165</v>
      </c>
      <c r="E1976" t="s">
        <v>2641</v>
      </c>
      <c r="F1976">
        <v>20</v>
      </c>
      <c r="G1976" t="str">
        <f>VLOOKUP(YouTubeVideos[[#This Row],[category_id]],VideoCategories[],2,FALSE)</f>
        <v>Gaming</v>
      </c>
      <c r="H1976" t="s">
        <v>18166</v>
      </c>
      <c r="I1976">
        <v>977753</v>
      </c>
      <c r="J1976">
        <v>59965</v>
      </c>
      <c r="K1976">
        <v>2429</v>
      </c>
      <c r="L1976">
        <v>8871</v>
      </c>
      <c r="M1976" t="b">
        <v>0</v>
      </c>
      <c r="N1976" t="b">
        <v>0</v>
      </c>
      <c r="O1976" t="b">
        <v>0</v>
      </c>
    </row>
    <row r="1977" spans="1:15">
      <c r="A1977" t="s">
        <v>6855</v>
      </c>
      <c r="B1977" s="1">
        <v>43105</v>
      </c>
      <c r="C1977" s="1">
        <v>43096.5000462963</v>
      </c>
      <c r="D1977" t="s">
        <v>6856</v>
      </c>
      <c r="E1977" t="s">
        <v>3000</v>
      </c>
      <c r="F1977">
        <v>15</v>
      </c>
      <c r="G1977" t="str">
        <f>VLOOKUP(YouTubeVideos[[#This Row],[category_id]],VideoCategories[],2,FALSE)</f>
        <v>Pets &amp; Animals</v>
      </c>
      <c r="H1977" t="s">
        <v>6857</v>
      </c>
      <c r="I1977">
        <v>975327</v>
      </c>
      <c r="J1977">
        <v>7745</v>
      </c>
      <c r="K1977">
        <v>431</v>
      </c>
      <c r="L1977">
        <v>796</v>
      </c>
      <c r="M1977" t="b">
        <v>0</v>
      </c>
      <c r="N1977" t="b">
        <v>0</v>
      </c>
      <c r="O1977" t="b">
        <v>0</v>
      </c>
    </row>
    <row r="1978" spans="1:15">
      <c r="A1978" t="s">
        <v>2514</v>
      </c>
      <c r="B1978" s="1">
        <v>43069</v>
      </c>
      <c r="C1978" s="1">
        <v>43061.783032407409</v>
      </c>
      <c r="D1978" t="s">
        <v>2515</v>
      </c>
      <c r="E1978" t="s">
        <v>2516</v>
      </c>
      <c r="F1978">
        <v>28</v>
      </c>
      <c r="G1978" t="str">
        <f>VLOOKUP(YouTubeVideos[[#This Row],[category_id]],VideoCategories[],2,FALSE)</f>
        <v>Science &amp; Technology</v>
      </c>
      <c r="H1978" t="s">
        <v>2517</v>
      </c>
      <c r="I1978">
        <v>975232</v>
      </c>
      <c r="J1978">
        <v>20140</v>
      </c>
      <c r="K1978">
        <v>1954</v>
      </c>
      <c r="L1978">
        <v>2172</v>
      </c>
      <c r="M1978" t="b">
        <v>0</v>
      </c>
      <c r="N1978" t="b">
        <v>0</v>
      </c>
      <c r="O1978" t="b">
        <v>0</v>
      </c>
    </row>
    <row r="1979" spans="1:15">
      <c r="A1979" t="s">
        <v>9232</v>
      </c>
      <c r="B1979" s="1">
        <v>43123</v>
      </c>
      <c r="C1979" s="1">
        <v>43115.979687500003</v>
      </c>
      <c r="D1979" t="s">
        <v>9233</v>
      </c>
      <c r="E1979" t="s">
        <v>9234</v>
      </c>
      <c r="F1979">
        <v>17</v>
      </c>
      <c r="G1979" t="str">
        <f>VLOOKUP(YouTubeVideos[[#This Row],[category_id]],VideoCategories[],2,FALSE)</f>
        <v>Sports</v>
      </c>
      <c r="H1979" t="s">
        <v>9235</v>
      </c>
      <c r="I1979">
        <v>973185</v>
      </c>
      <c r="J1979">
        <v>9120</v>
      </c>
      <c r="K1979">
        <v>595</v>
      </c>
      <c r="L1979">
        <v>1380</v>
      </c>
      <c r="M1979" t="b">
        <v>0</v>
      </c>
      <c r="N1979" t="b">
        <v>0</v>
      </c>
      <c r="O1979" t="b">
        <v>0</v>
      </c>
    </row>
    <row r="1980" spans="1:15">
      <c r="A1980" t="s">
        <v>18310</v>
      </c>
      <c r="B1980" s="1">
        <v>43245</v>
      </c>
      <c r="C1980" s="1">
        <v>43238.517800925925</v>
      </c>
      <c r="D1980" t="s">
        <v>18311</v>
      </c>
      <c r="E1980" t="s">
        <v>1539</v>
      </c>
      <c r="F1980">
        <v>23</v>
      </c>
      <c r="G1980" t="str">
        <f>VLOOKUP(YouTubeVideos[[#This Row],[category_id]],VideoCategories[],2,FALSE)</f>
        <v>Comedy</v>
      </c>
      <c r="H1980" t="s">
        <v>14455</v>
      </c>
      <c r="I1980">
        <v>973008</v>
      </c>
      <c r="J1980">
        <v>47051</v>
      </c>
      <c r="K1980">
        <v>837</v>
      </c>
      <c r="L1980">
        <v>24119</v>
      </c>
      <c r="M1980" t="b">
        <v>0</v>
      </c>
      <c r="N1980" t="b">
        <v>0</v>
      </c>
      <c r="O1980" t="b">
        <v>0</v>
      </c>
    </row>
    <row r="1981" spans="1:15">
      <c r="A1981" t="s">
        <v>14160</v>
      </c>
      <c r="B1981" s="1">
        <v>43168</v>
      </c>
      <c r="C1981" s="1">
        <v>43155.157453703701</v>
      </c>
      <c r="D1981" t="s">
        <v>14161</v>
      </c>
      <c r="E1981" t="s">
        <v>6952</v>
      </c>
      <c r="F1981">
        <v>17</v>
      </c>
      <c r="G1981" t="str">
        <f>VLOOKUP(YouTubeVideos[[#This Row],[category_id]],VideoCategories[],2,FALSE)</f>
        <v>Sports</v>
      </c>
      <c r="H1981" t="s">
        <v>14162</v>
      </c>
      <c r="I1981">
        <v>972714</v>
      </c>
      <c r="J1981">
        <v>6535</v>
      </c>
      <c r="K1981">
        <v>339</v>
      </c>
      <c r="L1981">
        <v>1117</v>
      </c>
      <c r="M1981" t="b">
        <v>0</v>
      </c>
      <c r="N1981" t="b">
        <v>0</v>
      </c>
      <c r="O1981" t="b">
        <v>0</v>
      </c>
    </row>
    <row r="1982" spans="1:15">
      <c r="A1982" t="s">
        <v>6494</v>
      </c>
      <c r="B1982" s="1">
        <v>43102</v>
      </c>
      <c r="C1982" s="1">
        <v>43090.3125</v>
      </c>
      <c r="D1982" t="s">
        <v>6495</v>
      </c>
      <c r="E1982" t="s">
        <v>3069</v>
      </c>
      <c r="F1982">
        <v>10</v>
      </c>
      <c r="G1982" t="str">
        <f>VLOOKUP(YouTubeVideos[[#This Row],[category_id]],VideoCategories[],2,FALSE)</f>
        <v>Music</v>
      </c>
      <c r="H1982" t="s">
        <v>6496</v>
      </c>
      <c r="I1982">
        <v>129318</v>
      </c>
      <c r="J1982">
        <v>9577</v>
      </c>
      <c r="K1982">
        <v>103</v>
      </c>
      <c r="L1982">
        <v>1498</v>
      </c>
      <c r="M1982" t="b">
        <v>0</v>
      </c>
      <c r="N1982" t="b">
        <v>0</v>
      </c>
      <c r="O1982" t="b">
        <v>0</v>
      </c>
    </row>
    <row r="1983" spans="1:15">
      <c r="A1983" t="s">
        <v>6497</v>
      </c>
      <c r="B1983" s="1">
        <v>43103</v>
      </c>
      <c r="C1983" s="1">
        <v>43101.312534722223</v>
      </c>
      <c r="D1983" t="s">
        <v>6498</v>
      </c>
      <c r="E1983" t="s">
        <v>78</v>
      </c>
      <c r="F1983">
        <v>24</v>
      </c>
      <c r="G1983" t="str">
        <f>VLOOKUP(YouTubeVideos[[#This Row],[category_id]],VideoCategories[],2,FALSE)</f>
        <v>Entertainment</v>
      </c>
      <c r="H1983" t="s">
        <v>6499</v>
      </c>
      <c r="I1983">
        <v>2824423</v>
      </c>
      <c r="J1983">
        <v>65815</v>
      </c>
      <c r="K1983">
        <v>5212</v>
      </c>
      <c r="L1983">
        <v>6688</v>
      </c>
      <c r="M1983" t="b">
        <v>0</v>
      </c>
      <c r="N1983" t="b">
        <v>0</v>
      </c>
      <c r="O1983" t="b">
        <v>0</v>
      </c>
    </row>
    <row r="1984" spans="1:15">
      <c r="A1984" t="s">
        <v>6500</v>
      </c>
      <c r="B1984" s="1">
        <v>43103</v>
      </c>
      <c r="C1984" s="1">
        <v>43102.258842592593</v>
      </c>
      <c r="D1984" t="s">
        <v>6501</v>
      </c>
      <c r="E1984" t="s">
        <v>47</v>
      </c>
      <c r="F1984">
        <v>24</v>
      </c>
      <c r="G1984" t="str">
        <f>VLOOKUP(YouTubeVideos[[#This Row],[category_id]],VideoCategories[],2,FALSE)</f>
        <v>Entertainment</v>
      </c>
      <c r="H1984" t="s">
        <v>6502</v>
      </c>
      <c r="I1984">
        <v>276170</v>
      </c>
      <c r="J1984">
        <v>9504</v>
      </c>
      <c r="K1984">
        <v>291</v>
      </c>
      <c r="L1984">
        <v>698</v>
      </c>
      <c r="M1984" t="b">
        <v>0</v>
      </c>
      <c r="N1984" t="b">
        <v>0</v>
      </c>
      <c r="O1984" t="b">
        <v>0</v>
      </c>
    </row>
    <row r="1985" spans="1:15">
      <c r="A1985" t="s">
        <v>7942</v>
      </c>
      <c r="B1985" s="1">
        <v>43113</v>
      </c>
      <c r="C1985" s="1">
        <v>43107.721643518518</v>
      </c>
      <c r="D1985" t="s">
        <v>7943</v>
      </c>
      <c r="E1985" t="s">
        <v>5751</v>
      </c>
      <c r="F1985">
        <v>28</v>
      </c>
      <c r="G1985" t="str">
        <f>VLOOKUP(YouTubeVideos[[#This Row],[category_id]],VideoCategories[],2,FALSE)</f>
        <v>Science &amp; Technology</v>
      </c>
      <c r="H1985" t="s">
        <v>7944</v>
      </c>
      <c r="I1985">
        <v>970204</v>
      </c>
      <c r="J1985">
        <v>18441</v>
      </c>
      <c r="K1985">
        <v>538</v>
      </c>
      <c r="L1985">
        <v>2193</v>
      </c>
      <c r="M1985" t="b">
        <v>0</v>
      </c>
      <c r="N1985" t="b">
        <v>0</v>
      </c>
      <c r="O1985" t="b">
        <v>0</v>
      </c>
    </row>
    <row r="1986" spans="1:15">
      <c r="A1986" t="s">
        <v>18398</v>
      </c>
      <c r="B1986" s="1">
        <v>43246</v>
      </c>
      <c r="C1986" s="1">
        <v>43224.583391203705</v>
      </c>
      <c r="D1986" t="s">
        <v>18399</v>
      </c>
      <c r="E1986" t="s">
        <v>11593</v>
      </c>
      <c r="F1986">
        <v>26</v>
      </c>
      <c r="G1986" t="str">
        <f>VLOOKUP(YouTubeVideos[[#This Row],[category_id]],VideoCategories[],2,FALSE)</f>
        <v>Howto &amp; Style</v>
      </c>
      <c r="H1986" t="s">
        <v>18400</v>
      </c>
      <c r="I1986">
        <v>969807</v>
      </c>
      <c r="J1986">
        <v>15926</v>
      </c>
      <c r="K1986">
        <v>935</v>
      </c>
      <c r="L1986">
        <v>2428</v>
      </c>
      <c r="M1986" t="b">
        <v>0</v>
      </c>
      <c r="N1986" t="b">
        <v>0</v>
      </c>
      <c r="O1986" t="b">
        <v>0</v>
      </c>
    </row>
    <row r="1987" spans="1:15">
      <c r="A1987" t="s">
        <v>15170</v>
      </c>
      <c r="B1987" s="1">
        <v>43185</v>
      </c>
      <c r="C1987" s="1">
        <v>43171.375023148146</v>
      </c>
      <c r="D1987" t="s">
        <v>15171</v>
      </c>
      <c r="E1987" t="s">
        <v>216</v>
      </c>
      <c r="F1987">
        <v>26</v>
      </c>
      <c r="G1987" t="str">
        <f>VLOOKUP(YouTubeVideos[[#This Row],[category_id]],VideoCategories[],2,FALSE)</f>
        <v>Howto &amp; Style</v>
      </c>
      <c r="H1987" t="s">
        <v>15172</v>
      </c>
      <c r="I1987">
        <v>969307</v>
      </c>
      <c r="J1987">
        <v>43087</v>
      </c>
      <c r="K1987">
        <v>1192</v>
      </c>
      <c r="L1987">
        <v>2959</v>
      </c>
      <c r="M1987" t="b">
        <v>0</v>
      </c>
      <c r="N1987" t="b">
        <v>0</v>
      </c>
      <c r="O1987" t="b">
        <v>0</v>
      </c>
    </row>
    <row r="1988" spans="1:15">
      <c r="A1988" t="s">
        <v>14570</v>
      </c>
      <c r="B1988" s="1">
        <v>43175</v>
      </c>
      <c r="C1988" s="1">
        <v>43167.3750462963</v>
      </c>
      <c r="D1988" t="s">
        <v>14571</v>
      </c>
      <c r="E1988" t="s">
        <v>1726</v>
      </c>
      <c r="F1988">
        <v>28</v>
      </c>
      <c r="G1988" t="str">
        <f>VLOOKUP(YouTubeVideos[[#This Row],[category_id]],VideoCategories[],2,FALSE)</f>
        <v>Science &amp; Technology</v>
      </c>
      <c r="H1988" t="s">
        <v>14572</v>
      </c>
      <c r="I1988">
        <v>967088</v>
      </c>
      <c r="J1988">
        <v>26753</v>
      </c>
      <c r="K1988">
        <v>839</v>
      </c>
      <c r="L1988">
        <v>2146</v>
      </c>
      <c r="M1988" t="b">
        <v>0</v>
      </c>
      <c r="N1988" t="b">
        <v>0</v>
      </c>
      <c r="O1988" t="b">
        <v>0</v>
      </c>
    </row>
    <row r="1989" spans="1:15">
      <c r="A1989" t="s">
        <v>2959</v>
      </c>
      <c r="B1989" s="1">
        <v>43072</v>
      </c>
      <c r="C1989" s="1">
        <v>43064.833379629628</v>
      </c>
      <c r="D1989" t="s">
        <v>19870</v>
      </c>
      <c r="E1989" t="s">
        <v>2960</v>
      </c>
      <c r="F1989">
        <v>25</v>
      </c>
      <c r="G1989" t="str">
        <f>VLOOKUP(YouTubeVideos[[#This Row],[category_id]],VideoCategories[],2,FALSE)</f>
        <v>News &amp; Politics</v>
      </c>
      <c r="H1989" t="s">
        <v>63</v>
      </c>
      <c r="I1989">
        <v>965328</v>
      </c>
      <c r="J1989">
        <v>20934</v>
      </c>
      <c r="K1989">
        <v>699</v>
      </c>
      <c r="L1989">
        <v>64</v>
      </c>
      <c r="M1989" t="b">
        <v>0</v>
      </c>
      <c r="N1989" t="b">
        <v>0</v>
      </c>
      <c r="O1989" t="b">
        <v>0</v>
      </c>
    </row>
    <row r="1990" spans="1:15">
      <c r="A1990" t="s">
        <v>16700</v>
      </c>
      <c r="B1990" s="1">
        <v>43213</v>
      </c>
      <c r="C1990" s="1">
        <v>43195.375011574077</v>
      </c>
      <c r="D1990" t="s">
        <v>16701</v>
      </c>
      <c r="E1990" t="s">
        <v>1726</v>
      </c>
      <c r="F1990">
        <v>28</v>
      </c>
      <c r="G1990" t="str">
        <f>VLOOKUP(YouTubeVideos[[#This Row],[category_id]],VideoCategories[],2,FALSE)</f>
        <v>Science &amp; Technology</v>
      </c>
      <c r="H1990" t="s">
        <v>16702</v>
      </c>
      <c r="I1990">
        <v>965264</v>
      </c>
      <c r="J1990">
        <v>23886</v>
      </c>
      <c r="K1990">
        <v>776</v>
      </c>
      <c r="L1990">
        <v>1639</v>
      </c>
      <c r="M1990" t="b">
        <v>0</v>
      </c>
      <c r="N1990" t="b">
        <v>0</v>
      </c>
      <c r="O1990" t="b">
        <v>0</v>
      </c>
    </row>
    <row r="1991" spans="1:15">
      <c r="A1991" t="s">
        <v>5438</v>
      </c>
      <c r="B1991" s="1">
        <v>43089</v>
      </c>
      <c r="C1991" s="1">
        <v>43082.082766203705</v>
      </c>
      <c r="D1991" t="s">
        <v>19981</v>
      </c>
      <c r="E1991" t="s">
        <v>5439</v>
      </c>
      <c r="F1991">
        <v>23</v>
      </c>
      <c r="G1991" t="str">
        <f>VLOOKUP(YouTubeVideos[[#This Row],[category_id]],VideoCategories[],2,FALSE)</f>
        <v>Comedy</v>
      </c>
      <c r="H1991" t="s">
        <v>5440</v>
      </c>
      <c r="I1991">
        <v>960177</v>
      </c>
      <c r="J1991">
        <v>8660</v>
      </c>
      <c r="K1991">
        <v>586</v>
      </c>
      <c r="L1991">
        <v>532</v>
      </c>
      <c r="M1991" t="b">
        <v>0</v>
      </c>
      <c r="N1991" t="b">
        <v>0</v>
      </c>
      <c r="O1991" t="b">
        <v>0</v>
      </c>
    </row>
    <row r="1992" spans="1:15">
      <c r="A1992" t="s">
        <v>17215</v>
      </c>
      <c r="B1992" s="1">
        <v>43224</v>
      </c>
      <c r="C1992" s="1">
        <v>43219.447974537034</v>
      </c>
      <c r="D1992" t="s">
        <v>17216</v>
      </c>
      <c r="E1992" t="s">
        <v>1023</v>
      </c>
      <c r="F1992">
        <v>28</v>
      </c>
      <c r="G1992" t="str">
        <f>VLOOKUP(YouTubeVideos[[#This Row],[category_id]],VideoCategories[],2,FALSE)</f>
        <v>Science &amp; Technology</v>
      </c>
      <c r="H1992" t="s">
        <v>17217</v>
      </c>
      <c r="I1992">
        <v>957071</v>
      </c>
      <c r="J1992">
        <v>20469</v>
      </c>
      <c r="K1992">
        <v>910</v>
      </c>
      <c r="L1992">
        <v>2780</v>
      </c>
      <c r="M1992" t="b">
        <v>0</v>
      </c>
      <c r="N1992" t="b">
        <v>0</v>
      </c>
      <c r="O1992" t="b">
        <v>0</v>
      </c>
    </row>
    <row r="1993" spans="1:15">
      <c r="A1993" t="s">
        <v>11789</v>
      </c>
      <c r="B1993" s="1">
        <v>43142</v>
      </c>
      <c r="C1993" s="1">
        <v>43135.705578703702</v>
      </c>
      <c r="D1993" t="s">
        <v>11790</v>
      </c>
      <c r="E1993" t="s">
        <v>11791</v>
      </c>
      <c r="F1993">
        <v>22</v>
      </c>
      <c r="G1993" t="str">
        <f>VLOOKUP(YouTubeVideos[[#This Row],[category_id]],VideoCategories[],2,FALSE)</f>
        <v>People &amp; Blogs</v>
      </c>
      <c r="H1993" t="s">
        <v>11792</v>
      </c>
      <c r="I1993">
        <v>957052</v>
      </c>
      <c r="J1993">
        <v>215</v>
      </c>
      <c r="K1993">
        <v>157</v>
      </c>
      <c r="L1993">
        <v>113</v>
      </c>
      <c r="M1993" t="b">
        <v>0</v>
      </c>
      <c r="N1993" t="b">
        <v>0</v>
      </c>
      <c r="O1993" t="b">
        <v>0</v>
      </c>
    </row>
    <row r="1994" spans="1:15">
      <c r="A1994" t="s">
        <v>9628</v>
      </c>
      <c r="B1994" s="1">
        <v>43126</v>
      </c>
      <c r="C1994" s="1">
        <v>43120.109907407408</v>
      </c>
      <c r="D1994" t="s">
        <v>9629</v>
      </c>
      <c r="E1994" t="s">
        <v>20221</v>
      </c>
      <c r="F1994">
        <v>20</v>
      </c>
      <c r="G1994" t="str">
        <f>VLOOKUP(YouTubeVideos[[#This Row],[category_id]],VideoCategories[],2,FALSE)</f>
        <v>Gaming</v>
      </c>
      <c r="H1994" t="s">
        <v>9630</v>
      </c>
      <c r="I1994">
        <v>954743</v>
      </c>
      <c r="J1994">
        <v>18884</v>
      </c>
      <c r="K1994">
        <v>273</v>
      </c>
      <c r="L1994">
        <v>1103</v>
      </c>
      <c r="M1994" t="b">
        <v>0</v>
      </c>
      <c r="N1994" t="b">
        <v>0</v>
      </c>
      <c r="O1994" t="b">
        <v>0</v>
      </c>
    </row>
    <row r="1995" spans="1:15">
      <c r="A1995" t="s">
        <v>15740</v>
      </c>
      <c r="B1995" s="1">
        <v>43195</v>
      </c>
      <c r="C1995" s="1">
        <v>43180.249930555554</v>
      </c>
      <c r="D1995" t="s">
        <v>15741</v>
      </c>
      <c r="E1995" t="s">
        <v>11218</v>
      </c>
      <c r="F1995">
        <v>1</v>
      </c>
      <c r="G1995" t="str">
        <f>VLOOKUP(YouTubeVideos[[#This Row],[category_id]],VideoCategories[],2,FALSE)</f>
        <v>Film &amp; Animation</v>
      </c>
      <c r="H1995" t="s">
        <v>15742</v>
      </c>
      <c r="I1995">
        <v>954635</v>
      </c>
      <c r="J1995">
        <v>13311</v>
      </c>
      <c r="K1995">
        <v>607</v>
      </c>
      <c r="L1995">
        <v>1069</v>
      </c>
      <c r="M1995" t="b">
        <v>0</v>
      </c>
      <c r="N1995" t="b">
        <v>0</v>
      </c>
      <c r="O1995" t="b">
        <v>0</v>
      </c>
    </row>
    <row r="1996" spans="1:15">
      <c r="A1996" t="s">
        <v>11455</v>
      </c>
      <c r="B1996" s="1">
        <v>43139</v>
      </c>
      <c r="C1996" s="1">
        <v>43132.333379629628</v>
      </c>
      <c r="D1996" t="s">
        <v>11456</v>
      </c>
      <c r="E1996" t="s">
        <v>482</v>
      </c>
      <c r="F1996">
        <v>26</v>
      </c>
      <c r="G1996" t="str">
        <f>VLOOKUP(YouTubeVideos[[#This Row],[category_id]],VideoCategories[],2,FALSE)</f>
        <v>Howto &amp; Style</v>
      </c>
      <c r="H1996" t="s">
        <v>11457</v>
      </c>
      <c r="I1996">
        <v>953936</v>
      </c>
      <c r="J1996">
        <v>30701</v>
      </c>
      <c r="K1996">
        <v>460</v>
      </c>
      <c r="L1996">
        <v>3650</v>
      </c>
      <c r="M1996" t="b">
        <v>0</v>
      </c>
      <c r="N1996" t="b">
        <v>0</v>
      </c>
      <c r="O1996" t="b">
        <v>0</v>
      </c>
    </row>
    <row r="1997" spans="1:15">
      <c r="A1997" t="s">
        <v>7726</v>
      </c>
      <c r="B1997" s="1">
        <v>43112</v>
      </c>
      <c r="C1997" s="1">
        <v>43110.896793981483</v>
      </c>
      <c r="D1997" t="s">
        <v>7727</v>
      </c>
      <c r="E1997" t="s">
        <v>463</v>
      </c>
      <c r="F1997">
        <v>23</v>
      </c>
      <c r="G1997" t="str">
        <f>VLOOKUP(YouTubeVideos[[#This Row],[category_id]],VideoCategories[],2,FALSE)</f>
        <v>Comedy</v>
      </c>
      <c r="H1997" t="s">
        <v>7728</v>
      </c>
      <c r="I1997">
        <v>953710</v>
      </c>
      <c r="J1997">
        <v>90462</v>
      </c>
      <c r="K1997">
        <v>1372</v>
      </c>
      <c r="L1997">
        <v>7389</v>
      </c>
      <c r="M1997" t="b">
        <v>0</v>
      </c>
      <c r="N1997" t="b">
        <v>0</v>
      </c>
      <c r="O1997" t="b">
        <v>0</v>
      </c>
    </row>
    <row r="1998" spans="1:15">
      <c r="A1998" t="s">
        <v>6543</v>
      </c>
      <c r="B1998" s="1">
        <v>43103</v>
      </c>
      <c r="C1998" s="1">
        <v>43092.38422453704</v>
      </c>
      <c r="D1998" t="s">
        <v>6544</v>
      </c>
      <c r="E1998" t="s">
        <v>6545</v>
      </c>
      <c r="F1998">
        <v>24</v>
      </c>
      <c r="G1998" t="str">
        <f>VLOOKUP(YouTubeVideos[[#This Row],[category_id]],VideoCategories[],2,FALSE)</f>
        <v>Entertainment</v>
      </c>
      <c r="H1998" t="s">
        <v>6546</v>
      </c>
      <c r="I1998">
        <v>83499</v>
      </c>
      <c r="J1998">
        <v>1835</v>
      </c>
      <c r="K1998">
        <v>175</v>
      </c>
      <c r="L1998">
        <v>140</v>
      </c>
      <c r="M1998" t="b">
        <v>0</v>
      </c>
      <c r="N1998" t="b">
        <v>0</v>
      </c>
      <c r="O1998" t="b">
        <v>0</v>
      </c>
    </row>
    <row r="1999" spans="1:15">
      <c r="A1999" t="s">
        <v>10912</v>
      </c>
      <c r="B1999" s="1">
        <v>43135</v>
      </c>
      <c r="C1999" s="1">
        <v>43128.88690972222</v>
      </c>
      <c r="D1999" t="s">
        <v>20297</v>
      </c>
      <c r="E1999" t="s">
        <v>1158</v>
      </c>
      <c r="F1999">
        <v>25</v>
      </c>
      <c r="G1999" t="str">
        <f>VLOOKUP(YouTubeVideos[[#This Row],[category_id]],VideoCategories[],2,FALSE)</f>
        <v>News &amp; Politics</v>
      </c>
      <c r="H1999" t="s">
        <v>10913</v>
      </c>
      <c r="I1999">
        <v>953306</v>
      </c>
      <c r="J1999">
        <v>4654</v>
      </c>
      <c r="K1999">
        <v>2622</v>
      </c>
      <c r="L1999">
        <v>2510</v>
      </c>
      <c r="M1999" t="b">
        <v>0</v>
      </c>
      <c r="N1999" t="b">
        <v>0</v>
      </c>
      <c r="O1999" t="b">
        <v>0</v>
      </c>
    </row>
    <row r="2000" spans="1:15">
      <c r="A2000" t="s">
        <v>6551</v>
      </c>
      <c r="B2000" s="1">
        <v>43103</v>
      </c>
      <c r="C2000" s="1">
        <v>43090.875</v>
      </c>
      <c r="D2000" t="s">
        <v>6552</v>
      </c>
      <c r="E2000" t="s">
        <v>3671</v>
      </c>
      <c r="F2000">
        <v>10</v>
      </c>
      <c r="G2000" t="str">
        <f>VLOOKUP(YouTubeVideos[[#This Row],[category_id]],VideoCategories[],2,FALSE)</f>
        <v>Music</v>
      </c>
      <c r="H2000" t="s">
        <v>6553</v>
      </c>
      <c r="I2000">
        <v>3953945</v>
      </c>
      <c r="J2000">
        <v>110060</v>
      </c>
      <c r="K2000">
        <v>3831</v>
      </c>
      <c r="L2000">
        <v>7273</v>
      </c>
      <c r="M2000" t="b">
        <v>0</v>
      </c>
      <c r="N2000" t="b">
        <v>0</v>
      </c>
      <c r="O2000" t="b">
        <v>0</v>
      </c>
    </row>
    <row r="2001" spans="1:15">
      <c r="A2001" t="s">
        <v>18880</v>
      </c>
      <c r="B2001" s="1">
        <v>43260</v>
      </c>
      <c r="C2001" s="1">
        <v>43257.890486111108</v>
      </c>
      <c r="D2001" t="s">
        <v>18881</v>
      </c>
      <c r="E2001" t="s">
        <v>252</v>
      </c>
      <c r="F2001">
        <v>17</v>
      </c>
      <c r="G2001" t="str">
        <f>VLOOKUP(YouTubeVideos[[#This Row],[category_id]],VideoCategories[],2,FALSE)</f>
        <v>Sports</v>
      </c>
      <c r="H2001" t="s">
        <v>18882</v>
      </c>
      <c r="I2001">
        <v>952970</v>
      </c>
      <c r="J2001">
        <v>7698</v>
      </c>
      <c r="K2001">
        <v>510</v>
      </c>
      <c r="L2001">
        <v>4054</v>
      </c>
      <c r="M2001" t="b">
        <v>0</v>
      </c>
      <c r="N2001" t="b">
        <v>0</v>
      </c>
      <c r="O2001" t="b">
        <v>0</v>
      </c>
    </row>
    <row r="2002" spans="1:15">
      <c r="A2002" t="s">
        <v>14685</v>
      </c>
      <c r="B2002" s="1">
        <v>43177</v>
      </c>
      <c r="C2002" s="1">
        <v>43166.73636574074</v>
      </c>
      <c r="D2002" t="s">
        <v>14686</v>
      </c>
      <c r="E2002" t="s">
        <v>956</v>
      </c>
      <c r="F2002">
        <v>28</v>
      </c>
      <c r="G2002" t="str">
        <f>VLOOKUP(YouTubeVideos[[#This Row],[category_id]],VideoCategories[],2,FALSE)</f>
        <v>Science &amp; Technology</v>
      </c>
      <c r="H2002" t="s">
        <v>14687</v>
      </c>
      <c r="I2002">
        <v>951655</v>
      </c>
      <c r="J2002">
        <v>15705</v>
      </c>
      <c r="K2002">
        <v>1363</v>
      </c>
      <c r="L2002">
        <v>4182</v>
      </c>
      <c r="M2002" t="b">
        <v>0</v>
      </c>
      <c r="N2002" t="b">
        <v>0</v>
      </c>
      <c r="O2002" t="b">
        <v>0</v>
      </c>
    </row>
    <row r="2003" spans="1:15">
      <c r="A2003" t="s">
        <v>6562</v>
      </c>
      <c r="B2003" s="1">
        <v>43103</v>
      </c>
      <c r="C2003" s="1">
        <v>43091.333379629628</v>
      </c>
      <c r="D2003" t="s">
        <v>6563</v>
      </c>
      <c r="E2003" t="s">
        <v>1206</v>
      </c>
      <c r="F2003">
        <v>24</v>
      </c>
      <c r="G2003" t="str">
        <f>VLOOKUP(YouTubeVideos[[#This Row],[category_id]],VideoCategories[],2,FALSE)</f>
        <v>Entertainment</v>
      </c>
      <c r="H2003" t="s">
        <v>6564</v>
      </c>
      <c r="I2003">
        <v>306922</v>
      </c>
      <c r="J2003">
        <v>6688</v>
      </c>
      <c r="K2003">
        <v>327</v>
      </c>
      <c r="L2003">
        <v>801</v>
      </c>
      <c r="M2003" t="b">
        <v>0</v>
      </c>
      <c r="N2003" t="b">
        <v>0</v>
      </c>
      <c r="O2003" t="b">
        <v>0</v>
      </c>
    </row>
    <row r="2004" spans="1:15">
      <c r="A2004" t="s">
        <v>8171</v>
      </c>
      <c r="B2004" s="1">
        <v>43116</v>
      </c>
      <c r="C2004" s="1">
        <v>43111.87295138889</v>
      </c>
      <c r="D2004" t="s">
        <v>8172</v>
      </c>
      <c r="E2004" t="s">
        <v>463</v>
      </c>
      <c r="F2004">
        <v>23</v>
      </c>
      <c r="G2004" t="str">
        <f>VLOOKUP(YouTubeVideos[[#This Row],[category_id]],VideoCategories[],2,FALSE)</f>
        <v>Comedy</v>
      </c>
      <c r="H2004" t="s">
        <v>8173</v>
      </c>
      <c r="I2004">
        <v>951276</v>
      </c>
      <c r="J2004">
        <v>18315</v>
      </c>
      <c r="K2004">
        <v>363</v>
      </c>
      <c r="L2004">
        <v>1092</v>
      </c>
      <c r="M2004" t="b">
        <v>0</v>
      </c>
      <c r="N2004" t="b">
        <v>0</v>
      </c>
      <c r="O2004" t="b">
        <v>0</v>
      </c>
    </row>
    <row r="2005" spans="1:15">
      <c r="A2005" t="s">
        <v>6568</v>
      </c>
      <c r="B2005" s="1">
        <v>43103</v>
      </c>
      <c r="C2005" s="1">
        <v>43091.513726851852</v>
      </c>
      <c r="D2005" t="s">
        <v>6569</v>
      </c>
      <c r="E2005" t="s">
        <v>58</v>
      </c>
      <c r="F2005">
        <v>10</v>
      </c>
      <c r="G2005" t="str">
        <f>VLOOKUP(YouTubeVideos[[#This Row],[category_id]],VideoCategories[],2,FALSE)</f>
        <v>Music</v>
      </c>
      <c r="H2005" t="s">
        <v>6570</v>
      </c>
      <c r="I2005">
        <v>520319</v>
      </c>
      <c r="J2005">
        <v>16105</v>
      </c>
      <c r="K2005">
        <v>2041</v>
      </c>
      <c r="L2005">
        <v>4195</v>
      </c>
      <c r="M2005" t="b">
        <v>0</v>
      </c>
      <c r="N2005" t="b">
        <v>0</v>
      </c>
      <c r="O2005" t="b">
        <v>0</v>
      </c>
    </row>
    <row r="2006" spans="1:15">
      <c r="A2006" t="s">
        <v>13170</v>
      </c>
      <c r="B2006" s="1">
        <v>43156</v>
      </c>
      <c r="C2006" s="1">
        <v>43146.708391203705</v>
      </c>
      <c r="D2006" t="s">
        <v>13171</v>
      </c>
      <c r="E2006" t="s">
        <v>3108</v>
      </c>
      <c r="F2006">
        <v>25</v>
      </c>
      <c r="G2006" t="str">
        <f>VLOOKUP(YouTubeVideos[[#This Row],[category_id]],VideoCategories[],2,FALSE)</f>
        <v>News &amp; Politics</v>
      </c>
      <c r="H2006" t="s">
        <v>13172</v>
      </c>
      <c r="I2006">
        <v>951271</v>
      </c>
      <c r="J2006">
        <v>8067</v>
      </c>
      <c r="K2006">
        <v>677</v>
      </c>
      <c r="L2006">
        <v>739</v>
      </c>
      <c r="M2006" t="b">
        <v>0</v>
      </c>
      <c r="N2006" t="b">
        <v>0</v>
      </c>
      <c r="O2006" t="b">
        <v>0</v>
      </c>
    </row>
    <row r="2007" spans="1:15">
      <c r="A2007" t="s">
        <v>17021</v>
      </c>
      <c r="B2007" s="1">
        <v>43220</v>
      </c>
      <c r="C2007" s="1">
        <v>43213.416712962964</v>
      </c>
      <c r="D2007" t="s">
        <v>17022</v>
      </c>
      <c r="E2007" t="s">
        <v>239</v>
      </c>
      <c r="F2007">
        <v>26</v>
      </c>
      <c r="G2007" t="str">
        <f>VLOOKUP(YouTubeVideos[[#This Row],[category_id]],VideoCategories[],2,FALSE)</f>
        <v>Howto &amp; Style</v>
      </c>
      <c r="H2007" t="s">
        <v>17023</v>
      </c>
      <c r="I2007">
        <v>951177</v>
      </c>
      <c r="J2007">
        <v>50807</v>
      </c>
      <c r="K2007">
        <v>1037</v>
      </c>
      <c r="L2007">
        <v>3739</v>
      </c>
      <c r="M2007" t="b">
        <v>0</v>
      </c>
      <c r="N2007" t="b">
        <v>0</v>
      </c>
      <c r="O2007" t="b">
        <v>0</v>
      </c>
    </row>
    <row r="2008" spans="1:15">
      <c r="A2008" t="s">
        <v>6578</v>
      </c>
      <c r="B2008" s="1">
        <v>43103</v>
      </c>
      <c r="C2008" s="1">
        <v>43091.623657407406</v>
      </c>
      <c r="D2008" t="s">
        <v>6579</v>
      </c>
      <c r="E2008" t="s">
        <v>6580</v>
      </c>
      <c r="F2008">
        <v>10</v>
      </c>
      <c r="G2008" t="str">
        <f>VLOOKUP(YouTubeVideos[[#This Row],[category_id]],VideoCategories[],2,FALSE)</f>
        <v>Music</v>
      </c>
      <c r="H2008" t="s">
        <v>6581</v>
      </c>
      <c r="I2008">
        <v>223245</v>
      </c>
      <c r="J2008">
        <v>11899</v>
      </c>
      <c r="K2008">
        <v>510</v>
      </c>
      <c r="L2008">
        <v>833</v>
      </c>
      <c r="M2008" t="b">
        <v>0</v>
      </c>
      <c r="N2008" t="b">
        <v>0</v>
      </c>
      <c r="O2008" t="b">
        <v>0</v>
      </c>
    </row>
    <row r="2009" spans="1:15">
      <c r="A2009" t="s">
        <v>4570</v>
      </c>
      <c r="B2009" s="1">
        <v>43083</v>
      </c>
      <c r="C2009" s="1">
        <v>43076.003553240742</v>
      </c>
      <c r="D2009" t="s">
        <v>4571</v>
      </c>
      <c r="E2009" t="s">
        <v>4572</v>
      </c>
      <c r="F2009">
        <v>25</v>
      </c>
      <c r="G2009" t="str">
        <f>VLOOKUP(YouTubeVideos[[#This Row],[category_id]],VideoCategories[],2,FALSE)</f>
        <v>News &amp; Politics</v>
      </c>
      <c r="H2009" t="s">
        <v>4573</v>
      </c>
      <c r="I2009">
        <v>946378</v>
      </c>
      <c r="J2009">
        <v>21607</v>
      </c>
      <c r="K2009">
        <v>1182</v>
      </c>
      <c r="L2009">
        <v>6383</v>
      </c>
      <c r="M2009" t="b">
        <v>0</v>
      </c>
      <c r="N2009" t="b">
        <v>0</v>
      </c>
      <c r="O2009" t="b">
        <v>0</v>
      </c>
    </row>
    <row r="2010" spans="1:15">
      <c r="A2010" t="s">
        <v>16842</v>
      </c>
      <c r="B2010" s="1">
        <v>43217</v>
      </c>
      <c r="C2010" s="1">
        <v>43215.84920138889</v>
      </c>
      <c r="D2010" t="s">
        <v>16843</v>
      </c>
      <c r="E2010" t="s">
        <v>252</v>
      </c>
      <c r="F2010">
        <v>17</v>
      </c>
      <c r="G2010" t="str">
        <f>VLOOKUP(YouTubeVideos[[#This Row],[category_id]],VideoCategories[],2,FALSE)</f>
        <v>Sports</v>
      </c>
      <c r="H2010" t="s">
        <v>16844</v>
      </c>
      <c r="I2010">
        <v>945920</v>
      </c>
      <c r="J2010">
        <v>7559</v>
      </c>
      <c r="K2010">
        <v>349</v>
      </c>
      <c r="L2010">
        <v>2351</v>
      </c>
      <c r="M2010" t="b">
        <v>0</v>
      </c>
      <c r="N2010" t="b">
        <v>0</v>
      </c>
      <c r="O2010" t="b">
        <v>0</v>
      </c>
    </row>
    <row r="2011" spans="1:15">
      <c r="A2011" t="s">
        <v>15787</v>
      </c>
      <c r="B2011" s="1">
        <v>43196</v>
      </c>
      <c r="C2011" s="1">
        <v>43188.375023148146</v>
      </c>
      <c r="D2011" t="s">
        <v>15788</v>
      </c>
      <c r="E2011" t="s">
        <v>1636</v>
      </c>
      <c r="F2011">
        <v>22</v>
      </c>
      <c r="G2011" t="str">
        <f>VLOOKUP(YouTubeVideos[[#This Row],[category_id]],VideoCategories[],2,FALSE)</f>
        <v>People &amp; Blogs</v>
      </c>
      <c r="H2011" t="s">
        <v>9596</v>
      </c>
      <c r="I2011">
        <v>940570</v>
      </c>
      <c r="J2011">
        <v>58807</v>
      </c>
      <c r="K2011">
        <v>909</v>
      </c>
      <c r="L2011">
        <v>4212</v>
      </c>
      <c r="M2011" t="b">
        <v>0</v>
      </c>
      <c r="N2011" t="b">
        <v>0</v>
      </c>
      <c r="O2011" t="b">
        <v>0</v>
      </c>
    </row>
    <row r="2012" spans="1:15">
      <c r="A2012" t="s">
        <v>17518</v>
      </c>
      <c r="B2012" s="1">
        <v>43234</v>
      </c>
      <c r="C2012" s="1">
        <v>43221.639085648145</v>
      </c>
      <c r="D2012" t="s">
        <v>17519</v>
      </c>
      <c r="E2012" t="s">
        <v>7982</v>
      </c>
      <c r="F2012">
        <v>17</v>
      </c>
      <c r="G2012" t="str">
        <f>VLOOKUP(YouTubeVideos[[#This Row],[category_id]],VideoCategories[],2,FALSE)</f>
        <v>Sports</v>
      </c>
      <c r="H2012" t="s">
        <v>17520</v>
      </c>
      <c r="I2012">
        <v>938623</v>
      </c>
      <c r="J2012">
        <v>5152</v>
      </c>
      <c r="K2012">
        <v>524</v>
      </c>
      <c r="L2012">
        <v>1578</v>
      </c>
      <c r="M2012" t="b">
        <v>0</v>
      </c>
      <c r="N2012" t="b">
        <v>0</v>
      </c>
      <c r="O2012" t="b">
        <v>0</v>
      </c>
    </row>
    <row r="2013" spans="1:15">
      <c r="A2013" t="s">
        <v>13808</v>
      </c>
      <c r="B2013" s="1">
        <v>43164</v>
      </c>
      <c r="C2013" s="1">
        <v>43160.895324074074</v>
      </c>
      <c r="D2013" t="s">
        <v>13809</v>
      </c>
      <c r="E2013" t="s">
        <v>252</v>
      </c>
      <c r="F2013">
        <v>17</v>
      </c>
      <c r="G2013" t="str">
        <f>VLOOKUP(YouTubeVideos[[#This Row],[category_id]],VideoCategories[],2,FALSE)</f>
        <v>Sports</v>
      </c>
      <c r="H2013" t="s">
        <v>13810</v>
      </c>
      <c r="I2013">
        <v>938538</v>
      </c>
      <c r="J2013">
        <v>7882</v>
      </c>
      <c r="K2013">
        <v>437</v>
      </c>
      <c r="L2013">
        <v>1277</v>
      </c>
      <c r="M2013" t="b">
        <v>0</v>
      </c>
      <c r="N2013" t="b">
        <v>0</v>
      </c>
      <c r="O2013" t="b">
        <v>0</v>
      </c>
    </row>
    <row r="2014" spans="1:15">
      <c r="A2014" t="s">
        <v>5586</v>
      </c>
      <c r="B2014" s="1">
        <v>43090</v>
      </c>
      <c r="C2014" s="1">
        <v>43083.595763888887</v>
      </c>
      <c r="D2014" t="s">
        <v>5587</v>
      </c>
      <c r="E2014" t="s">
        <v>2852</v>
      </c>
      <c r="F2014">
        <v>26</v>
      </c>
      <c r="G2014" t="str">
        <f>VLOOKUP(YouTubeVideos[[#This Row],[category_id]],VideoCategories[],2,FALSE)</f>
        <v>Howto &amp; Style</v>
      </c>
      <c r="H2014" t="s">
        <v>5588</v>
      </c>
      <c r="I2014">
        <v>937914</v>
      </c>
      <c r="J2014">
        <v>52401</v>
      </c>
      <c r="K2014">
        <v>634</v>
      </c>
      <c r="L2014">
        <v>3240</v>
      </c>
      <c r="M2014" t="b">
        <v>0</v>
      </c>
      <c r="N2014" t="b">
        <v>0</v>
      </c>
      <c r="O2014" t="b">
        <v>0</v>
      </c>
    </row>
    <row r="2015" spans="1:15">
      <c r="A2015" t="s">
        <v>6600</v>
      </c>
      <c r="B2015" s="1">
        <v>43103</v>
      </c>
      <c r="C2015" s="1">
        <v>43090.461875000001</v>
      </c>
      <c r="D2015" t="s">
        <v>6601</v>
      </c>
      <c r="E2015" t="s">
        <v>861</v>
      </c>
      <c r="F2015">
        <v>24</v>
      </c>
      <c r="G2015" t="str">
        <f>VLOOKUP(YouTubeVideos[[#This Row],[category_id]],VideoCategories[],2,FALSE)</f>
        <v>Entertainment</v>
      </c>
      <c r="H2015" t="s">
        <v>6602</v>
      </c>
      <c r="I2015">
        <v>1546967</v>
      </c>
      <c r="J2015">
        <v>17745</v>
      </c>
      <c r="K2015">
        <v>789</v>
      </c>
      <c r="L2015">
        <v>920</v>
      </c>
      <c r="M2015" t="b">
        <v>0</v>
      </c>
      <c r="N2015" t="b">
        <v>0</v>
      </c>
      <c r="O2015" t="b">
        <v>0</v>
      </c>
    </row>
    <row r="2016" spans="1:15">
      <c r="A2016" t="s">
        <v>6603</v>
      </c>
      <c r="B2016" s="1">
        <v>43103</v>
      </c>
      <c r="C2016" s="1">
        <v>43090.375231481485</v>
      </c>
      <c r="D2016" t="s">
        <v>6604</v>
      </c>
      <c r="E2016" t="s">
        <v>6605</v>
      </c>
      <c r="F2016">
        <v>10</v>
      </c>
      <c r="G2016" t="str">
        <f>VLOOKUP(YouTubeVideos[[#This Row],[category_id]],VideoCategories[],2,FALSE)</f>
        <v>Music</v>
      </c>
      <c r="H2016" t="s">
        <v>6606</v>
      </c>
      <c r="I2016">
        <v>4513621</v>
      </c>
      <c r="J2016">
        <v>138227</v>
      </c>
      <c r="K2016">
        <v>3451</v>
      </c>
      <c r="L2016">
        <v>4666</v>
      </c>
      <c r="M2016" t="b">
        <v>0</v>
      </c>
      <c r="N2016" t="b">
        <v>0</v>
      </c>
      <c r="O2016" t="b">
        <v>0</v>
      </c>
    </row>
    <row r="2017" spans="1:15">
      <c r="A2017" t="s">
        <v>7945</v>
      </c>
      <c r="B2017" s="1">
        <v>43113</v>
      </c>
      <c r="C2017" s="1">
        <v>43108.020312499997</v>
      </c>
      <c r="D2017" t="s">
        <v>7946</v>
      </c>
      <c r="E2017" t="s">
        <v>5719</v>
      </c>
      <c r="F2017">
        <v>26</v>
      </c>
      <c r="G2017" t="str">
        <f>VLOOKUP(YouTubeVideos[[#This Row],[category_id]],VideoCategories[],2,FALSE)</f>
        <v>Howto &amp; Style</v>
      </c>
      <c r="H2017" t="s">
        <v>7947</v>
      </c>
      <c r="I2017">
        <v>937309</v>
      </c>
      <c r="J2017">
        <v>17167</v>
      </c>
      <c r="K2017">
        <v>1445</v>
      </c>
      <c r="L2017">
        <v>2043</v>
      </c>
      <c r="M2017" t="b">
        <v>0</v>
      </c>
      <c r="N2017" t="b">
        <v>0</v>
      </c>
      <c r="O2017" t="b">
        <v>0</v>
      </c>
    </row>
    <row r="2018" spans="1:15">
      <c r="A2018" t="s">
        <v>6611</v>
      </c>
      <c r="B2018" s="1">
        <v>43103</v>
      </c>
      <c r="C2018" s="1">
        <v>43091.291689814818</v>
      </c>
      <c r="D2018" t="s">
        <v>6612</v>
      </c>
      <c r="E2018" t="s">
        <v>2176</v>
      </c>
      <c r="F2018">
        <v>24</v>
      </c>
      <c r="G2018" t="str">
        <f>VLOOKUP(YouTubeVideos[[#This Row],[category_id]],VideoCategories[],2,FALSE)</f>
        <v>Entertainment</v>
      </c>
      <c r="H2018" t="s">
        <v>6613</v>
      </c>
      <c r="I2018">
        <v>99837</v>
      </c>
      <c r="J2018">
        <v>1087</v>
      </c>
      <c r="K2018">
        <v>81</v>
      </c>
      <c r="L2018">
        <v>147</v>
      </c>
      <c r="M2018" t="b">
        <v>0</v>
      </c>
      <c r="N2018" t="b">
        <v>0</v>
      </c>
      <c r="O2018" t="b">
        <v>0</v>
      </c>
    </row>
    <row r="2019" spans="1:15">
      <c r="A2019" t="s">
        <v>17295</v>
      </c>
      <c r="B2019" s="1">
        <v>43227</v>
      </c>
      <c r="C2019" s="1">
        <v>43225.866331018522</v>
      </c>
      <c r="D2019" t="s">
        <v>17296</v>
      </c>
      <c r="E2019" t="s">
        <v>252</v>
      </c>
      <c r="F2019">
        <v>17</v>
      </c>
      <c r="G2019" t="str">
        <f>VLOOKUP(YouTubeVideos[[#This Row],[category_id]],VideoCategories[],2,FALSE)</f>
        <v>Sports</v>
      </c>
      <c r="H2019" t="s">
        <v>17297</v>
      </c>
      <c r="I2019">
        <v>935753</v>
      </c>
      <c r="J2019">
        <v>8861</v>
      </c>
      <c r="K2019">
        <v>310</v>
      </c>
      <c r="L2019">
        <v>2888</v>
      </c>
      <c r="M2019" t="b">
        <v>0</v>
      </c>
      <c r="N2019" t="b">
        <v>0</v>
      </c>
      <c r="O2019" t="b">
        <v>0</v>
      </c>
    </row>
    <row r="2020" spans="1:15">
      <c r="A2020" t="s">
        <v>6617</v>
      </c>
      <c r="B2020" s="1">
        <v>43103</v>
      </c>
      <c r="C2020" s="1">
        <v>43092.162187499998</v>
      </c>
      <c r="D2020" t="s">
        <v>20035</v>
      </c>
      <c r="E2020" t="s">
        <v>6618</v>
      </c>
      <c r="F2020">
        <v>24</v>
      </c>
      <c r="G2020" t="str">
        <f>VLOOKUP(YouTubeVideos[[#This Row],[category_id]],VideoCategories[],2,FALSE)</f>
        <v>Entertainment</v>
      </c>
      <c r="H2020" t="s">
        <v>20036</v>
      </c>
      <c r="I2020">
        <v>351519</v>
      </c>
      <c r="J2020">
        <v>5979</v>
      </c>
      <c r="K2020">
        <v>231</v>
      </c>
      <c r="L2020">
        <v>147</v>
      </c>
      <c r="M2020" t="b">
        <v>0</v>
      </c>
      <c r="N2020" t="b">
        <v>0</v>
      </c>
      <c r="O2020" t="b">
        <v>0</v>
      </c>
    </row>
    <row r="2021" spans="1:15">
      <c r="A2021" t="s">
        <v>18603</v>
      </c>
      <c r="B2021" s="1">
        <v>43252</v>
      </c>
      <c r="C2021" s="1">
        <v>43242.4375</v>
      </c>
      <c r="D2021" t="s">
        <v>18604</v>
      </c>
      <c r="E2021" t="s">
        <v>963</v>
      </c>
      <c r="F2021">
        <v>23</v>
      </c>
      <c r="G2021" t="str">
        <f>VLOOKUP(YouTubeVideos[[#This Row],[category_id]],VideoCategories[],2,FALSE)</f>
        <v>Comedy</v>
      </c>
      <c r="H2021" t="s">
        <v>20732</v>
      </c>
      <c r="I2021">
        <v>935511</v>
      </c>
      <c r="J2021">
        <v>42743</v>
      </c>
      <c r="K2021">
        <v>1766</v>
      </c>
      <c r="L2021">
        <v>4025</v>
      </c>
      <c r="M2021" t="b">
        <v>0</v>
      </c>
      <c r="N2021" t="b">
        <v>0</v>
      </c>
      <c r="O2021" t="b">
        <v>0</v>
      </c>
    </row>
    <row r="2022" spans="1:15">
      <c r="A2022" t="s">
        <v>2828</v>
      </c>
      <c r="B2022" s="1">
        <v>43071</v>
      </c>
      <c r="C2022" s="1">
        <v>43065.092662037037</v>
      </c>
      <c r="D2022" t="s">
        <v>2829</v>
      </c>
      <c r="E2022" t="s">
        <v>2830</v>
      </c>
      <c r="F2022">
        <v>25</v>
      </c>
      <c r="G2022" t="str">
        <f>VLOOKUP(YouTubeVideos[[#This Row],[category_id]],VideoCategories[],2,FALSE)</f>
        <v>News &amp; Politics</v>
      </c>
      <c r="H2022" t="s">
        <v>2831</v>
      </c>
      <c r="I2022">
        <v>933117</v>
      </c>
      <c r="J2022">
        <v>514</v>
      </c>
      <c r="K2022">
        <v>127</v>
      </c>
      <c r="L2022">
        <v>0</v>
      </c>
      <c r="M2022" t="b">
        <v>1</v>
      </c>
      <c r="N2022" t="b">
        <v>0</v>
      </c>
      <c r="O2022" t="b">
        <v>0</v>
      </c>
    </row>
    <row r="2023" spans="1:15">
      <c r="A2023" t="s">
        <v>17593</v>
      </c>
      <c r="B2023" s="1">
        <v>43234</v>
      </c>
      <c r="C2023" s="1">
        <v>43216.251168981478</v>
      </c>
      <c r="D2023" t="s">
        <v>17594</v>
      </c>
      <c r="E2023" t="s">
        <v>1559</v>
      </c>
      <c r="F2023">
        <v>26</v>
      </c>
      <c r="G2023" t="str">
        <f>VLOOKUP(YouTubeVideos[[#This Row],[category_id]],VideoCategories[],2,FALSE)</f>
        <v>Howto &amp; Style</v>
      </c>
      <c r="H2023" t="s">
        <v>17595</v>
      </c>
      <c r="I2023">
        <v>932859</v>
      </c>
      <c r="J2023">
        <v>37240</v>
      </c>
      <c r="K2023">
        <v>1269</v>
      </c>
      <c r="L2023">
        <v>2874</v>
      </c>
      <c r="M2023" t="b">
        <v>0</v>
      </c>
      <c r="N2023" t="b">
        <v>0</v>
      </c>
      <c r="O2023" t="b">
        <v>0</v>
      </c>
    </row>
    <row r="2024" spans="1:15">
      <c r="A2024" t="s">
        <v>6629</v>
      </c>
      <c r="B2024" s="1">
        <v>43103</v>
      </c>
      <c r="C2024" s="1">
        <v>43090.791689814818</v>
      </c>
      <c r="D2024" t="s">
        <v>6630</v>
      </c>
      <c r="E2024" t="s">
        <v>4014</v>
      </c>
      <c r="F2024">
        <v>10</v>
      </c>
      <c r="G2024" t="str">
        <f>VLOOKUP(YouTubeVideos[[#This Row],[category_id]],VideoCategories[],2,FALSE)</f>
        <v>Music</v>
      </c>
      <c r="H2024" t="s">
        <v>20037</v>
      </c>
      <c r="I2024">
        <v>7721222</v>
      </c>
      <c r="J2024">
        <v>362970</v>
      </c>
      <c r="K2024">
        <v>19327</v>
      </c>
      <c r="L2024">
        <v>22297</v>
      </c>
      <c r="M2024" t="b">
        <v>0</v>
      </c>
      <c r="N2024" t="b">
        <v>0</v>
      </c>
      <c r="O2024" t="b">
        <v>0</v>
      </c>
    </row>
    <row r="2025" spans="1:15">
      <c r="A2025" t="s">
        <v>6631</v>
      </c>
      <c r="B2025" s="1">
        <v>43103</v>
      </c>
      <c r="C2025" s="1">
        <v>43090.8750462963</v>
      </c>
      <c r="D2025" t="s">
        <v>6632</v>
      </c>
      <c r="E2025" t="s">
        <v>2129</v>
      </c>
      <c r="F2025">
        <v>10</v>
      </c>
      <c r="G2025" t="str">
        <f>VLOOKUP(YouTubeVideos[[#This Row],[category_id]],VideoCategories[],2,FALSE)</f>
        <v>Music</v>
      </c>
      <c r="H2025" t="s">
        <v>6633</v>
      </c>
      <c r="I2025">
        <v>327786</v>
      </c>
      <c r="J2025">
        <v>8674</v>
      </c>
      <c r="K2025">
        <v>273</v>
      </c>
      <c r="L2025">
        <v>349</v>
      </c>
      <c r="M2025" t="b">
        <v>0</v>
      </c>
      <c r="N2025" t="b">
        <v>0</v>
      </c>
      <c r="O2025" t="b">
        <v>0</v>
      </c>
    </row>
    <row r="2026" spans="1:15">
      <c r="A2026" t="s">
        <v>6634</v>
      </c>
      <c r="B2026" s="1">
        <v>43103</v>
      </c>
      <c r="C2026" s="1">
        <v>43090.021087962959</v>
      </c>
      <c r="D2026" t="s">
        <v>6635</v>
      </c>
      <c r="E2026" t="s">
        <v>3600</v>
      </c>
      <c r="F2026">
        <v>24</v>
      </c>
      <c r="G2026" t="str">
        <f>VLOOKUP(YouTubeVideos[[#This Row],[category_id]],VideoCategories[],2,FALSE)</f>
        <v>Entertainment</v>
      </c>
      <c r="H2026" t="s">
        <v>6636</v>
      </c>
      <c r="I2026">
        <v>4149544</v>
      </c>
      <c r="J2026">
        <v>48299</v>
      </c>
      <c r="K2026">
        <v>4222</v>
      </c>
      <c r="L2026">
        <v>4406</v>
      </c>
      <c r="M2026" t="b">
        <v>0</v>
      </c>
      <c r="N2026" t="b">
        <v>0</v>
      </c>
      <c r="O2026" t="b">
        <v>0</v>
      </c>
    </row>
    <row r="2027" spans="1:15">
      <c r="A2027" t="s">
        <v>6637</v>
      </c>
      <c r="B2027" s="1">
        <v>43103</v>
      </c>
      <c r="C2027" s="1">
        <v>43090.875833333332</v>
      </c>
      <c r="D2027" t="s">
        <v>6638</v>
      </c>
      <c r="E2027" t="s">
        <v>341</v>
      </c>
      <c r="F2027">
        <v>10</v>
      </c>
      <c r="G2027" t="str">
        <f>VLOOKUP(YouTubeVideos[[#This Row],[category_id]],VideoCategories[],2,FALSE)</f>
        <v>Music</v>
      </c>
      <c r="H2027" t="s">
        <v>6639</v>
      </c>
      <c r="I2027">
        <v>717861</v>
      </c>
      <c r="J2027">
        <v>16454</v>
      </c>
      <c r="K2027">
        <v>395</v>
      </c>
      <c r="L2027">
        <v>812</v>
      </c>
      <c r="M2027" t="b">
        <v>0</v>
      </c>
      <c r="N2027" t="b">
        <v>0</v>
      </c>
      <c r="O2027" t="b">
        <v>0</v>
      </c>
    </row>
    <row r="2028" spans="1:15">
      <c r="A2028" t="s">
        <v>6640</v>
      </c>
      <c r="B2028" s="1">
        <v>43104</v>
      </c>
      <c r="C2028" s="1">
        <v>43103.024305555555</v>
      </c>
      <c r="D2028" t="s">
        <v>6641</v>
      </c>
      <c r="E2028" t="s">
        <v>379</v>
      </c>
      <c r="F2028">
        <v>24</v>
      </c>
      <c r="G2028" t="str">
        <f>VLOOKUP(YouTubeVideos[[#This Row],[category_id]],VideoCategories[],2,FALSE)</f>
        <v>Entertainment</v>
      </c>
      <c r="H2028" t="s">
        <v>380</v>
      </c>
      <c r="I2028">
        <v>783794</v>
      </c>
      <c r="J2028">
        <v>10038</v>
      </c>
      <c r="K2028">
        <v>2827</v>
      </c>
      <c r="L2028">
        <v>1566</v>
      </c>
      <c r="M2028" t="b">
        <v>0</v>
      </c>
      <c r="N2028" t="b">
        <v>0</v>
      </c>
      <c r="O2028" t="b">
        <v>0</v>
      </c>
    </row>
    <row r="2029" spans="1:15">
      <c r="A2029" t="s">
        <v>6642</v>
      </c>
      <c r="B2029" s="1">
        <v>43104</v>
      </c>
      <c r="C2029" s="1">
        <v>43102.291712962964</v>
      </c>
      <c r="D2029" t="s">
        <v>6643</v>
      </c>
      <c r="E2029" t="s">
        <v>6644</v>
      </c>
      <c r="F2029">
        <v>10</v>
      </c>
      <c r="G2029" t="str">
        <f>VLOOKUP(YouTubeVideos[[#This Row],[category_id]],VideoCategories[],2,FALSE)</f>
        <v>Music</v>
      </c>
      <c r="H2029" t="s">
        <v>6645</v>
      </c>
      <c r="I2029">
        <v>1402868</v>
      </c>
      <c r="J2029">
        <v>29970</v>
      </c>
      <c r="K2029">
        <v>1940</v>
      </c>
      <c r="L2029">
        <v>4023</v>
      </c>
      <c r="M2029" t="b">
        <v>0</v>
      </c>
      <c r="N2029" t="b">
        <v>0</v>
      </c>
      <c r="O2029" t="b">
        <v>0</v>
      </c>
    </row>
    <row r="2030" spans="1:15">
      <c r="A2030" t="s">
        <v>6646</v>
      </c>
      <c r="B2030" s="1">
        <v>43104</v>
      </c>
      <c r="C2030" s="1">
        <v>43103.250567129631</v>
      </c>
      <c r="D2030" t="s">
        <v>6647</v>
      </c>
      <c r="E2030" t="s">
        <v>47</v>
      </c>
      <c r="F2030">
        <v>24</v>
      </c>
      <c r="G2030" t="str">
        <f>VLOOKUP(YouTubeVideos[[#This Row],[category_id]],VideoCategories[],2,FALSE)</f>
        <v>Entertainment</v>
      </c>
      <c r="H2030" t="s">
        <v>6648</v>
      </c>
      <c r="I2030">
        <v>186023</v>
      </c>
      <c r="J2030">
        <v>3442</v>
      </c>
      <c r="K2030">
        <v>106</v>
      </c>
      <c r="L2030">
        <v>159</v>
      </c>
      <c r="M2030" t="b">
        <v>0</v>
      </c>
      <c r="N2030" t="b">
        <v>0</v>
      </c>
      <c r="O2030" t="b">
        <v>0</v>
      </c>
    </row>
    <row r="2031" spans="1:15">
      <c r="A2031" t="s">
        <v>6649</v>
      </c>
      <c r="B2031" s="1">
        <v>43104</v>
      </c>
      <c r="C2031" s="1">
        <v>43101.771377314813</v>
      </c>
      <c r="D2031" t="s">
        <v>6650</v>
      </c>
      <c r="E2031" t="s">
        <v>6651</v>
      </c>
      <c r="F2031">
        <v>24</v>
      </c>
      <c r="G2031" t="str">
        <f>VLOOKUP(YouTubeVideos[[#This Row],[category_id]],VideoCategories[],2,FALSE)</f>
        <v>Entertainment</v>
      </c>
      <c r="H2031" t="s">
        <v>6652</v>
      </c>
      <c r="I2031">
        <v>3322130</v>
      </c>
      <c r="J2031">
        <v>35099</v>
      </c>
      <c r="K2031">
        <v>6902</v>
      </c>
      <c r="L2031">
        <v>4030</v>
      </c>
      <c r="M2031" t="b">
        <v>0</v>
      </c>
      <c r="N2031" t="b">
        <v>0</v>
      </c>
      <c r="O2031" t="b">
        <v>0</v>
      </c>
    </row>
    <row r="2032" spans="1:15">
      <c r="A2032" t="s">
        <v>6653</v>
      </c>
      <c r="B2032" s="1">
        <v>43104</v>
      </c>
      <c r="C2032" s="1">
        <v>43101.607881944445</v>
      </c>
      <c r="D2032" t="s">
        <v>6654</v>
      </c>
      <c r="E2032" t="s">
        <v>6655</v>
      </c>
      <c r="F2032">
        <v>24</v>
      </c>
      <c r="G2032" t="str">
        <f>VLOOKUP(YouTubeVideos[[#This Row],[category_id]],VideoCategories[],2,FALSE)</f>
        <v>Entertainment</v>
      </c>
      <c r="H2032" t="s">
        <v>6656</v>
      </c>
      <c r="I2032">
        <v>173210</v>
      </c>
      <c r="J2032">
        <v>6356</v>
      </c>
      <c r="K2032">
        <v>424</v>
      </c>
      <c r="L2032">
        <v>1536</v>
      </c>
      <c r="M2032" t="b">
        <v>0</v>
      </c>
      <c r="N2032" t="b">
        <v>0</v>
      </c>
      <c r="O2032" t="b">
        <v>0</v>
      </c>
    </row>
    <row r="2033" spans="1:15">
      <c r="A2033" t="s">
        <v>18841</v>
      </c>
      <c r="B2033" s="1">
        <v>43259</v>
      </c>
      <c r="C2033" s="1">
        <v>43254.919432870367</v>
      </c>
      <c r="D2033" t="s">
        <v>18842</v>
      </c>
      <c r="E2033" t="s">
        <v>1974</v>
      </c>
      <c r="F2033">
        <v>25</v>
      </c>
      <c r="G2033" t="str">
        <f>VLOOKUP(YouTubeVideos[[#This Row],[category_id]],VideoCategories[],2,FALSE)</f>
        <v>News &amp; Politics</v>
      </c>
      <c r="H2033" t="s">
        <v>18843</v>
      </c>
      <c r="I2033">
        <v>931823</v>
      </c>
      <c r="J2033">
        <v>5616</v>
      </c>
      <c r="K2033">
        <v>764</v>
      </c>
      <c r="L2033">
        <v>4456</v>
      </c>
      <c r="M2033" t="b">
        <v>0</v>
      </c>
      <c r="N2033" t="b">
        <v>0</v>
      </c>
      <c r="O2033" t="b">
        <v>0</v>
      </c>
    </row>
    <row r="2034" spans="1:15">
      <c r="A2034" t="s">
        <v>10111</v>
      </c>
      <c r="B2034" s="1">
        <v>43130</v>
      </c>
      <c r="C2034" s="1">
        <v>43123.727743055555</v>
      </c>
      <c r="D2034" t="s">
        <v>10112</v>
      </c>
      <c r="E2034" t="s">
        <v>10113</v>
      </c>
      <c r="F2034">
        <v>23</v>
      </c>
      <c r="G2034" t="str">
        <f>VLOOKUP(YouTubeVideos[[#This Row],[category_id]],VideoCategories[],2,FALSE)</f>
        <v>Comedy</v>
      </c>
      <c r="H2034" t="s">
        <v>10114</v>
      </c>
      <c r="I2034">
        <v>931571</v>
      </c>
      <c r="J2034">
        <v>133479</v>
      </c>
      <c r="K2034">
        <v>466</v>
      </c>
      <c r="L2034">
        <v>11359</v>
      </c>
      <c r="M2034" t="b">
        <v>0</v>
      </c>
      <c r="N2034" t="b">
        <v>0</v>
      </c>
      <c r="O2034" t="b">
        <v>0</v>
      </c>
    </row>
    <row r="2035" spans="1:15">
      <c r="A2035" t="s">
        <v>19019</v>
      </c>
      <c r="B2035" s="1">
        <v>43264</v>
      </c>
      <c r="C2035" s="1">
        <v>43262.322141203702</v>
      </c>
      <c r="D2035" t="s">
        <v>19020</v>
      </c>
      <c r="E2035" t="s">
        <v>252</v>
      </c>
      <c r="F2035">
        <v>17</v>
      </c>
      <c r="G2035" t="str">
        <f>VLOOKUP(YouTubeVideos[[#This Row],[category_id]],VideoCategories[],2,FALSE)</f>
        <v>Sports</v>
      </c>
      <c r="H2035" t="s">
        <v>19021</v>
      </c>
      <c r="I2035">
        <v>931064</v>
      </c>
      <c r="J2035">
        <v>7914</v>
      </c>
      <c r="K2035">
        <v>1152</v>
      </c>
      <c r="L2035">
        <v>5215</v>
      </c>
      <c r="M2035" t="b">
        <v>0</v>
      </c>
      <c r="N2035" t="b">
        <v>0</v>
      </c>
      <c r="O2035" t="b">
        <v>0</v>
      </c>
    </row>
    <row r="2036" spans="1:15">
      <c r="A2036" t="s">
        <v>9667</v>
      </c>
      <c r="B2036" s="1">
        <v>43126</v>
      </c>
      <c r="C2036" s="1">
        <v>43119.578206018516</v>
      </c>
      <c r="D2036" t="s">
        <v>9668</v>
      </c>
      <c r="E2036" t="s">
        <v>5122</v>
      </c>
      <c r="F2036">
        <v>15</v>
      </c>
      <c r="G2036" t="str">
        <f>VLOOKUP(YouTubeVideos[[#This Row],[category_id]],VideoCategories[],2,FALSE)</f>
        <v>Pets &amp; Animals</v>
      </c>
      <c r="H2036" t="s">
        <v>9669</v>
      </c>
      <c r="I2036">
        <v>930576</v>
      </c>
      <c r="J2036">
        <v>25617</v>
      </c>
      <c r="K2036">
        <v>360</v>
      </c>
      <c r="L2036">
        <v>1316</v>
      </c>
      <c r="M2036" t="b">
        <v>0</v>
      </c>
      <c r="N2036" t="b">
        <v>0</v>
      </c>
      <c r="O2036" t="b">
        <v>0</v>
      </c>
    </row>
    <row r="2037" spans="1:15">
      <c r="A2037" t="s">
        <v>2550</v>
      </c>
      <c r="B2037" s="1">
        <v>43069</v>
      </c>
      <c r="C2037" s="1">
        <v>43061.387199074074</v>
      </c>
      <c r="D2037" t="s">
        <v>2551</v>
      </c>
      <c r="E2037" t="s">
        <v>2552</v>
      </c>
      <c r="F2037">
        <v>28</v>
      </c>
      <c r="G2037" t="str">
        <f>VLOOKUP(YouTubeVideos[[#This Row],[category_id]],VideoCategories[],2,FALSE)</f>
        <v>Science &amp; Technology</v>
      </c>
      <c r="H2037" t="s">
        <v>2553</v>
      </c>
      <c r="I2037">
        <v>930513</v>
      </c>
      <c r="J2037">
        <v>17044</v>
      </c>
      <c r="K2037">
        <v>1136</v>
      </c>
      <c r="L2037">
        <v>1586</v>
      </c>
      <c r="M2037" t="b">
        <v>0</v>
      </c>
      <c r="N2037" t="b">
        <v>0</v>
      </c>
      <c r="O2037" t="b">
        <v>0</v>
      </c>
    </row>
    <row r="2038" spans="1:15">
      <c r="A2038" t="s">
        <v>1602</v>
      </c>
      <c r="B2038" s="1">
        <v>43061</v>
      </c>
      <c r="C2038" s="1">
        <v>43053.666701388887</v>
      </c>
      <c r="D2038" t="s">
        <v>1603</v>
      </c>
      <c r="E2038" t="s">
        <v>1604</v>
      </c>
      <c r="F2038">
        <v>28</v>
      </c>
      <c r="G2038" t="str">
        <f>VLOOKUP(YouTubeVideos[[#This Row],[category_id]],VideoCategories[],2,FALSE)</f>
        <v>Science &amp; Technology</v>
      </c>
      <c r="H2038" t="s">
        <v>1605</v>
      </c>
      <c r="I2038">
        <v>930403</v>
      </c>
      <c r="J2038">
        <v>20658</v>
      </c>
      <c r="K2038">
        <v>970</v>
      </c>
      <c r="L2038">
        <v>6544</v>
      </c>
      <c r="M2038" t="b">
        <v>0</v>
      </c>
      <c r="N2038" t="b">
        <v>0</v>
      </c>
      <c r="O2038" t="b">
        <v>0</v>
      </c>
    </row>
    <row r="2039" spans="1:15">
      <c r="A2039" t="s">
        <v>14381</v>
      </c>
      <c r="B2039" s="1">
        <v>43173</v>
      </c>
      <c r="C2039" s="1">
        <v>43161.416712962964</v>
      </c>
      <c r="D2039" t="s">
        <v>14382</v>
      </c>
      <c r="E2039" t="s">
        <v>239</v>
      </c>
      <c r="F2039">
        <v>26</v>
      </c>
      <c r="G2039" t="str">
        <f>VLOOKUP(YouTubeVideos[[#This Row],[category_id]],VideoCategories[],2,FALSE)</f>
        <v>Howto &amp; Style</v>
      </c>
      <c r="H2039" t="s">
        <v>14383</v>
      </c>
      <c r="I2039">
        <v>930151</v>
      </c>
      <c r="J2039">
        <v>0</v>
      </c>
      <c r="K2039">
        <v>0</v>
      </c>
      <c r="L2039">
        <v>0</v>
      </c>
      <c r="M2039" t="b">
        <v>1</v>
      </c>
      <c r="N2039" t="b">
        <v>1</v>
      </c>
      <c r="O2039" t="b">
        <v>0</v>
      </c>
    </row>
    <row r="2040" spans="1:15">
      <c r="A2040" t="s">
        <v>16269</v>
      </c>
      <c r="B2040" s="1">
        <v>43206</v>
      </c>
      <c r="C2040" s="1">
        <v>43194.225706018522</v>
      </c>
      <c r="D2040" t="s">
        <v>16270</v>
      </c>
      <c r="E2040" t="s">
        <v>16271</v>
      </c>
      <c r="F2040">
        <v>28</v>
      </c>
      <c r="G2040" t="str">
        <f>VLOOKUP(YouTubeVideos[[#This Row],[category_id]],VideoCategories[],2,FALSE)</f>
        <v>Science &amp; Technology</v>
      </c>
      <c r="H2040" t="s">
        <v>16272</v>
      </c>
      <c r="I2040">
        <v>927966</v>
      </c>
      <c r="J2040">
        <v>21659</v>
      </c>
      <c r="K2040">
        <v>987</v>
      </c>
      <c r="L2040">
        <v>2396</v>
      </c>
      <c r="M2040" t="b">
        <v>0</v>
      </c>
      <c r="N2040" t="b">
        <v>0</v>
      </c>
      <c r="O2040" t="b">
        <v>0</v>
      </c>
    </row>
    <row r="2041" spans="1:15">
      <c r="A2041" t="s">
        <v>17227</v>
      </c>
      <c r="B2041" s="1">
        <v>43224</v>
      </c>
      <c r="C2041" s="1">
        <v>43213.477418981478</v>
      </c>
      <c r="D2041" t="s">
        <v>17228</v>
      </c>
      <c r="E2041" t="s">
        <v>17229</v>
      </c>
      <c r="F2041">
        <v>22</v>
      </c>
      <c r="G2041" t="str">
        <f>VLOOKUP(YouTubeVideos[[#This Row],[category_id]],VideoCategories[],2,FALSE)</f>
        <v>People &amp; Blogs</v>
      </c>
      <c r="H2041" t="s">
        <v>17230</v>
      </c>
      <c r="I2041">
        <v>927831</v>
      </c>
      <c r="J2041">
        <v>6973</v>
      </c>
      <c r="K2041">
        <v>895</v>
      </c>
      <c r="L2041">
        <v>2402</v>
      </c>
      <c r="M2041" t="b">
        <v>0</v>
      </c>
      <c r="N2041" t="b">
        <v>0</v>
      </c>
      <c r="O2041" t="b">
        <v>0</v>
      </c>
    </row>
    <row r="2042" spans="1:15">
      <c r="A2042" t="s">
        <v>17392</v>
      </c>
      <c r="B2042" s="1">
        <v>43232</v>
      </c>
      <c r="C2042" s="1">
        <v>43218.274259259262</v>
      </c>
      <c r="D2042" t="s">
        <v>17393</v>
      </c>
      <c r="E2042" t="s">
        <v>3382</v>
      </c>
      <c r="F2042">
        <v>25</v>
      </c>
      <c r="G2042" t="str">
        <f>VLOOKUP(YouTubeVideos[[#This Row],[category_id]],VideoCategories[],2,FALSE)</f>
        <v>News &amp; Politics</v>
      </c>
      <c r="H2042" t="s">
        <v>17394</v>
      </c>
      <c r="I2042">
        <v>927416</v>
      </c>
      <c r="J2042">
        <v>14897</v>
      </c>
      <c r="K2042">
        <v>864</v>
      </c>
      <c r="L2042">
        <v>1368</v>
      </c>
      <c r="M2042" t="b">
        <v>0</v>
      </c>
      <c r="N2042" t="b">
        <v>0</v>
      </c>
      <c r="O2042" t="b">
        <v>0</v>
      </c>
    </row>
    <row r="2043" spans="1:15">
      <c r="A2043" t="s">
        <v>17403</v>
      </c>
      <c r="B2043" s="1">
        <v>43233</v>
      </c>
      <c r="C2043" s="1">
        <v>43229.403900462959</v>
      </c>
      <c r="D2043" t="s">
        <v>17404</v>
      </c>
      <c r="E2043" t="s">
        <v>291</v>
      </c>
      <c r="F2043">
        <v>25</v>
      </c>
      <c r="G2043" t="str">
        <f>VLOOKUP(YouTubeVideos[[#This Row],[category_id]],VideoCategories[],2,FALSE)</f>
        <v>News &amp; Politics</v>
      </c>
      <c r="H2043" t="s">
        <v>17405</v>
      </c>
      <c r="I2043">
        <v>926998</v>
      </c>
      <c r="J2043">
        <v>26543</v>
      </c>
      <c r="K2043">
        <v>1214</v>
      </c>
      <c r="L2043">
        <v>3582</v>
      </c>
      <c r="M2043" t="b">
        <v>0</v>
      </c>
      <c r="N2043" t="b">
        <v>0</v>
      </c>
      <c r="O2043" t="b">
        <v>0</v>
      </c>
    </row>
    <row r="2044" spans="1:15">
      <c r="A2044" t="s">
        <v>6689</v>
      </c>
      <c r="B2044" s="1">
        <v>43104</v>
      </c>
      <c r="C2044" s="1">
        <v>43095.376215277778</v>
      </c>
      <c r="D2044" t="s">
        <v>6690</v>
      </c>
      <c r="E2044" t="s">
        <v>1479</v>
      </c>
      <c r="F2044">
        <v>24</v>
      </c>
      <c r="G2044" t="str">
        <f>VLOOKUP(YouTubeVideos[[#This Row],[category_id]],VideoCategories[],2,FALSE)</f>
        <v>Entertainment</v>
      </c>
      <c r="H2044" t="s">
        <v>6691</v>
      </c>
      <c r="I2044">
        <v>461945</v>
      </c>
      <c r="J2044">
        <v>5063</v>
      </c>
      <c r="K2044">
        <v>589</v>
      </c>
      <c r="L2044">
        <v>710</v>
      </c>
      <c r="M2044" t="b">
        <v>0</v>
      </c>
      <c r="N2044" t="b">
        <v>0</v>
      </c>
      <c r="O2044" t="b">
        <v>0</v>
      </c>
    </row>
    <row r="2045" spans="1:15">
      <c r="A2045" t="s">
        <v>13706</v>
      </c>
      <c r="B2045" s="1">
        <v>43162</v>
      </c>
      <c r="C2045" s="1">
        <v>43149.729780092595</v>
      </c>
      <c r="D2045" t="s">
        <v>13707</v>
      </c>
      <c r="E2045" t="s">
        <v>13708</v>
      </c>
      <c r="F2045">
        <v>26</v>
      </c>
      <c r="G2045" t="str">
        <f>VLOOKUP(YouTubeVideos[[#This Row],[category_id]],VideoCategories[],2,FALSE)</f>
        <v>Howto &amp; Style</v>
      </c>
      <c r="H2045" t="s">
        <v>13709</v>
      </c>
      <c r="I2045">
        <v>924479</v>
      </c>
      <c r="J2045">
        <v>35408</v>
      </c>
      <c r="K2045">
        <v>980</v>
      </c>
      <c r="L2045">
        <v>2505</v>
      </c>
      <c r="M2045" t="b">
        <v>0</v>
      </c>
      <c r="N2045" t="b">
        <v>0</v>
      </c>
      <c r="O2045" t="b">
        <v>0</v>
      </c>
    </row>
    <row r="2046" spans="1:15">
      <c r="A2046" t="s">
        <v>19117</v>
      </c>
      <c r="B2046" s="1">
        <v>43265</v>
      </c>
      <c r="C2046" s="1">
        <v>43262.594629629632</v>
      </c>
      <c r="D2046" t="s">
        <v>19118</v>
      </c>
      <c r="E2046" t="s">
        <v>19119</v>
      </c>
      <c r="F2046">
        <v>20</v>
      </c>
      <c r="G2046" t="str">
        <f>VLOOKUP(YouTubeVideos[[#This Row],[category_id]],VideoCategories[],2,FALSE)</f>
        <v>Gaming</v>
      </c>
      <c r="H2046" t="s">
        <v>19120</v>
      </c>
      <c r="I2046">
        <v>924008</v>
      </c>
      <c r="J2046">
        <v>18188</v>
      </c>
      <c r="K2046">
        <v>1642</v>
      </c>
      <c r="L2046">
        <v>4599</v>
      </c>
      <c r="M2046" t="b">
        <v>0</v>
      </c>
      <c r="N2046" t="b">
        <v>0</v>
      </c>
      <c r="O2046" t="b">
        <v>0</v>
      </c>
    </row>
    <row r="2047" spans="1:15">
      <c r="A2047" t="s">
        <v>17251</v>
      </c>
      <c r="B2047" s="1">
        <v>43225</v>
      </c>
      <c r="C2047" s="1">
        <v>43213.365844907406</v>
      </c>
      <c r="D2047" t="s">
        <v>17252</v>
      </c>
      <c r="E2047" t="s">
        <v>2459</v>
      </c>
      <c r="F2047">
        <v>25</v>
      </c>
      <c r="G2047" t="str">
        <f>VLOOKUP(YouTubeVideos[[#This Row],[category_id]],VideoCategories[],2,FALSE)</f>
        <v>News &amp; Politics</v>
      </c>
      <c r="H2047" t="s">
        <v>17253</v>
      </c>
      <c r="I2047">
        <v>923602</v>
      </c>
      <c r="J2047">
        <v>4434</v>
      </c>
      <c r="K2047">
        <v>360</v>
      </c>
      <c r="L2047">
        <v>548</v>
      </c>
      <c r="M2047" t="b">
        <v>0</v>
      </c>
      <c r="N2047" t="b">
        <v>0</v>
      </c>
      <c r="O2047" t="b">
        <v>0</v>
      </c>
    </row>
    <row r="2048" spans="1:15">
      <c r="A2048" t="s">
        <v>6703</v>
      </c>
      <c r="B2048" s="1">
        <v>43104</v>
      </c>
      <c r="C2048" s="1">
        <v>43094.462546296294</v>
      </c>
      <c r="D2048" t="s">
        <v>6704</v>
      </c>
      <c r="E2048" t="s">
        <v>6705</v>
      </c>
      <c r="F2048">
        <v>10</v>
      </c>
      <c r="G2048" t="str">
        <f>VLOOKUP(YouTubeVideos[[#This Row],[category_id]],VideoCategories[],2,FALSE)</f>
        <v>Music</v>
      </c>
      <c r="H2048" t="s">
        <v>6706</v>
      </c>
      <c r="I2048">
        <v>10698770</v>
      </c>
      <c r="J2048">
        <v>479666</v>
      </c>
      <c r="K2048">
        <v>9690</v>
      </c>
      <c r="L2048">
        <v>29516</v>
      </c>
      <c r="M2048" t="b">
        <v>0</v>
      </c>
      <c r="N2048" t="b">
        <v>0</v>
      </c>
      <c r="O2048" t="b">
        <v>0</v>
      </c>
    </row>
    <row r="2049" spans="1:15">
      <c r="A2049" t="s">
        <v>6707</v>
      </c>
      <c r="B2049" s="1">
        <v>43104</v>
      </c>
      <c r="C2049" s="1">
        <v>43096.467418981483</v>
      </c>
      <c r="D2049" t="s">
        <v>6708</v>
      </c>
      <c r="E2049" t="s">
        <v>619</v>
      </c>
      <c r="F2049">
        <v>24</v>
      </c>
      <c r="G2049" t="str">
        <f>VLOOKUP(YouTubeVideos[[#This Row],[category_id]],VideoCategories[],2,FALSE)</f>
        <v>Entertainment</v>
      </c>
      <c r="H2049" t="s">
        <v>6709</v>
      </c>
      <c r="I2049">
        <v>47701</v>
      </c>
      <c r="J2049">
        <v>1337</v>
      </c>
      <c r="K2049">
        <v>332</v>
      </c>
      <c r="L2049">
        <v>639</v>
      </c>
      <c r="M2049" t="b">
        <v>0</v>
      </c>
      <c r="N2049" t="b">
        <v>0</v>
      </c>
      <c r="O2049" t="b">
        <v>0</v>
      </c>
    </row>
    <row r="2050" spans="1:15">
      <c r="A2050" t="s">
        <v>6710</v>
      </c>
      <c r="B2050" s="1">
        <v>43104</v>
      </c>
      <c r="C2050" s="1">
        <v>43094.436319444445</v>
      </c>
      <c r="D2050" t="s">
        <v>6711</v>
      </c>
      <c r="E2050" t="s">
        <v>4772</v>
      </c>
      <c r="F2050">
        <v>24</v>
      </c>
      <c r="G2050" t="str">
        <f>VLOOKUP(YouTubeVideos[[#This Row],[category_id]],VideoCategories[],2,FALSE)</f>
        <v>Entertainment</v>
      </c>
      <c r="H2050" t="s">
        <v>6712</v>
      </c>
      <c r="I2050">
        <v>1461207</v>
      </c>
      <c r="J2050">
        <v>18543</v>
      </c>
      <c r="K2050">
        <v>5779</v>
      </c>
      <c r="L2050">
        <v>7539</v>
      </c>
      <c r="M2050" t="b">
        <v>0</v>
      </c>
      <c r="N2050" t="b">
        <v>0</v>
      </c>
      <c r="O2050" t="b">
        <v>0</v>
      </c>
    </row>
    <row r="2051" spans="1:15">
      <c r="A2051" t="s">
        <v>8693</v>
      </c>
      <c r="B2051" s="1">
        <v>43118</v>
      </c>
      <c r="C2051" s="1">
        <v>43111.562511574077</v>
      </c>
      <c r="D2051" t="s">
        <v>8694</v>
      </c>
      <c r="E2051" t="s">
        <v>8695</v>
      </c>
      <c r="F2051">
        <v>22</v>
      </c>
      <c r="G2051" t="str">
        <f>VLOOKUP(YouTubeVideos[[#This Row],[category_id]],VideoCategories[],2,FALSE)</f>
        <v>People &amp; Blogs</v>
      </c>
      <c r="H2051" t="s">
        <v>8696</v>
      </c>
      <c r="I2051">
        <v>921689</v>
      </c>
      <c r="J2051">
        <v>26080</v>
      </c>
      <c r="K2051">
        <v>1813</v>
      </c>
      <c r="L2051">
        <v>10042</v>
      </c>
      <c r="M2051" t="b">
        <v>0</v>
      </c>
      <c r="N2051" t="b">
        <v>0</v>
      </c>
      <c r="O2051" t="b">
        <v>0</v>
      </c>
    </row>
    <row r="2052" spans="1:15">
      <c r="A2052" t="s">
        <v>16939</v>
      </c>
      <c r="B2052" s="1">
        <v>43219</v>
      </c>
      <c r="C2052" s="1">
        <v>43210.442071759258</v>
      </c>
      <c r="D2052" t="s">
        <v>16940</v>
      </c>
      <c r="E2052" t="s">
        <v>5751</v>
      </c>
      <c r="F2052">
        <v>28</v>
      </c>
      <c r="G2052" t="str">
        <f>VLOOKUP(YouTubeVideos[[#This Row],[category_id]],VideoCategories[],2,FALSE)</f>
        <v>Science &amp; Technology</v>
      </c>
      <c r="H2052" t="s">
        <v>63</v>
      </c>
      <c r="I2052">
        <v>921465</v>
      </c>
      <c r="J2052">
        <v>23449</v>
      </c>
      <c r="K2052">
        <v>509</v>
      </c>
      <c r="L2052">
        <v>1136</v>
      </c>
      <c r="M2052" t="b">
        <v>0</v>
      </c>
      <c r="N2052" t="b">
        <v>0</v>
      </c>
      <c r="O2052" t="b">
        <v>0</v>
      </c>
    </row>
    <row r="2053" spans="1:15">
      <c r="A2053" t="s">
        <v>6720</v>
      </c>
      <c r="B2053" s="1">
        <v>43104</v>
      </c>
      <c r="C2053" s="1">
        <v>43094.436481481483</v>
      </c>
      <c r="D2053" t="s">
        <v>20040</v>
      </c>
      <c r="E2053" t="s">
        <v>6721</v>
      </c>
      <c r="F2053">
        <v>24</v>
      </c>
      <c r="G2053" t="str">
        <f>VLOOKUP(YouTubeVideos[[#This Row],[category_id]],VideoCategories[],2,FALSE)</f>
        <v>Entertainment</v>
      </c>
      <c r="H2053" t="s">
        <v>6722</v>
      </c>
      <c r="I2053">
        <v>1547151</v>
      </c>
      <c r="J2053">
        <v>30715</v>
      </c>
      <c r="K2053">
        <v>5595</v>
      </c>
      <c r="L2053">
        <v>13247</v>
      </c>
      <c r="M2053" t="b">
        <v>0</v>
      </c>
      <c r="N2053" t="b">
        <v>0</v>
      </c>
      <c r="O2053" t="b">
        <v>0</v>
      </c>
    </row>
    <row r="2054" spans="1:15">
      <c r="A2054" t="s">
        <v>15872</v>
      </c>
      <c r="B2054" s="1">
        <v>43197</v>
      </c>
      <c r="C2054" s="1">
        <v>43192.584456018521</v>
      </c>
      <c r="D2054" t="s">
        <v>15873</v>
      </c>
      <c r="E2054" t="s">
        <v>5751</v>
      </c>
      <c r="F2054">
        <v>28</v>
      </c>
      <c r="G2054" t="str">
        <f>VLOOKUP(YouTubeVideos[[#This Row],[category_id]],VideoCategories[],2,FALSE)</f>
        <v>Science &amp; Technology</v>
      </c>
      <c r="H2054" t="s">
        <v>15874</v>
      </c>
      <c r="I2054">
        <v>921172</v>
      </c>
      <c r="J2054">
        <v>23938</v>
      </c>
      <c r="K2054">
        <v>482</v>
      </c>
      <c r="L2054">
        <v>1722</v>
      </c>
      <c r="M2054" t="b">
        <v>0</v>
      </c>
      <c r="N2054" t="b">
        <v>0</v>
      </c>
      <c r="O2054" t="b">
        <v>0</v>
      </c>
    </row>
    <row r="2055" spans="1:15">
      <c r="A2055" t="s">
        <v>8116</v>
      </c>
      <c r="B2055" s="1">
        <v>43115</v>
      </c>
      <c r="C2055" s="1">
        <v>43111.333391203705</v>
      </c>
      <c r="D2055" t="s">
        <v>8117</v>
      </c>
      <c r="E2055" t="s">
        <v>482</v>
      </c>
      <c r="F2055">
        <v>26</v>
      </c>
      <c r="G2055" t="str">
        <f>VLOOKUP(YouTubeVideos[[#This Row],[category_id]],VideoCategories[],2,FALSE)</f>
        <v>Howto &amp; Style</v>
      </c>
      <c r="H2055" t="s">
        <v>8118</v>
      </c>
      <c r="I2055">
        <v>920306</v>
      </c>
      <c r="J2055">
        <v>43389</v>
      </c>
      <c r="K2055">
        <v>440</v>
      </c>
      <c r="L2055">
        <v>5671</v>
      </c>
      <c r="M2055" t="b">
        <v>0</v>
      </c>
      <c r="N2055" t="b">
        <v>0</v>
      </c>
      <c r="O2055" t="b">
        <v>0</v>
      </c>
    </row>
    <row r="2056" spans="1:15">
      <c r="A2056" t="s">
        <v>14434</v>
      </c>
      <c r="B2056" s="1">
        <v>43173</v>
      </c>
      <c r="C2056" s="1">
        <v>43158.266180555554</v>
      </c>
      <c r="D2056" t="s">
        <v>14435</v>
      </c>
      <c r="E2056" t="s">
        <v>1559</v>
      </c>
      <c r="F2056">
        <v>26</v>
      </c>
      <c r="G2056" t="str">
        <f>VLOOKUP(YouTubeVideos[[#This Row],[category_id]],VideoCategories[],2,FALSE)</f>
        <v>Howto &amp; Style</v>
      </c>
      <c r="H2056" t="s">
        <v>14436</v>
      </c>
      <c r="I2056">
        <v>918115</v>
      </c>
      <c r="J2056">
        <v>40462</v>
      </c>
      <c r="K2056">
        <v>815</v>
      </c>
      <c r="L2056">
        <v>2645</v>
      </c>
      <c r="M2056" t="b">
        <v>0</v>
      </c>
      <c r="N2056" t="b">
        <v>0</v>
      </c>
      <c r="O2056" t="b">
        <v>0</v>
      </c>
    </row>
    <row r="2057" spans="1:15">
      <c r="A2057" t="s">
        <v>6733</v>
      </c>
      <c r="B2057" s="1">
        <v>43104</v>
      </c>
      <c r="C2057" s="1">
        <v>43094.500023148146</v>
      </c>
      <c r="D2057" t="s">
        <v>6734</v>
      </c>
      <c r="E2057" t="s">
        <v>3226</v>
      </c>
      <c r="F2057">
        <v>24</v>
      </c>
      <c r="G2057" t="str">
        <f>VLOOKUP(YouTubeVideos[[#This Row],[category_id]],VideoCategories[],2,FALSE)</f>
        <v>Entertainment</v>
      </c>
      <c r="H2057" t="s">
        <v>6735</v>
      </c>
      <c r="I2057">
        <v>776332</v>
      </c>
      <c r="J2057">
        <v>56657</v>
      </c>
      <c r="K2057">
        <v>1225</v>
      </c>
      <c r="L2057">
        <v>3476</v>
      </c>
      <c r="M2057" t="b">
        <v>0</v>
      </c>
      <c r="N2057" t="b">
        <v>0</v>
      </c>
      <c r="O2057" t="b">
        <v>0</v>
      </c>
    </row>
    <row r="2058" spans="1:15">
      <c r="A2058" t="s">
        <v>9371</v>
      </c>
      <c r="B2058" s="1">
        <v>43124</v>
      </c>
      <c r="C2058" s="1">
        <v>43116.868900462963</v>
      </c>
      <c r="D2058" t="s">
        <v>9372</v>
      </c>
      <c r="E2058" t="s">
        <v>4191</v>
      </c>
      <c r="F2058">
        <v>26</v>
      </c>
      <c r="G2058" t="str">
        <f>VLOOKUP(YouTubeVideos[[#This Row],[category_id]],VideoCategories[],2,FALSE)</f>
        <v>Howto &amp; Style</v>
      </c>
      <c r="H2058" t="s">
        <v>9373</v>
      </c>
      <c r="I2058">
        <v>917390</v>
      </c>
      <c r="J2058">
        <v>80775</v>
      </c>
      <c r="K2058">
        <v>1281</v>
      </c>
      <c r="L2058">
        <v>10030</v>
      </c>
      <c r="M2058" t="b">
        <v>0</v>
      </c>
      <c r="N2058" t="b">
        <v>0</v>
      </c>
      <c r="O2058" t="b">
        <v>0</v>
      </c>
    </row>
    <row r="2059" spans="1:15">
      <c r="A2059" t="s">
        <v>16192</v>
      </c>
      <c r="B2059" s="1">
        <v>43204</v>
      </c>
      <c r="C2059" s="1">
        <v>43186.416805555556</v>
      </c>
      <c r="D2059" t="s">
        <v>16193</v>
      </c>
      <c r="E2059" t="s">
        <v>10863</v>
      </c>
      <c r="F2059">
        <v>23</v>
      </c>
      <c r="G2059" t="str">
        <f>VLOOKUP(YouTubeVideos[[#This Row],[category_id]],VideoCategories[],2,FALSE)</f>
        <v>Comedy</v>
      </c>
      <c r="H2059" t="s">
        <v>16194</v>
      </c>
      <c r="I2059">
        <v>915409</v>
      </c>
      <c r="J2059">
        <v>39646</v>
      </c>
      <c r="K2059">
        <v>363</v>
      </c>
      <c r="L2059">
        <v>9366</v>
      </c>
      <c r="M2059" t="b">
        <v>0</v>
      </c>
      <c r="N2059" t="b">
        <v>0</v>
      </c>
      <c r="O2059" t="b">
        <v>0</v>
      </c>
    </row>
    <row r="2060" spans="1:15">
      <c r="A2060" t="s">
        <v>15314</v>
      </c>
      <c r="B2060" s="1">
        <v>43187</v>
      </c>
      <c r="C2060" s="1">
        <v>43173.501944444448</v>
      </c>
      <c r="D2060" t="s">
        <v>15315</v>
      </c>
      <c r="E2060" t="s">
        <v>337</v>
      </c>
      <c r="F2060">
        <v>1</v>
      </c>
      <c r="G2060" t="str">
        <f>VLOOKUP(YouTubeVideos[[#This Row],[category_id]],VideoCategories[],2,FALSE)</f>
        <v>Film &amp; Animation</v>
      </c>
      <c r="H2060" t="s">
        <v>15316</v>
      </c>
      <c r="I2060">
        <v>913811</v>
      </c>
      <c r="J2060">
        <v>9336</v>
      </c>
      <c r="K2060">
        <v>604</v>
      </c>
      <c r="L2060">
        <v>523</v>
      </c>
      <c r="M2060" t="b">
        <v>0</v>
      </c>
      <c r="N2060" t="b">
        <v>0</v>
      </c>
      <c r="O2060" t="b">
        <v>0</v>
      </c>
    </row>
    <row r="2061" spans="1:15">
      <c r="A2061" t="s">
        <v>6747</v>
      </c>
      <c r="B2061" s="1">
        <v>43104</v>
      </c>
      <c r="C2061" s="1">
        <v>43092.812592592592</v>
      </c>
      <c r="D2061" t="s">
        <v>20044</v>
      </c>
      <c r="E2061" t="s">
        <v>933</v>
      </c>
      <c r="F2061">
        <v>10</v>
      </c>
      <c r="G2061" t="str">
        <f>VLOOKUP(YouTubeVideos[[#This Row],[category_id]],VideoCategories[],2,FALSE)</f>
        <v>Music</v>
      </c>
      <c r="H2061" t="s">
        <v>20045</v>
      </c>
      <c r="I2061">
        <v>17629966</v>
      </c>
      <c r="J2061">
        <v>682328</v>
      </c>
      <c r="K2061">
        <v>35479</v>
      </c>
      <c r="L2061">
        <v>61132</v>
      </c>
      <c r="M2061" t="b">
        <v>0</v>
      </c>
      <c r="N2061" t="b">
        <v>0</v>
      </c>
      <c r="O2061" t="b">
        <v>0</v>
      </c>
    </row>
    <row r="2062" spans="1:15">
      <c r="A2062" t="s">
        <v>18526</v>
      </c>
      <c r="B2062" s="1">
        <v>43250</v>
      </c>
      <c r="C2062" s="1">
        <v>43242.416770833333</v>
      </c>
      <c r="D2062" t="s">
        <v>18527</v>
      </c>
      <c r="E2062" t="s">
        <v>20</v>
      </c>
      <c r="F2062">
        <v>1</v>
      </c>
      <c r="G2062" t="str">
        <f>VLOOKUP(YouTubeVideos[[#This Row],[category_id]],VideoCategories[],2,FALSE)</f>
        <v>Film &amp; Animation</v>
      </c>
      <c r="H2062" t="s">
        <v>18528</v>
      </c>
      <c r="I2062">
        <v>910973</v>
      </c>
      <c r="J2062">
        <v>22021</v>
      </c>
      <c r="K2062">
        <v>408</v>
      </c>
      <c r="L2062">
        <v>3457</v>
      </c>
      <c r="M2062" t="b">
        <v>0</v>
      </c>
      <c r="N2062" t="b">
        <v>0</v>
      </c>
      <c r="O2062" t="b">
        <v>0</v>
      </c>
    </row>
    <row r="2063" spans="1:15">
      <c r="A2063" t="s">
        <v>6751</v>
      </c>
      <c r="B2063" s="1">
        <v>43104</v>
      </c>
      <c r="C2063" s="1">
        <v>43062.2184375</v>
      </c>
      <c r="D2063" t="s">
        <v>6752</v>
      </c>
      <c r="E2063" t="s">
        <v>6753</v>
      </c>
      <c r="F2063">
        <v>24</v>
      </c>
      <c r="G2063" t="str">
        <f>VLOOKUP(YouTubeVideos[[#This Row],[category_id]],VideoCategories[],2,FALSE)</f>
        <v>Entertainment</v>
      </c>
      <c r="H2063" t="s">
        <v>6754</v>
      </c>
      <c r="I2063">
        <v>856802</v>
      </c>
      <c r="J2063">
        <v>5702</v>
      </c>
      <c r="K2063">
        <v>239</v>
      </c>
      <c r="L2063">
        <v>1197</v>
      </c>
      <c r="M2063" t="b">
        <v>0</v>
      </c>
      <c r="N2063" t="b">
        <v>0</v>
      </c>
      <c r="O2063" t="b">
        <v>0</v>
      </c>
    </row>
    <row r="2064" spans="1:15">
      <c r="A2064" t="s">
        <v>6755</v>
      </c>
      <c r="B2064" s="1">
        <v>43104</v>
      </c>
      <c r="C2064" s="1">
        <v>43093.444201388891</v>
      </c>
      <c r="D2064" t="s">
        <v>6756</v>
      </c>
      <c r="E2064" t="s">
        <v>6757</v>
      </c>
      <c r="F2064">
        <v>24</v>
      </c>
      <c r="G2064" t="str">
        <f>VLOOKUP(YouTubeVideos[[#This Row],[category_id]],VideoCategories[],2,FALSE)</f>
        <v>Entertainment</v>
      </c>
      <c r="H2064" t="s">
        <v>63</v>
      </c>
      <c r="I2064">
        <v>163440</v>
      </c>
      <c r="J2064">
        <v>13142</v>
      </c>
      <c r="K2064">
        <v>75</v>
      </c>
      <c r="L2064">
        <v>704</v>
      </c>
      <c r="M2064" t="b">
        <v>0</v>
      </c>
      <c r="N2064" t="b">
        <v>0</v>
      </c>
      <c r="O2064" t="b">
        <v>0</v>
      </c>
    </row>
    <row r="2065" spans="1:15">
      <c r="A2065" t="s">
        <v>6301</v>
      </c>
      <c r="B2065" s="1">
        <v>43099</v>
      </c>
      <c r="C2065" s="1">
        <v>43088.249745370369</v>
      </c>
      <c r="D2065" t="s">
        <v>6302</v>
      </c>
      <c r="E2065" t="s">
        <v>282</v>
      </c>
      <c r="F2065">
        <v>1</v>
      </c>
      <c r="G2065" t="str">
        <f>VLOOKUP(YouTubeVideos[[#This Row],[category_id]],VideoCategories[],2,FALSE)</f>
        <v>Film &amp; Animation</v>
      </c>
      <c r="H2065" t="s">
        <v>6303</v>
      </c>
      <c r="I2065">
        <v>910966</v>
      </c>
      <c r="J2065">
        <v>17406</v>
      </c>
      <c r="K2065">
        <v>147</v>
      </c>
      <c r="L2065">
        <v>930</v>
      </c>
      <c r="M2065" t="b">
        <v>0</v>
      </c>
      <c r="N2065" t="b">
        <v>0</v>
      </c>
      <c r="O2065" t="b">
        <v>0</v>
      </c>
    </row>
    <row r="2066" spans="1:15">
      <c r="A2066" t="s">
        <v>16990</v>
      </c>
      <c r="B2066" s="1">
        <v>43219</v>
      </c>
      <c r="C2066" s="1">
        <v>43201.720347222225</v>
      </c>
      <c r="D2066" t="s">
        <v>16991</v>
      </c>
      <c r="E2066" t="s">
        <v>14070</v>
      </c>
      <c r="F2066">
        <v>22</v>
      </c>
      <c r="G2066" t="str">
        <f>VLOOKUP(YouTubeVideos[[#This Row],[category_id]],VideoCategories[],2,FALSE)</f>
        <v>People &amp; Blogs</v>
      </c>
      <c r="H2066" t="s">
        <v>16992</v>
      </c>
      <c r="I2066">
        <v>909623</v>
      </c>
      <c r="J2066">
        <v>22260</v>
      </c>
      <c r="K2066">
        <v>1064</v>
      </c>
      <c r="L2066">
        <v>1463</v>
      </c>
      <c r="M2066" t="b">
        <v>0</v>
      </c>
      <c r="N2066" t="b">
        <v>0</v>
      </c>
      <c r="O2066" t="b">
        <v>0</v>
      </c>
    </row>
    <row r="2067" spans="1:15">
      <c r="A2067" t="s">
        <v>6765</v>
      </c>
      <c r="B2067" s="1">
        <v>43104</v>
      </c>
      <c r="C2067" s="1">
        <v>43092.583333333336</v>
      </c>
      <c r="D2067" t="s">
        <v>6766</v>
      </c>
      <c r="E2067" t="s">
        <v>765</v>
      </c>
      <c r="F2067">
        <v>24</v>
      </c>
      <c r="G2067" t="str">
        <f>VLOOKUP(YouTubeVideos[[#This Row],[category_id]],VideoCategories[],2,FALSE)</f>
        <v>Entertainment</v>
      </c>
      <c r="H2067" t="s">
        <v>6767</v>
      </c>
      <c r="I2067">
        <v>2403767</v>
      </c>
      <c r="J2067">
        <v>110163</v>
      </c>
      <c r="K2067">
        <v>3862</v>
      </c>
      <c r="L2067">
        <v>27434</v>
      </c>
      <c r="M2067" t="b">
        <v>0</v>
      </c>
      <c r="N2067" t="b">
        <v>0</v>
      </c>
      <c r="O2067" t="b">
        <v>0</v>
      </c>
    </row>
    <row r="2068" spans="1:15">
      <c r="A2068" t="s">
        <v>1557</v>
      </c>
      <c r="B2068" s="1">
        <v>43061</v>
      </c>
      <c r="C2068" s="1">
        <v>43054.286550925928</v>
      </c>
      <c r="D2068" t="s">
        <v>1558</v>
      </c>
      <c r="E2068" t="s">
        <v>1559</v>
      </c>
      <c r="F2068">
        <v>26</v>
      </c>
      <c r="G2068" t="str">
        <f>VLOOKUP(YouTubeVideos[[#This Row],[category_id]],VideoCategories[],2,FALSE)</f>
        <v>Howto &amp; Style</v>
      </c>
      <c r="H2068" t="s">
        <v>1560</v>
      </c>
      <c r="I2068">
        <v>909177</v>
      </c>
      <c r="J2068">
        <v>36636</v>
      </c>
      <c r="K2068">
        <v>902</v>
      </c>
      <c r="L2068">
        <v>1980</v>
      </c>
      <c r="M2068" t="b">
        <v>0</v>
      </c>
      <c r="N2068" t="b">
        <v>0</v>
      </c>
      <c r="O2068" t="b">
        <v>0</v>
      </c>
    </row>
    <row r="2069" spans="1:15">
      <c r="A2069" t="s">
        <v>16064</v>
      </c>
      <c r="B2069" s="1">
        <v>43197</v>
      </c>
      <c r="C2069" s="1">
        <v>43183.511550925927</v>
      </c>
      <c r="D2069" t="s">
        <v>16065</v>
      </c>
      <c r="E2069" t="s">
        <v>1974</v>
      </c>
      <c r="F2069">
        <v>25</v>
      </c>
      <c r="G2069" t="str">
        <f>VLOOKUP(YouTubeVideos[[#This Row],[category_id]],VideoCategories[],2,FALSE)</f>
        <v>News &amp; Politics</v>
      </c>
      <c r="H2069" t="s">
        <v>16066</v>
      </c>
      <c r="I2069">
        <v>906941</v>
      </c>
      <c r="J2069">
        <v>19292</v>
      </c>
      <c r="K2069">
        <v>31651</v>
      </c>
      <c r="L2069">
        <v>32932</v>
      </c>
      <c r="M2069" t="b">
        <v>0</v>
      </c>
      <c r="N2069" t="b">
        <v>0</v>
      </c>
      <c r="O2069" t="b">
        <v>0</v>
      </c>
    </row>
    <row r="2070" spans="1:15">
      <c r="A2070" t="s">
        <v>8310</v>
      </c>
      <c r="B2070" s="1">
        <v>43116</v>
      </c>
      <c r="C2070" s="1">
        <v>43110.556909722225</v>
      </c>
      <c r="D2070" t="s">
        <v>8311</v>
      </c>
      <c r="E2070" t="s">
        <v>2017</v>
      </c>
      <c r="F2070">
        <v>26</v>
      </c>
      <c r="G2070" t="str">
        <f>VLOOKUP(YouTubeVideos[[#This Row],[category_id]],VideoCategories[],2,FALSE)</f>
        <v>Howto &amp; Style</v>
      </c>
      <c r="H2070" t="s">
        <v>8312</v>
      </c>
      <c r="I2070">
        <v>906699</v>
      </c>
      <c r="J2070">
        <v>24705</v>
      </c>
      <c r="K2070">
        <v>797</v>
      </c>
      <c r="L2070">
        <v>938</v>
      </c>
      <c r="M2070" t="b">
        <v>0</v>
      </c>
      <c r="N2070" t="b">
        <v>0</v>
      </c>
      <c r="O2070" t="b">
        <v>0</v>
      </c>
    </row>
    <row r="2071" spans="1:15">
      <c r="A2071" t="s">
        <v>8360</v>
      </c>
      <c r="B2071" s="1">
        <v>43117</v>
      </c>
      <c r="C2071" s="1">
        <v>43113.333379629628</v>
      </c>
      <c r="D2071" t="s">
        <v>8361</v>
      </c>
      <c r="E2071" t="s">
        <v>1859</v>
      </c>
      <c r="F2071">
        <v>26</v>
      </c>
      <c r="G2071" t="str">
        <f>VLOOKUP(YouTubeVideos[[#This Row],[category_id]],VideoCategories[],2,FALSE)</f>
        <v>Howto &amp; Style</v>
      </c>
      <c r="H2071" t="s">
        <v>8362</v>
      </c>
      <c r="I2071">
        <v>906304</v>
      </c>
      <c r="J2071">
        <v>28144</v>
      </c>
      <c r="K2071">
        <v>708</v>
      </c>
      <c r="L2071">
        <v>4905</v>
      </c>
      <c r="M2071" t="b">
        <v>0</v>
      </c>
      <c r="N2071" t="b">
        <v>0</v>
      </c>
      <c r="O2071" t="b">
        <v>0</v>
      </c>
    </row>
    <row r="2072" spans="1:15">
      <c r="A2072" t="s">
        <v>8316</v>
      </c>
      <c r="B2072" s="1">
        <v>43116</v>
      </c>
      <c r="C2072" s="1">
        <v>43109.76284722222</v>
      </c>
      <c r="D2072" t="s">
        <v>8317</v>
      </c>
      <c r="E2072" t="s">
        <v>306</v>
      </c>
      <c r="F2072">
        <v>17</v>
      </c>
      <c r="G2072" t="str">
        <f>VLOOKUP(YouTubeVideos[[#This Row],[category_id]],VideoCategories[],2,FALSE)</f>
        <v>Sports</v>
      </c>
      <c r="H2072" t="s">
        <v>20139</v>
      </c>
      <c r="I2072">
        <v>905126</v>
      </c>
      <c r="J2072">
        <v>15532</v>
      </c>
      <c r="K2072">
        <v>421</v>
      </c>
      <c r="L2072">
        <v>1412</v>
      </c>
      <c r="M2072" t="b">
        <v>0</v>
      </c>
      <c r="N2072" t="b">
        <v>0</v>
      </c>
      <c r="O2072" t="b">
        <v>0</v>
      </c>
    </row>
    <row r="2073" spans="1:15">
      <c r="A2073" t="s">
        <v>10633</v>
      </c>
      <c r="B2073" s="1">
        <v>43133</v>
      </c>
      <c r="C2073" s="1">
        <v>43127.208414351851</v>
      </c>
      <c r="D2073" t="s">
        <v>10634</v>
      </c>
      <c r="E2073" t="s">
        <v>10635</v>
      </c>
      <c r="F2073">
        <v>15</v>
      </c>
      <c r="G2073" t="str">
        <f>VLOOKUP(YouTubeVideos[[#This Row],[category_id]],VideoCategories[],2,FALSE)</f>
        <v>Pets &amp; Animals</v>
      </c>
      <c r="H2073" t="s">
        <v>10636</v>
      </c>
      <c r="I2073">
        <v>904555</v>
      </c>
      <c r="J2073">
        <v>36647</v>
      </c>
      <c r="K2073">
        <v>1647</v>
      </c>
      <c r="L2073">
        <v>15710</v>
      </c>
      <c r="M2073" t="b">
        <v>0</v>
      </c>
      <c r="N2073" t="b">
        <v>0</v>
      </c>
      <c r="O2073" t="b">
        <v>0</v>
      </c>
    </row>
    <row r="2074" spans="1:15">
      <c r="A2074" t="s">
        <v>6790</v>
      </c>
      <c r="B2074" s="1">
        <v>43104</v>
      </c>
      <c r="C2074" s="1">
        <v>43092.291666666664</v>
      </c>
      <c r="D2074" t="s">
        <v>6791</v>
      </c>
      <c r="E2074" t="s">
        <v>2318</v>
      </c>
      <c r="F2074">
        <v>24</v>
      </c>
      <c r="G2074" t="str">
        <f>VLOOKUP(YouTubeVideos[[#This Row],[category_id]],VideoCategories[],2,FALSE)</f>
        <v>Entertainment</v>
      </c>
      <c r="H2074" t="s">
        <v>6792</v>
      </c>
      <c r="I2074">
        <v>667346</v>
      </c>
      <c r="J2074">
        <v>35253</v>
      </c>
      <c r="K2074">
        <v>558</v>
      </c>
      <c r="L2074">
        <v>1796</v>
      </c>
      <c r="M2074" t="b">
        <v>0</v>
      </c>
      <c r="N2074" t="b">
        <v>0</v>
      </c>
      <c r="O2074" t="b">
        <v>0</v>
      </c>
    </row>
    <row r="2075" spans="1:15">
      <c r="A2075" t="s">
        <v>19276</v>
      </c>
      <c r="B2075" s="1">
        <v>43265</v>
      </c>
      <c r="C2075" s="1">
        <v>43257.49627314815</v>
      </c>
      <c r="D2075" t="s">
        <v>19277</v>
      </c>
      <c r="E2075" t="s">
        <v>2372</v>
      </c>
      <c r="F2075">
        <v>26</v>
      </c>
      <c r="G2075" t="str">
        <f>VLOOKUP(YouTubeVideos[[#This Row],[category_id]],VideoCategories[],2,FALSE)</f>
        <v>Howto &amp; Style</v>
      </c>
      <c r="H2075" t="s">
        <v>19278</v>
      </c>
      <c r="I2075">
        <v>903651</v>
      </c>
      <c r="J2075">
        <v>11427</v>
      </c>
      <c r="K2075">
        <v>2305</v>
      </c>
      <c r="L2075">
        <v>2504</v>
      </c>
      <c r="M2075" t="b">
        <v>0</v>
      </c>
      <c r="N2075" t="b">
        <v>0</v>
      </c>
      <c r="O2075" t="b">
        <v>0</v>
      </c>
    </row>
    <row r="2076" spans="1:15">
      <c r="A2076" t="s">
        <v>10584</v>
      </c>
      <c r="B2076" s="1">
        <v>43132</v>
      </c>
      <c r="C2076" s="1">
        <v>43124.814432870371</v>
      </c>
      <c r="D2076" t="s">
        <v>10585</v>
      </c>
      <c r="E2076" t="s">
        <v>8261</v>
      </c>
      <c r="F2076">
        <v>22</v>
      </c>
      <c r="G2076" t="str">
        <f>VLOOKUP(YouTubeVideos[[#This Row],[category_id]],VideoCategories[],2,FALSE)</f>
        <v>People &amp; Blogs</v>
      </c>
      <c r="H2076" t="s">
        <v>10586</v>
      </c>
      <c r="I2076">
        <v>902928</v>
      </c>
      <c r="J2076">
        <v>61134</v>
      </c>
      <c r="K2076">
        <v>774</v>
      </c>
      <c r="L2076">
        <v>10295</v>
      </c>
      <c r="M2076" t="b">
        <v>0</v>
      </c>
      <c r="N2076" t="b">
        <v>0</v>
      </c>
      <c r="O2076" t="b">
        <v>0</v>
      </c>
    </row>
    <row r="2077" spans="1:15">
      <c r="A2077" t="s">
        <v>14490</v>
      </c>
      <c r="B2077" s="1">
        <v>43174</v>
      </c>
      <c r="C2077" s="1">
        <v>43171.390150462961</v>
      </c>
      <c r="D2077" t="s">
        <v>14491</v>
      </c>
      <c r="E2077" t="s">
        <v>252</v>
      </c>
      <c r="F2077">
        <v>17</v>
      </c>
      <c r="G2077" t="str">
        <f>VLOOKUP(YouTubeVideos[[#This Row],[category_id]],VideoCategories[],2,FALSE)</f>
        <v>Sports</v>
      </c>
      <c r="H2077" t="s">
        <v>14492</v>
      </c>
      <c r="I2077">
        <v>902489</v>
      </c>
      <c r="J2077">
        <v>9429</v>
      </c>
      <c r="K2077">
        <v>773</v>
      </c>
      <c r="L2077">
        <v>3888</v>
      </c>
      <c r="M2077" t="b">
        <v>0</v>
      </c>
      <c r="N2077" t="b">
        <v>0</v>
      </c>
      <c r="O2077" t="b">
        <v>0</v>
      </c>
    </row>
    <row r="2078" spans="1:15">
      <c r="A2078" t="s">
        <v>3870</v>
      </c>
      <c r="B2078" s="1">
        <v>43079</v>
      </c>
      <c r="C2078" s="1">
        <v>43072.291701388887</v>
      </c>
      <c r="D2078" t="s">
        <v>3871</v>
      </c>
      <c r="E2078" t="s">
        <v>1650</v>
      </c>
      <c r="F2078">
        <v>27</v>
      </c>
      <c r="G2078" t="str">
        <f>VLOOKUP(YouTubeVideos[[#This Row],[category_id]],VideoCategories[],2,FALSE)</f>
        <v>Education</v>
      </c>
      <c r="H2078" t="s">
        <v>3872</v>
      </c>
      <c r="I2078">
        <v>901908</v>
      </c>
      <c r="J2078">
        <v>19154</v>
      </c>
      <c r="K2078">
        <v>1235</v>
      </c>
      <c r="L2078">
        <v>3593</v>
      </c>
      <c r="M2078" t="b">
        <v>0</v>
      </c>
      <c r="N2078" t="b">
        <v>0</v>
      </c>
      <c r="O2078" t="b">
        <v>0</v>
      </c>
    </row>
    <row r="2079" spans="1:15">
      <c r="A2079" t="s">
        <v>690</v>
      </c>
      <c r="B2079" s="1">
        <v>43056</v>
      </c>
      <c r="C2079" s="1">
        <v>43051.654027777775</v>
      </c>
      <c r="D2079" t="s">
        <v>691</v>
      </c>
      <c r="E2079" t="s">
        <v>692</v>
      </c>
      <c r="F2079">
        <v>23</v>
      </c>
      <c r="G2079" t="str">
        <f>VLOOKUP(YouTubeVideos[[#This Row],[category_id]],VideoCategories[],2,FALSE)</f>
        <v>Comedy</v>
      </c>
      <c r="H2079" t="s">
        <v>693</v>
      </c>
      <c r="I2079">
        <v>900779</v>
      </c>
      <c r="J2079">
        <v>47602</v>
      </c>
      <c r="K2079">
        <v>1876</v>
      </c>
      <c r="L2079">
        <v>3796</v>
      </c>
      <c r="M2079" t="b">
        <v>0</v>
      </c>
      <c r="N2079" t="b">
        <v>0</v>
      </c>
      <c r="O2079" t="b">
        <v>0</v>
      </c>
    </row>
    <row r="2080" spans="1:15">
      <c r="A2080" t="s">
        <v>18481</v>
      </c>
      <c r="B2080" s="1">
        <v>43249</v>
      </c>
      <c r="C2080" s="1">
        <v>43239.151469907411</v>
      </c>
      <c r="D2080" t="s">
        <v>18482</v>
      </c>
      <c r="E2080" t="s">
        <v>800</v>
      </c>
      <c r="F2080">
        <v>25</v>
      </c>
      <c r="G2080" t="str">
        <f>VLOOKUP(YouTubeVideos[[#This Row],[category_id]],VideoCategories[],2,FALSE)</f>
        <v>News &amp; Politics</v>
      </c>
      <c r="H2080" t="s">
        <v>18483</v>
      </c>
      <c r="I2080">
        <v>900305</v>
      </c>
      <c r="J2080">
        <v>2843</v>
      </c>
      <c r="K2080">
        <v>578</v>
      </c>
      <c r="L2080">
        <v>1231</v>
      </c>
      <c r="M2080" t="b">
        <v>0</v>
      </c>
      <c r="N2080" t="b">
        <v>0</v>
      </c>
      <c r="O2080" t="b">
        <v>0</v>
      </c>
    </row>
    <row r="2081" spans="1:15">
      <c r="A2081" t="s">
        <v>3526</v>
      </c>
      <c r="B2081" s="1">
        <v>43076</v>
      </c>
      <c r="C2081" s="1">
        <v>43068.147407407407</v>
      </c>
      <c r="D2081" t="s">
        <v>3527</v>
      </c>
      <c r="E2081" t="s">
        <v>3528</v>
      </c>
      <c r="F2081">
        <v>25</v>
      </c>
      <c r="G2081" t="str">
        <f>VLOOKUP(YouTubeVideos[[#This Row],[category_id]],VideoCategories[],2,FALSE)</f>
        <v>News &amp; Politics</v>
      </c>
      <c r="H2081" t="s">
        <v>3529</v>
      </c>
      <c r="I2081">
        <v>899565</v>
      </c>
      <c r="J2081">
        <v>2435</v>
      </c>
      <c r="K2081">
        <v>887</v>
      </c>
      <c r="L2081">
        <v>9</v>
      </c>
      <c r="M2081" t="b">
        <v>0</v>
      </c>
      <c r="N2081" t="b">
        <v>0</v>
      </c>
      <c r="O2081" t="b">
        <v>0</v>
      </c>
    </row>
    <row r="2082" spans="1:15">
      <c r="A2082" t="s">
        <v>6816</v>
      </c>
      <c r="B2082" s="1">
        <v>43104</v>
      </c>
      <c r="C2082" s="1">
        <v>43090.875011574077</v>
      </c>
      <c r="D2082" t="s">
        <v>6817</v>
      </c>
      <c r="E2082" t="s">
        <v>5763</v>
      </c>
      <c r="F2082">
        <v>10</v>
      </c>
      <c r="G2082" t="str">
        <f>VLOOKUP(YouTubeVideos[[#This Row],[category_id]],VideoCategories[],2,FALSE)</f>
        <v>Music</v>
      </c>
      <c r="H2082" t="s">
        <v>6818</v>
      </c>
      <c r="I2082">
        <v>5569216</v>
      </c>
      <c r="J2082">
        <v>146375</v>
      </c>
      <c r="K2082">
        <v>20217</v>
      </c>
      <c r="L2082">
        <v>21144</v>
      </c>
      <c r="M2082" t="b">
        <v>0</v>
      </c>
      <c r="N2082" t="b">
        <v>0</v>
      </c>
      <c r="O2082" t="b">
        <v>0</v>
      </c>
    </row>
    <row r="2083" spans="1:15">
      <c r="A2083" t="s">
        <v>17862</v>
      </c>
      <c r="B2083" s="1">
        <v>43235</v>
      </c>
      <c r="C2083" s="1">
        <v>43213.685254629629</v>
      </c>
      <c r="D2083" t="s">
        <v>17863</v>
      </c>
      <c r="E2083" t="s">
        <v>17864</v>
      </c>
      <c r="F2083">
        <v>22</v>
      </c>
      <c r="G2083" t="str">
        <f>VLOOKUP(YouTubeVideos[[#This Row],[category_id]],VideoCategories[],2,FALSE)</f>
        <v>People &amp; Blogs</v>
      </c>
      <c r="H2083" t="s">
        <v>17865</v>
      </c>
      <c r="I2083">
        <v>899519</v>
      </c>
      <c r="J2083">
        <v>19956</v>
      </c>
      <c r="K2083">
        <v>1060</v>
      </c>
      <c r="L2083">
        <v>1921</v>
      </c>
      <c r="M2083" t="b">
        <v>0</v>
      </c>
      <c r="N2083" t="b">
        <v>0</v>
      </c>
      <c r="O2083" t="b">
        <v>0</v>
      </c>
    </row>
    <row r="2084" spans="1:15">
      <c r="A2084" t="s">
        <v>7085</v>
      </c>
      <c r="B2084" s="1">
        <v>43107</v>
      </c>
      <c r="C2084" s="1">
        <v>43099.41679398148</v>
      </c>
      <c r="D2084" t="s">
        <v>7086</v>
      </c>
      <c r="E2084" t="s">
        <v>7087</v>
      </c>
      <c r="F2084">
        <v>17</v>
      </c>
      <c r="G2084" t="str">
        <f>VLOOKUP(YouTubeVideos[[#This Row],[category_id]],VideoCategories[],2,FALSE)</f>
        <v>Sports</v>
      </c>
      <c r="H2084" t="s">
        <v>7088</v>
      </c>
      <c r="I2084">
        <v>898422</v>
      </c>
      <c r="J2084">
        <v>12414</v>
      </c>
      <c r="K2084">
        <v>922</v>
      </c>
      <c r="L2084">
        <v>1452</v>
      </c>
      <c r="M2084" t="b">
        <v>0</v>
      </c>
      <c r="N2084" t="b">
        <v>0</v>
      </c>
      <c r="O2084" t="b">
        <v>0</v>
      </c>
    </row>
    <row r="2085" spans="1:15">
      <c r="A2085" t="s">
        <v>6826</v>
      </c>
      <c r="B2085" s="1">
        <v>43105</v>
      </c>
      <c r="C2085" s="1">
        <v>43104.083333333336</v>
      </c>
      <c r="D2085" t="s">
        <v>6827</v>
      </c>
      <c r="E2085" t="s">
        <v>54</v>
      </c>
      <c r="F2085">
        <v>24</v>
      </c>
      <c r="G2085" t="str">
        <f>VLOOKUP(YouTubeVideos[[#This Row],[category_id]],VideoCategories[],2,FALSE)</f>
        <v>Entertainment</v>
      </c>
      <c r="H2085" t="s">
        <v>6828</v>
      </c>
      <c r="I2085">
        <v>82052</v>
      </c>
      <c r="J2085">
        <v>1519</v>
      </c>
      <c r="K2085">
        <v>68</v>
      </c>
      <c r="L2085">
        <v>182</v>
      </c>
      <c r="M2085" t="b">
        <v>0</v>
      </c>
      <c r="N2085" t="b">
        <v>0</v>
      </c>
      <c r="O2085" t="b">
        <v>0</v>
      </c>
    </row>
    <row r="2086" spans="1:15">
      <c r="A2086" t="s">
        <v>6829</v>
      </c>
      <c r="B2086" s="1">
        <v>43105</v>
      </c>
      <c r="C2086" s="1">
        <v>43103.297534722224</v>
      </c>
      <c r="D2086" t="s">
        <v>6830</v>
      </c>
      <c r="E2086" t="s">
        <v>78</v>
      </c>
      <c r="F2086">
        <v>24</v>
      </c>
      <c r="G2086" t="str">
        <f>VLOOKUP(YouTubeVideos[[#This Row],[category_id]],VideoCategories[],2,FALSE)</f>
        <v>Entertainment</v>
      </c>
      <c r="H2086" t="s">
        <v>6831</v>
      </c>
      <c r="I2086">
        <v>300313</v>
      </c>
      <c r="J2086">
        <v>7198</v>
      </c>
      <c r="K2086">
        <v>615</v>
      </c>
      <c r="L2086">
        <v>1104</v>
      </c>
      <c r="M2086" t="b">
        <v>0</v>
      </c>
      <c r="N2086" t="b">
        <v>0</v>
      </c>
      <c r="O2086" t="b">
        <v>0</v>
      </c>
    </row>
    <row r="2087" spans="1:15">
      <c r="A2087" t="s">
        <v>17131</v>
      </c>
      <c r="B2087" s="1">
        <v>43222</v>
      </c>
      <c r="C2087" s="1">
        <v>43215.633356481485</v>
      </c>
      <c r="D2087" t="s">
        <v>17132</v>
      </c>
      <c r="E2087" t="s">
        <v>7982</v>
      </c>
      <c r="F2087">
        <v>22</v>
      </c>
      <c r="G2087" t="str">
        <f>VLOOKUP(YouTubeVideos[[#This Row],[category_id]],VideoCategories[],2,FALSE)</f>
        <v>People &amp; Blogs</v>
      </c>
      <c r="H2087" t="s">
        <v>17133</v>
      </c>
      <c r="I2087">
        <v>896921</v>
      </c>
      <c r="J2087">
        <v>5066</v>
      </c>
      <c r="K2087">
        <v>417</v>
      </c>
      <c r="L2087">
        <v>1355</v>
      </c>
      <c r="M2087" t="b">
        <v>0</v>
      </c>
      <c r="N2087" t="b">
        <v>0</v>
      </c>
      <c r="O2087" t="b">
        <v>0</v>
      </c>
    </row>
    <row r="2088" spans="1:15">
      <c r="A2088" t="s">
        <v>6835</v>
      </c>
      <c r="B2088" s="1">
        <v>43105</v>
      </c>
      <c r="C2088" s="1">
        <v>43102.434571759259</v>
      </c>
      <c r="D2088" t="s">
        <v>6836</v>
      </c>
      <c r="E2088" t="s">
        <v>490</v>
      </c>
      <c r="F2088">
        <v>24</v>
      </c>
      <c r="G2088" t="str">
        <f>VLOOKUP(YouTubeVideos[[#This Row],[category_id]],VideoCategories[],2,FALSE)</f>
        <v>Entertainment</v>
      </c>
      <c r="H2088" t="s">
        <v>6837</v>
      </c>
      <c r="I2088">
        <v>93217</v>
      </c>
      <c r="J2088">
        <v>2813</v>
      </c>
      <c r="K2088">
        <v>280</v>
      </c>
      <c r="L2088">
        <v>1423</v>
      </c>
      <c r="M2088" t="b">
        <v>0</v>
      </c>
      <c r="N2088" t="b">
        <v>0</v>
      </c>
      <c r="O2088" t="b">
        <v>0</v>
      </c>
    </row>
    <row r="2089" spans="1:15">
      <c r="A2089" t="s">
        <v>16682</v>
      </c>
      <c r="B2089" s="1">
        <v>43213</v>
      </c>
      <c r="C2089" s="1">
        <v>43198.637060185189</v>
      </c>
      <c r="D2089" t="s">
        <v>16683</v>
      </c>
      <c r="E2089" t="s">
        <v>15318</v>
      </c>
      <c r="F2089">
        <v>26</v>
      </c>
      <c r="G2089" t="str">
        <f>VLOOKUP(YouTubeVideos[[#This Row],[category_id]],VideoCategories[],2,FALSE)</f>
        <v>Howto &amp; Style</v>
      </c>
      <c r="H2089" t="s">
        <v>16684</v>
      </c>
      <c r="I2089">
        <v>896317</v>
      </c>
      <c r="J2089">
        <v>44009</v>
      </c>
      <c r="K2089">
        <v>943</v>
      </c>
      <c r="L2089">
        <v>4540</v>
      </c>
      <c r="M2089" t="b">
        <v>0</v>
      </c>
      <c r="N2089" t="b">
        <v>0</v>
      </c>
      <c r="O2089" t="b">
        <v>0</v>
      </c>
    </row>
    <row r="2090" spans="1:15">
      <c r="A2090" t="s">
        <v>4487</v>
      </c>
      <c r="B2090" s="1">
        <v>43083</v>
      </c>
      <c r="C2090" s="1">
        <v>43081.873726851853</v>
      </c>
      <c r="D2090" t="s">
        <v>4488</v>
      </c>
      <c r="E2090" t="s">
        <v>463</v>
      </c>
      <c r="F2090">
        <v>23</v>
      </c>
      <c r="G2090" t="str">
        <f>VLOOKUP(YouTubeVideos[[#This Row],[category_id]],VideoCategories[],2,FALSE)</f>
        <v>Comedy</v>
      </c>
      <c r="H2090" t="s">
        <v>4489</v>
      </c>
      <c r="I2090">
        <v>895766</v>
      </c>
      <c r="J2090">
        <v>46995</v>
      </c>
      <c r="K2090">
        <v>635</v>
      </c>
      <c r="L2090">
        <v>772</v>
      </c>
      <c r="M2090" t="b">
        <v>0</v>
      </c>
      <c r="N2090" t="b">
        <v>0</v>
      </c>
      <c r="O2090" t="b">
        <v>0</v>
      </c>
    </row>
    <row r="2091" spans="1:15">
      <c r="A2091" t="s">
        <v>3647</v>
      </c>
      <c r="B2091" s="1">
        <v>43077</v>
      </c>
      <c r="C2091" s="1">
        <v>43070.273333333331</v>
      </c>
      <c r="D2091" t="s">
        <v>3648</v>
      </c>
      <c r="E2091" t="s">
        <v>3649</v>
      </c>
      <c r="F2091">
        <v>1</v>
      </c>
      <c r="G2091" t="str">
        <f>VLOOKUP(YouTubeVideos[[#This Row],[category_id]],VideoCategories[],2,FALSE)</f>
        <v>Film &amp; Animation</v>
      </c>
      <c r="H2091" t="s">
        <v>3650</v>
      </c>
      <c r="I2091">
        <v>895352</v>
      </c>
      <c r="J2091">
        <v>141731</v>
      </c>
      <c r="K2091">
        <v>2413</v>
      </c>
      <c r="L2091">
        <v>11279</v>
      </c>
      <c r="M2091" t="b">
        <v>0</v>
      </c>
      <c r="N2091" t="b">
        <v>0</v>
      </c>
      <c r="O2091" t="b">
        <v>0</v>
      </c>
    </row>
    <row r="2092" spans="1:15">
      <c r="A2092" t="s">
        <v>6846</v>
      </c>
      <c r="B2092" s="1">
        <v>43105</v>
      </c>
      <c r="C2092" s="1">
        <v>43098.041689814818</v>
      </c>
      <c r="D2092" t="s">
        <v>6847</v>
      </c>
      <c r="E2092" t="s">
        <v>1731</v>
      </c>
      <c r="F2092">
        <v>10</v>
      </c>
      <c r="G2092" t="str">
        <f>VLOOKUP(YouTubeVideos[[#This Row],[category_id]],VideoCategories[],2,FALSE)</f>
        <v>Music</v>
      </c>
      <c r="H2092" t="s">
        <v>6848</v>
      </c>
      <c r="I2092">
        <v>2997335</v>
      </c>
      <c r="J2092">
        <v>381809</v>
      </c>
      <c r="K2092">
        <v>963</v>
      </c>
      <c r="L2092">
        <v>23925</v>
      </c>
      <c r="M2092" t="b">
        <v>0</v>
      </c>
      <c r="N2092" t="b">
        <v>0</v>
      </c>
      <c r="O2092" t="b">
        <v>0</v>
      </c>
    </row>
    <row r="2093" spans="1:15">
      <c r="A2093" t="s">
        <v>10936</v>
      </c>
      <c r="B2093" s="1">
        <v>43135</v>
      </c>
      <c r="C2093" s="1">
        <v>43128.694513888891</v>
      </c>
      <c r="D2093" t="s">
        <v>20300</v>
      </c>
      <c r="E2093" t="s">
        <v>10937</v>
      </c>
      <c r="F2093">
        <v>27</v>
      </c>
      <c r="G2093" t="str">
        <f>VLOOKUP(YouTubeVideos[[#This Row],[category_id]],VideoCategories[],2,FALSE)</f>
        <v>Education</v>
      </c>
      <c r="H2093" t="s">
        <v>20301</v>
      </c>
      <c r="I2093">
        <v>894787</v>
      </c>
      <c r="J2093">
        <v>3192</v>
      </c>
      <c r="K2093">
        <v>1146</v>
      </c>
      <c r="L2093">
        <v>757</v>
      </c>
      <c r="M2093" t="b">
        <v>0</v>
      </c>
      <c r="N2093" t="b">
        <v>0</v>
      </c>
      <c r="O2093" t="b">
        <v>0</v>
      </c>
    </row>
    <row r="2094" spans="1:15">
      <c r="A2094" t="s">
        <v>6852</v>
      </c>
      <c r="B2094" s="1">
        <v>43105</v>
      </c>
      <c r="C2094" s="1">
        <v>43096.250034722223</v>
      </c>
      <c r="D2094" t="s">
        <v>6853</v>
      </c>
      <c r="E2094" t="s">
        <v>804</v>
      </c>
      <c r="F2094">
        <v>24</v>
      </c>
      <c r="G2094" t="str">
        <f>VLOOKUP(YouTubeVideos[[#This Row],[category_id]],VideoCategories[],2,FALSE)</f>
        <v>Entertainment</v>
      </c>
      <c r="H2094" t="s">
        <v>6854</v>
      </c>
      <c r="I2094">
        <v>1402875</v>
      </c>
      <c r="J2094">
        <v>37177</v>
      </c>
      <c r="K2094">
        <v>2303</v>
      </c>
      <c r="L2094">
        <v>7006</v>
      </c>
      <c r="M2094" t="b">
        <v>0</v>
      </c>
      <c r="N2094" t="b">
        <v>0</v>
      </c>
      <c r="O2094" t="b">
        <v>0</v>
      </c>
    </row>
    <row r="2095" spans="1:15">
      <c r="A2095" t="s">
        <v>18472</v>
      </c>
      <c r="B2095" s="1">
        <v>43249</v>
      </c>
      <c r="C2095" s="1">
        <v>43246.86954861111</v>
      </c>
      <c r="D2095" t="s">
        <v>18473</v>
      </c>
      <c r="E2095" t="s">
        <v>252</v>
      </c>
      <c r="F2095">
        <v>17</v>
      </c>
      <c r="G2095" t="str">
        <f>VLOOKUP(YouTubeVideos[[#This Row],[category_id]],VideoCategories[],2,FALSE)</f>
        <v>Sports</v>
      </c>
      <c r="H2095" t="s">
        <v>18474</v>
      </c>
      <c r="I2095">
        <v>893170</v>
      </c>
      <c r="J2095">
        <v>5727</v>
      </c>
      <c r="K2095">
        <v>461</v>
      </c>
      <c r="L2095">
        <v>2443</v>
      </c>
      <c r="M2095" t="b">
        <v>0</v>
      </c>
      <c r="N2095" t="b">
        <v>0</v>
      </c>
      <c r="O2095" t="b">
        <v>0</v>
      </c>
    </row>
    <row r="2096" spans="1:15">
      <c r="A2096" t="s">
        <v>6858</v>
      </c>
      <c r="B2096" s="1">
        <v>43105</v>
      </c>
      <c r="C2096" s="1">
        <v>43096.163645833331</v>
      </c>
      <c r="D2096" t="s">
        <v>6859</v>
      </c>
      <c r="E2096" t="s">
        <v>3260</v>
      </c>
      <c r="F2096">
        <v>24</v>
      </c>
      <c r="G2096" t="str">
        <f>VLOOKUP(YouTubeVideos[[#This Row],[category_id]],VideoCategories[],2,FALSE)</f>
        <v>Entertainment</v>
      </c>
      <c r="H2096" t="s">
        <v>6860</v>
      </c>
      <c r="I2096">
        <v>1048474</v>
      </c>
      <c r="J2096">
        <v>16166</v>
      </c>
      <c r="K2096">
        <v>1633</v>
      </c>
      <c r="L2096">
        <v>2317</v>
      </c>
      <c r="M2096" t="b">
        <v>0</v>
      </c>
      <c r="N2096" t="b">
        <v>0</v>
      </c>
      <c r="O2096" t="b">
        <v>0</v>
      </c>
    </row>
    <row r="2097" spans="1:15">
      <c r="A2097" t="s">
        <v>19091</v>
      </c>
      <c r="B2097" s="1">
        <v>43265</v>
      </c>
      <c r="C2097" s="1">
        <v>43263.392141203702</v>
      </c>
      <c r="D2097" t="s">
        <v>19092</v>
      </c>
      <c r="E2097" t="s">
        <v>14736</v>
      </c>
      <c r="F2097">
        <v>20</v>
      </c>
      <c r="G2097" t="str">
        <f>VLOOKUP(YouTubeVideos[[#This Row],[category_id]],VideoCategories[],2,FALSE)</f>
        <v>Gaming</v>
      </c>
      <c r="H2097" t="s">
        <v>19093</v>
      </c>
      <c r="I2097">
        <v>892447</v>
      </c>
      <c r="J2097">
        <v>20484</v>
      </c>
      <c r="K2097">
        <v>852</v>
      </c>
      <c r="L2097">
        <v>6849</v>
      </c>
      <c r="M2097" t="b">
        <v>0</v>
      </c>
      <c r="N2097" t="b">
        <v>0</v>
      </c>
      <c r="O2097" t="b">
        <v>0</v>
      </c>
    </row>
    <row r="2098" spans="1:15">
      <c r="A2098" t="s">
        <v>6864</v>
      </c>
      <c r="B2098" s="1">
        <v>43105</v>
      </c>
      <c r="C2098" s="1">
        <v>43096.374837962961</v>
      </c>
      <c r="D2098" t="s">
        <v>6865</v>
      </c>
      <c r="E2098" t="s">
        <v>6866</v>
      </c>
      <c r="F2098">
        <v>24</v>
      </c>
      <c r="G2098" t="str">
        <f>VLOOKUP(YouTubeVideos[[#This Row],[category_id]],VideoCategories[],2,FALSE)</f>
        <v>Entertainment</v>
      </c>
      <c r="H2098" t="s">
        <v>6867</v>
      </c>
      <c r="I2098">
        <v>258521</v>
      </c>
      <c r="J2098">
        <v>2940</v>
      </c>
      <c r="K2098">
        <v>224</v>
      </c>
      <c r="L2098">
        <v>366</v>
      </c>
      <c r="M2098" t="b">
        <v>0</v>
      </c>
      <c r="N2098" t="b">
        <v>0</v>
      </c>
      <c r="O2098" t="b">
        <v>0</v>
      </c>
    </row>
    <row r="2099" spans="1:15">
      <c r="A2099" t="s">
        <v>20656</v>
      </c>
      <c r="B2099" s="1">
        <v>43223</v>
      </c>
      <c r="C2099" s="1">
        <v>43219.493506944447</v>
      </c>
      <c r="D2099" t="s">
        <v>17165</v>
      </c>
      <c r="E2099" t="s">
        <v>2852</v>
      </c>
      <c r="F2099">
        <v>26</v>
      </c>
      <c r="G2099" t="str">
        <f>VLOOKUP(YouTubeVideos[[#This Row],[category_id]],VideoCategories[],2,FALSE)</f>
        <v>Howto &amp; Style</v>
      </c>
      <c r="H2099" t="s">
        <v>17166</v>
      </c>
      <c r="I2099">
        <v>891462</v>
      </c>
      <c r="J2099">
        <v>47610</v>
      </c>
      <c r="K2099">
        <v>596</v>
      </c>
      <c r="L2099">
        <v>2369</v>
      </c>
      <c r="M2099" t="b">
        <v>0</v>
      </c>
      <c r="N2099" t="b">
        <v>0</v>
      </c>
      <c r="O2099" t="b">
        <v>0</v>
      </c>
    </row>
    <row r="2100" spans="1:15">
      <c r="A2100" t="s">
        <v>16698</v>
      </c>
      <c r="B2100" s="1">
        <v>43213</v>
      </c>
      <c r="C2100" s="1">
        <v>43195.625011574077</v>
      </c>
      <c r="D2100" t="s">
        <v>20629</v>
      </c>
      <c r="E2100" t="s">
        <v>3624</v>
      </c>
      <c r="F2100">
        <v>26</v>
      </c>
      <c r="G2100" t="str">
        <f>VLOOKUP(YouTubeVideos[[#This Row],[category_id]],VideoCategories[],2,FALSE)</f>
        <v>Howto &amp; Style</v>
      </c>
      <c r="H2100" t="s">
        <v>16699</v>
      </c>
      <c r="I2100">
        <v>891152</v>
      </c>
      <c r="J2100">
        <v>46423</v>
      </c>
      <c r="K2100">
        <v>366</v>
      </c>
      <c r="L2100">
        <v>2373</v>
      </c>
      <c r="M2100" t="b">
        <v>0</v>
      </c>
      <c r="N2100" t="b">
        <v>0</v>
      </c>
      <c r="O2100" t="b">
        <v>0</v>
      </c>
    </row>
    <row r="2101" spans="1:15">
      <c r="A2101" t="s">
        <v>6875</v>
      </c>
      <c r="B2101" s="1">
        <v>43105</v>
      </c>
      <c r="C2101" s="1">
        <v>43098.293078703704</v>
      </c>
      <c r="D2101" t="s">
        <v>6876</v>
      </c>
      <c r="E2101" t="s">
        <v>3194</v>
      </c>
      <c r="F2101">
        <v>24</v>
      </c>
      <c r="G2101" t="str">
        <f>VLOOKUP(YouTubeVideos[[#This Row],[category_id]],VideoCategories[],2,FALSE)</f>
        <v>Entertainment</v>
      </c>
      <c r="H2101" t="s">
        <v>6877</v>
      </c>
      <c r="I2101">
        <v>7662</v>
      </c>
      <c r="J2101">
        <v>52</v>
      </c>
      <c r="K2101">
        <v>4</v>
      </c>
      <c r="L2101">
        <v>3</v>
      </c>
      <c r="M2101" t="b">
        <v>0</v>
      </c>
      <c r="N2101" t="b">
        <v>0</v>
      </c>
      <c r="O2101" t="b">
        <v>0</v>
      </c>
    </row>
    <row r="2102" spans="1:15">
      <c r="A2102" t="s">
        <v>6878</v>
      </c>
      <c r="B2102" s="1">
        <v>43105</v>
      </c>
      <c r="C2102" s="1">
        <v>43096.625</v>
      </c>
      <c r="D2102" t="s">
        <v>6879</v>
      </c>
      <c r="E2102" t="s">
        <v>918</v>
      </c>
      <c r="F2102">
        <v>24</v>
      </c>
      <c r="G2102" t="str">
        <f>VLOOKUP(YouTubeVideos[[#This Row],[category_id]],VideoCategories[],2,FALSE)</f>
        <v>Entertainment</v>
      </c>
      <c r="H2102" t="s">
        <v>6880</v>
      </c>
      <c r="I2102">
        <v>238791</v>
      </c>
      <c r="J2102">
        <v>7035</v>
      </c>
      <c r="K2102">
        <v>363</v>
      </c>
      <c r="L2102">
        <v>947</v>
      </c>
      <c r="M2102" t="b">
        <v>0</v>
      </c>
      <c r="N2102" t="b">
        <v>0</v>
      </c>
      <c r="O2102" t="b">
        <v>0</v>
      </c>
    </row>
    <row r="2103" spans="1:15">
      <c r="A2103" t="s">
        <v>5411</v>
      </c>
      <c r="B2103" s="1">
        <v>43089</v>
      </c>
      <c r="C2103" s="1">
        <v>43083.291909722226</v>
      </c>
      <c r="D2103" t="s">
        <v>5412</v>
      </c>
      <c r="E2103" t="s">
        <v>5413</v>
      </c>
      <c r="F2103">
        <v>22</v>
      </c>
      <c r="G2103" t="str">
        <f>VLOOKUP(YouTubeVideos[[#This Row],[category_id]],VideoCategories[],2,FALSE)</f>
        <v>People &amp; Blogs</v>
      </c>
      <c r="H2103" t="s">
        <v>5414</v>
      </c>
      <c r="I2103">
        <v>890843</v>
      </c>
      <c r="J2103">
        <v>445</v>
      </c>
      <c r="K2103">
        <v>44</v>
      </c>
      <c r="L2103">
        <v>44</v>
      </c>
      <c r="M2103" t="b">
        <v>0</v>
      </c>
      <c r="N2103" t="b">
        <v>0</v>
      </c>
      <c r="O2103" t="b">
        <v>0</v>
      </c>
    </row>
    <row r="2104" spans="1:15">
      <c r="A2104" t="s">
        <v>17544</v>
      </c>
      <c r="B2104" s="1">
        <v>43234</v>
      </c>
      <c r="C2104" s="1">
        <v>43219.721053240741</v>
      </c>
      <c r="D2104" t="s">
        <v>17545</v>
      </c>
      <c r="E2104" t="s">
        <v>13708</v>
      </c>
      <c r="F2104">
        <v>26</v>
      </c>
      <c r="G2104" t="str">
        <f>VLOOKUP(YouTubeVideos[[#This Row],[category_id]],VideoCategories[],2,FALSE)</f>
        <v>Howto &amp; Style</v>
      </c>
      <c r="H2104" t="s">
        <v>17546</v>
      </c>
      <c r="I2104">
        <v>890803</v>
      </c>
      <c r="J2104">
        <v>37169</v>
      </c>
      <c r="K2104">
        <v>609</v>
      </c>
      <c r="L2104">
        <v>4145</v>
      </c>
      <c r="M2104" t="b">
        <v>0</v>
      </c>
      <c r="N2104" t="b">
        <v>0</v>
      </c>
      <c r="O2104" t="b">
        <v>0</v>
      </c>
    </row>
    <row r="2105" spans="1:15">
      <c r="A2105" t="s">
        <v>14682</v>
      </c>
      <c r="B2105" s="1">
        <v>43177</v>
      </c>
      <c r="C2105" s="1">
        <v>43167.312511574077</v>
      </c>
      <c r="D2105" t="s">
        <v>14683</v>
      </c>
      <c r="E2105" t="s">
        <v>1734</v>
      </c>
      <c r="F2105">
        <v>27</v>
      </c>
      <c r="G2105" t="str">
        <f>VLOOKUP(YouTubeVideos[[#This Row],[category_id]],VideoCategories[],2,FALSE)</f>
        <v>Education</v>
      </c>
      <c r="H2105" t="s">
        <v>14684</v>
      </c>
      <c r="I2105">
        <v>890541</v>
      </c>
      <c r="J2105">
        <v>21742</v>
      </c>
      <c r="K2105">
        <v>2203</v>
      </c>
      <c r="L2105">
        <v>4272</v>
      </c>
      <c r="M2105" t="b">
        <v>0</v>
      </c>
      <c r="N2105" t="b">
        <v>0</v>
      </c>
      <c r="O2105" t="b">
        <v>0</v>
      </c>
    </row>
    <row r="2106" spans="1:15">
      <c r="A2106" t="s">
        <v>6367</v>
      </c>
      <c r="B2106" s="1">
        <v>43102</v>
      </c>
      <c r="C2106" s="1">
        <v>43092.41679398148</v>
      </c>
      <c r="D2106" t="s">
        <v>6368</v>
      </c>
      <c r="E2106" t="s">
        <v>4556</v>
      </c>
      <c r="F2106">
        <v>22</v>
      </c>
      <c r="G2106" t="str">
        <f>VLOOKUP(YouTubeVideos[[#This Row],[category_id]],VideoCategories[],2,FALSE)</f>
        <v>People &amp; Blogs</v>
      </c>
      <c r="H2106" t="s">
        <v>6369</v>
      </c>
      <c r="I2106">
        <v>889056</v>
      </c>
      <c r="J2106">
        <v>62089</v>
      </c>
      <c r="K2106">
        <v>1061</v>
      </c>
      <c r="L2106">
        <v>4391</v>
      </c>
      <c r="M2106" t="b">
        <v>0</v>
      </c>
      <c r="N2106" t="b">
        <v>0</v>
      </c>
      <c r="O2106" t="b">
        <v>0</v>
      </c>
    </row>
    <row r="2107" spans="1:15">
      <c r="A2107" t="s">
        <v>14456</v>
      </c>
      <c r="B2107" s="1">
        <v>43173</v>
      </c>
      <c r="C2107" s="1">
        <v>43158.333541666667</v>
      </c>
      <c r="D2107" t="s">
        <v>14457</v>
      </c>
      <c r="E2107" t="s">
        <v>2117</v>
      </c>
      <c r="F2107">
        <v>26</v>
      </c>
      <c r="G2107" t="str">
        <f>VLOOKUP(YouTubeVideos[[#This Row],[category_id]],VideoCategories[],2,FALSE)</f>
        <v>Howto &amp; Style</v>
      </c>
      <c r="H2107" t="s">
        <v>14458</v>
      </c>
      <c r="I2107">
        <v>888717</v>
      </c>
      <c r="J2107">
        <v>27814</v>
      </c>
      <c r="K2107">
        <v>381</v>
      </c>
      <c r="L2107">
        <v>2827</v>
      </c>
      <c r="M2107" t="b">
        <v>0</v>
      </c>
      <c r="N2107" t="b">
        <v>0</v>
      </c>
      <c r="O2107" t="b">
        <v>0</v>
      </c>
    </row>
    <row r="2108" spans="1:15">
      <c r="A2108" t="s">
        <v>18835</v>
      </c>
      <c r="B2108" s="1">
        <v>43259</v>
      </c>
      <c r="C2108" s="1">
        <v>43258.375358796293</v>
      </c>
      <c r="D2108" t="s">
        <v>18836</v>
      </c>
      <c r="E2108" t="s">
        <v>1772</v>
      </c>
      <c r="F2108">
        <v>26</v>
      </c>
      <c r="G2108" t="str">
        <f>VLOOKUP(YouTubeVideos[[#This Row],[category_id]],VideoCategories[],2,FALSE)</f>
        <v>Howto &amp; Style</v>
      </c>
      <c r="H2108" t="s">
        <v>18837</v>
      </c>
      <c r="I2108">
        <v>888646</v>
      </c>
      <c r="J2108">
        <v>27167</v>
      </c>
      <c r="K2108">
        <v>520</v>
      </c>
      <c r="L2108">
        <v>1488</v>
      </c>
      <c r="M2108" t="b">
        <v>0</v>
      </c>
      <c r="N2108" t="b">
        <v>0</v>
      </c>
      <c r="O2108" t="b">
        <v>0</v>
      </c>
    </row>
    <row r="2109" spans="1:15">
      <c r="A2109" t="s">
        <v>13267</v>
      </c>
      <c r="B2109" s="1">
        <v>43158</v>
      </c>
      <c r="C2109" s="1">
        <v>43151.333402777775</v>
      </c>
      <c r="D2109" t="s">
        <v>13268</v>
      </c>
      <c r="E2109" t="s">
        <v>482</v>
      </c>
      <c r="F2109">
        <v>26</v>
      </c>
      <c r="G2109" t="str">
        <f>VLOOKUP(YouTubeVideos[[#This Row],[category_id]],VideoCategories[],2,FALSE)</f>
        <v>Howto &amp; Style</v>
      </c>
      <c r="H2109" t="s">
        <v>13269</v>
      </c>
      <c r="I2109">
        <v>887547</v>
      </c>
      <c r="J2109">
        <v>26592</v>
      </c>
      <c r="K2109">
        <v>505</v>
      </c>
      <c r="L2109">
        <v>1910</v>
      </c>
      <c r="M2109" t="b">
        <v>0</v>
      </c>
      <c r="N2109" t="b">
        <v>0</v>
      </c>
      <c r="O2109" t="b">
        <v>0</v>
      </c>
    </row>
    <row r="2110" spans="1:15">
      <c r="A2110" t="s">
        <v>6906</v>
      </c>
      <c r="B2110" s="1">
        <v>43105</v>
      </c>
      <c r="C2110" s="1">
        <v>43096.417384259257</v>
      </c>
      <c r="D2110" t="s">
        <v>6907</v>
      </c>
      <c r="E2110" t="s">
        <v>2343</v>
      </c>
      <c r="F2110">
        <v>10</v>
      </c>
      <c r="G2110" t="str">
        <f>VLOOKUP(YouTubeVideos[[#This Row],[category_id]],VideoCategories[],2,FALSE)</f>
        <v>Music</v>
      </c>
      <c r="H2110" t="s">
        <v>63</v>
      </c>
      <c r="I2110">
        <v>985433</v>
      </c>
      <c r="J2110">
        <v>97405</v>
      </c>
      <c r="K2110">
        <v>2486</v>
      </c>
      <c r="L2110">
        <v>6844</v>
      </c>
      <c r="M2110" t="b">
        <v>0</v>
      </c>
      <c r="N2110" t="b">
        <v>0</v>
      </c>
      <c r="O2110" t="b">
        <v>0</v>
      </c>
    </row>
    <row r="2111" spans="1:15">
      <c r="A2111" t="s">
        <v>8844</v>
      </c>
      <c r="B2111" s="1">
        <v>43119</v>
      </c>
      <c r="C2111" s="1">
        <v>43113.291689814818</v>
      </c>
      <c r="D2111" t="s">
        <v>8845</v>
      </c>
      <c r="E2111" t="s">
        <v>1650</v>
      </c>
      <c r="F2111">
        <v>27</v>
      </c>
      <c r="G2111" t="str">
        <f>VLOOKUP(YouTubeVideos[[#This Row],[category_id]],VideoCategories[],2,FALSE)</f>
        <v>Education</v>
      </c>
      <c r="H2111" t="s">
        <v>8846</v>
      </c>
      <c r="I2111">
        <v>886348</v>
      </c>
      <c r="J2111">
        <v>17632</v>
      </c>
      <c r="K2111">
        <v>947</v>
      </c>
      <c r="L2111">
        <v>4347</v>
      </c>
      <c r="M2111" t="b">
        <v>0</v>
      </c>
      <c r="N2111" t="b">
        <v>0</v>
      </c>
      <c r="O2111" t="b">
        <v>0</v>
      </c>
    </row>
    <row r="2112" spans="1:15">
      <c r="A2112" t="s">
        <v>16822</v>
      </c>
      <c r="B2112" s="1">
        <v>43216</v>
      </c>
      <c r="C2112" s="1">
        <v>43206.430856481478</v>
      </c>
      <c r="D2112" t="s">
        <v>16823</v>
      </c>
      <c r="E2112" t="s">
        <v>345</v>
      </c>
      <c r="F2112">
        <v>28</v>
      </c>
      <c r="G2112" t="str">
        <f>VLOOKUP(YouTubeVideos[[#This Row],[category_id]],VideoCategories[],2,FALSE)</f>
        <v>Science &amp; Technology</v>
      </c>
      <c r="H2112" t="s">
        <v>16824</v>
      </c>
      <c r="I2112">
        <v>886234</v>
      </c>
      <c r="J2112">
        <v>80973</v>
      </c>
      <c r="K2112">
        <v>706</v>
      </c>
      <c r="L2112">
        <v>6881</v>
      </c>
      <c r="M2112" t="b">
        <v>0</v>
      </c>
      <c r="N2112" t="b">
        <v>0</v>
      </c>
      <c r="O2112" t="b">
        <v>0</v>
      </c>
    </row>
    <row r="2113" spans="1:15">
      <c r="A2113" t="s">
        <v>15939</v>
      </c>
      <c r="B2113" s="1">
        <v>43197</v>
      </c>
      <c r="C2113" s="1">
        <v>43189.590474537035</v>
      </c>
      <c r="D2113" t="s">
        <v>20591</v>
      </c>
      <c r="E2113" t="s">
        <v>15940</v>
      </c>
      <c r="F2113">
        <v>17</v>
      </c>
      <c r="G2113" t="str">
        <f>VLOOKUP(YouTubeVideos[[#This Row],[category_id]],VideoCategories[],2,FALSE)</f>
        <v>Sports</v>
      </c>
      <c r="H2113" t="s">
        <v>15941</v>
      </c>
      <c r="I2113">
        <v>885363</v>
      </c>
      <c r="J2113">
        <v>412</v>
      </c>
      <c r="K2113">
        <v>52</v>
      </c>
      <c r="L2113">
        <v>103</v>
      </c>
      <c r="M2113" t="b">
        <v>0</v>
      </c>
      <c r="N2113" t="b">
        <v>0</v>
      </c>
      <c r="O2113" t="b">
        <v>0</v>
      </c>
    </row>
    <row r="2114" spans="1:15">
      <c r="A2114" t="s">
        <v>6917</v>
      </c>
      <c r="B2114" s="1">
        <v>43105</v>
      </c>
      <c r="C2114" s="1">
        <v>43095.498564814814</v>
      </c>
      <c r="D2114" t="s">
        <v>6918</v>
      </c>
      <c r="E2114" t="s">
        <v>4179</v>
      </c>
      <c r="F2114">
        <v>24</v>
      </c>
      <c r="G2114" t="str">
        <f>VLOOKUP(YouTubeVideos[[#This Row],[category_id]],VideoCategories[],2,FALSE)</f>
        <v>Entertainment</v>
      </c>
      <c r="H2114" t="s">
        <v>6919</v>
      </c>
      <c r="I2114">
        <v>502880</v>
      </c>
      <c r="J2114">
        <v>5551</v>
      </c>
      <c r="K2114">
        <v>260</v>
      </c>
      <c r="L2114">
        <v>473</v>
      </c>
      <c r="M2114" t="b">
        <v>0</v>
      </c>
      <c r="N2114" t="b">
        <v>0</v>
      </c>
      <c r="O2114" t="b">
        <v>0</v>
      </c>
    </row>
    <row r="2115" spans="1:15">
      <c r="A2115" t="s">
        <v>6920</v>
      </c>
      <c r="B2115" s="1">
        <v>43105</v>
      </c>
      <c r="C2115" s="1">
        <v>43095.541678240741</v>
      </c>
      <c r="D2115" t="s">
        <v>6921</v>
      </c>
      <c r="E2115" t="s">
        <v>6922</v>
      </c>
      <c r="F2115">
        <v>24</v>
      </c>
      <c r="G2115" t="str">
        <f>VLOOKUP(YouTubeVideos[[#This Row],[category_id]],VideoCategories[],2,FALSE)</f>
        <v>Entertainment</v>
      </c>
      <c r="H2115" t="s">
        <v>6923</v>
      </c>
      <c r="I2115">
        <v>438129</v>
      </c>
      <c r="J2115">
        <v>12054</v>
      </c>
      <c r="K2115">
        <v>545</v>
      </c>
      <c r="L2115">
        <v>1518</v>
      </c>
      <c r="M2115" t="b">
        <v>0</v>
      </c>
      <c r="N2115" t="b">
        <v>0</v>
      </c>
      <c r="O2115" t="b">
        <v>0</v>
      </c>
    </row>
    <row r="2116" spans="1:15">
      <c r="A2116" t="s">
        <v>6924</v>
      </c>
      <c r="B2116" s="1">
        <v>43105</v>
      </c>
      <c r="C2116" s="1">
        <v>43096.166678240741</v>
      </c>
      <c r="D2116" t="s">
        <v>20049</v>
      </c>
      <c r="E2116" t="s">
        <v>6925</v>
      </c>
      <c r="F2116">
        <v>10</v>
      </c>
      <c r="G2116" t="str">
        <f>VLOOKUP(YouTubeVideos[[#This Row],[category_id]],VideoCategories[],2,FALSE)</f>
        <v>Music</v>
      </c>
      <c r="H2116" t="s">
        <v>63</v>
      </c>
      <c r="I2116">
        <v>1378937</v>
      </c>
      <c r="J2116">
        <v>78042</v>
      </c>
      <c r="K2116">
        <v>590</v>
      </c>
      <c r="L2116">
        <v>2599</v>
      </c>
      <c r="M2116" t="b">
        <v>0</v>
      </c>
      <c r="N2116" t="b">
        <v>0</v>
      </c>
      <c r="O2116" t="b">
        <v>0</v>
      </c>
    </row>
    <row r="2117" spans="1:15">
      <c r="A2117" t="s">
        <v>6926</v>
      </c>
      <c r="B2117" s="1">
        <v>43105</v>
      </c>
      <c r="C2117" s="1">
        <v>43095.332696759258</v>
      </c>
      <c r="D2117" t="s">
        <v>6927</v>
      </c>
      <c r="E2117" t="s">
        <v>6928</v>
      </c>
      <c r="F2117">
        <v>24</v>
      </c>
      <c r="G2117" t="str">
        <f>VLOOKUP(YouTubeVideos[[#This Row],[category_id]],VideoCategories[],2,FALSE)</f>
        <v>Entertainment</v>
      </c>
      <c r="H2117" t="s">
        <v>6929</v>
      </c>
      <c r="I2117">
        <v>1099860</v>
      </c>
      <c r="J2117">
        <v>37836</v>
      </c>
      <c r="K2117">
        <v>2435</v>
      </c>
      <c r="L2117">
        <v>11470</v>
      </c>
      <c r="M2117" t="b">
        <v>0</v>
      </c>
      <c r="N2117" t="b">
        <v>0</v>
      </c>
      <c r="O2117" t="b">
        <v>0</v>
      </c>
    </row>
    <row r="2118" spans="1:15">
      <c r="A2118" t="s">
        <v>17663</v>
      </c>
      <c r="B2118" s="1">
        <v>43234</v>
      </c>
      <c r="C2118" s="1">
        <v>43213.333344907405</v>
      </c>
      <c r="D2118" t="s">
        <v>17664</v>
      </c>
      <c r="E2118" t="s">
        <v>4025</v>
      </c>
      <c r="F2118">
        <v>26</v>
      </c>
      <c r="G2118" t="str">
        <f>VLOOKUP(YouTubeVideos[[#This Row],[category_id]],VideoCategories[],2,FALSE)</f>
        <v>Howto &amp; Style</v>
      </c>
      <c r="H2118" t="s">
        <v>17665</v>
      </c>
      <c r="I2118">
        <v>883575</v>
      </c>
      <c r="J2118">
        <v>49985</v>
      </c>
      <c r="K2118">
        <v>714</v>
      </c>
      <c r="L2118">
        <v>503</v>
      </c>
      <c r="M2118" t="b">
        <v>0</v>
      </c>
      <c r="N2118" t="b">
        <v>0</v>
      </c>
      <c r="O2118" t="b">
        <v>0</v>
      </c>
    </row>
    <row r="2119" spans="1:15">
      <c r="A2119" t="s">
        <v>6934</v>
      </c>
      <c r="B2119" s="1">
        <v>43105</v>
      </c>
      <c r="C2119" s="1">
        <v>43097.670405092591</v>
      </c>
      <c r="D2119" t="s">
        <v>6935</v>
      </c>
      <c r="E2119" t="s">
        <v>6936</v>
      </c>
      <c r="F2119">
        <v>10</v>
      </c>
      <c r="G2119" t="str">
        <f>VLOOKUP(YouTubeVideos[[#This Row],[category_id]],VideoCategories[],2,FALSE)</f>
        <v>Music</v>
      </c>
      <c r="H2119" t="s">
        <v>6937</v>
      </c>
      <c r="I2119">
        <v>9020</v>
      </c>
      <c r="J2119">
        <v>123</v>
      </c>
      <c r="K2119">
        <v>6</v>
      </c>
      <c r="L2119">
        <v>18</v>
      </c>
      <c r="M2119" t="b">
        <v>0</v>
      </c>
      <c r="N2119" t="b">
        <v>0</v>
      </c>
      <c r="O2119" t="b">
        <v>0</v>
      </c>
    </row>
    <row r="2120" spans="1:15">
      <c r="A2120" t="s">
        <v>6938</v>
      </c>
      <c r="B2120" s="1">
        <v>43105</v>
      </c>
      <c r="C2120" s="1">
        <v>43095.2500462963</v>
      </c>
      <c r="D2120" t="s">
        <v>6939</v>
      </c>
      <c r="E2120" t="s">
        <v>2590</v>
      </c>
      <c r="F2120">
        <v>24</v>
      </c>
      <c r="G2120" t="str">
        <f>VLOOKUP(YouTubeVideos[[#This Row],[category_id]],VideoCategories[],2,FALSE)</f>
        <v>Entertainment</v>
      </c>
      <c r="H2120" t="s">
        <v>6940</v>
      </c>
      <c r="I2120">
        <v>1180413</v>
      </c>
      <c r="J2120">
        <v>29897</v>
      </c>
      <c r="K2120">
        <v>433</v>
      </c>
      <c r="L2120">
        <v>2197</v>
      </c>
      <c r="M2120" t="b">
        <v>0</v>
      </c>
      <c r="N2120" t="b">
        <v>0</v>
      </c>
      <c r="O2120" t="b">
        <v>0</v>
      </c>
    </row>
    <row r="2121" spans="1:15">
      <c r="A2121" t="s">
        <v>6941</v>
      </c>
      <c r="B2121" s="1">
        <v>43105</v>
      </c>
      <c r="C2121" s="1">
        <v>43095.291712962964</v>
      </c>
      <c r="D2121" t="s">
        <v>6942</v>
      </c>
      <c r="E2121" t="s">
        <v>3319</v>
      </c>
      <c r="F2121">
        <v>24</v>
      </c>
      <c r="G2121" t="str">
        <f>VLOOKUP(YouTubeVideos[[#This Row],[category_id]],VideoCategories[],2,FALSE)</f>
        <v>Entertainment</v>
      </c>
      <c r="H2121" t="s">
        <v>6943</v>
      </c>
      <c r="I2121">
        <v>1166324</v>
      </c>
      <c r="J2121">
        <v>25124</v>
      </c>
      <c r="K2121">
        <v>1878</v>
      </c>
      <c r="L2121">
        <v>3940</v>
      </c>
      <c r="M2121" t="b">
        <v>0</v>
      </c>
      <c r="N2121" t="b">
        <v>0</v>
      </c>
      <c r="O2121" t="b">
        <v>0</v>
      </c>
    </row>
    <row r="2122" spans="1:15">
      <c r="A2122" t="s">
        <v>18363</v>
      </c>
      <c r="B2122" s="1">
        <v>43246</v>
      </c>
      <c r="C2122" s="1">
        <v>43244.711365740739</v>
      </c>
      <c r="D2122" t="s">
        <v>18364</v>
      </c>
      <c r="E2122" t="s">
        <v>1539</v>
      </c>
      <c r="F2122">
        <v>23</v>
      </c>
      <c r="G2122" t="str">
        <f>VLOOKUP(YouTubeVideos[[#This Row],[category_id]],VideoCategories[],2,FALSE)</f>
        <v>Comedy</v>
      </c>
      <c r="H2122" t="s">
        <v>14455</v>
      </c>
      <c r="I2122">
        <v>881266</v>
      </c>
      <c r="J2122">
        <v>43290</v>
      </c>
      <c r="K2122">
        <v>680</v>
      </c>
      <c r="L2122">
        <v>19656</v>
      </c>
      <c r="M2122" t="b">
        <v>0</v>
      </c>
      <c r="N2122" t="b">
        <v>0</v>
      </c>
      <c r="O2122" t="b">
        <v>0</v>
      </c>
    </row>
    <row r="2123" spans="1:15">
      <c r="A2123" t="s">
        <v>10599</v>
      </c>
      <c r="B2123" s="1">
        <v>43132</v>
      </c>
      <c r="C2123" s="1">
        <v>43124.878958333335</v>
      </c>
      <c r="D2123" t="s">
        <v>10600</v>
      </c>
      <c r="E2123" t="s">
        <v>1136</v>
      </c>
      <c r="F2123">
        <v>26</v>
      </c>
      <c r="G2123" t="str">
        <f>VLOOKUP(YouTubeVideos[[#This Row],[category_id]],VideoCategories[],2,FALSE)</f>
        <v>Howto &amp; Style</v>
      </c>
      <c r="H2123" t="s">
        <v>63</v>
      </c>
      <c r="I2123">
        <v>877585</v>
      </c>
      <c r="J2123">
        <v>115391</v>
      </c>
      <c r="K2123">
        <v>1621</v>
      </c>
      <c r="L2123">
        <v>15749</v>
      </c>
      <c r="M2123" t="b">
        <v>0</v>
      </c>
      <c r="N2123" t="b">
        <v>0</v>
      </c>
      <c r="O2123" t="b">
        <v>0</v>
      </c>
    </row>
    <row r="2124" spans="1:15">
      <c r="A2124" t="s">
        <v>1197</v>
      </c>
      <c r="B2124" s="1">
        <v>43059</v>
      </c>
      <c r="C2124" s="1">
        <v>43052.382986111108</v>
      </c>
      <c r="D2124" t="s">
        <v>1198</v>
      </c>
      <c r="E2124" t="s">
        <v>183</v>
      </c>
      <c r="F2124">
        <v>27</v>
      </c>
      <c r="G2124" t="str">
        <f>VLOOKUP(YouTubeVideos[[#This Row],[category_id]],VideoCategories[],2,FALSE)</f>
        <v>Education</v>
      </c>
      <c r="H2124" t="s">
        <v>1199</v>
      </c>
      <c r="I2124">
        <v>877102</v>
      </c>
      <c r="J2124">
        <v>15480</v>
      </c>
      <c r="K2124">
        <v>2421</v>
      </c>
      <c r="L2124">
        <v>7843</v>
      </c>
      <c r="M2124" t="b">
        <v>0</v>
      </c>
      <c r="N2124" t="b">
        <v>0</v>
      </c>
      <c r="O2124" t="b">
        <v>0</v>
      </c>
    </row>
    <row r="2125" spans="1:15">
      <c r="A2125" t="s">
        <v>6954</v>
      </c>
      <c r="B2125" s="1">
        <v>43105</v>
      </c>
      <c r="C2125" s="1">
        <v>43094.969212962962</v>
      </c>
      <c r="D2125" t="s">
        <v>6955</v>
      </c>
      <c r="E2125" t="s">
        <v>6956</v>
      </c>
      <c r="F2125">
        <v>24</v>
      </c>
      <c r="G2125" t="str">
        <f>VLOOKUP(YouTubeVideos[[#This Row],[category_id]],VideoCategories[],2,FALSE)</f>
        <v>Entertainment</v>
      </c>
      <c r="H2125" t="s">
        <v>63</v>
      </c>
      <c r="I2125">
        <v>2086</v>
      </c>
      <c r="J2125">
        <v>9</v>
      </c>
      <c r="K2125">
        <v>0</v>
      </c>
      <c r="L2125">
        <v>0</v>
      </c>
      <c r="M2125" t="b">
        <v>0</v>
      </c>
      <c r="N2125" t="b">
        <v>0</v>
      </c>
      <c r="O2125" t="b">
        <v>0</v>
      </c>
    </row>
    <row r="2126" spans="1:15">
      <c r="A2126" t="s">
        <v>6957</v>
      </c>
      <c r="B2126" s="1">
        <v>43105</v>
      </c>
      <c r="C2126" s="1">
        <v>42993.394814814812</v>
      </c>
      <c r="D2126" t="s">
        <v>6958</v>
      </c>
      <c r="E2126" t="s">
        <v>6959</v>
      </c>
      <c r="F2126">
        <v>24</v>
      </c>
      <c r="G2126" t="str">
        <f>VLOOKUP(YouTubeVideos[[#This Row],[category_id]],VideoCategories[],2,FALSE)</f>
        <v>Entertainment</v>
      </c>
      <c r="H2126" t="s">
        <v>63</v>
      </c>
      <c r="I2126">
        <v>2721</v>
      </c>
      <c r="J2126">
        <v>6</v>
      </c>
      <c r="K2126">
        <v>1</v>
      </c>
      <c r="L2126">
        <v>1</v>
      </c>
      <c r="M2126" t="b">
        <v>0</v>
      </c>
      <c r="N2126" t="b">
        <v>0</v>
      </c>
      <c r="O2126" t="b">
        <v>0</v>
      </c>
    </row>
    <row r="2127" spans="1:15">
      <c r="A2127" t="s">
        <v>6524</v>
      </c>
      <c r="B2127" s="1">
        <v>43103</v>
      </c>
      <c r="C2127" s="1">
        <v>43096.166701388887</v>
      </c>
      <c r="D2127" t="s">
        <v>6525</v>
      </c>
      <c r="E2127" t="s">
        <v>6107</v>
      </c>
      <c r="F2127">
        <v>15</v>
      </c>
      <c r="G2127" t="str">
        <f>VLOOKUP(YouTubeVideos[[#This Row],[category_id]],VideoCategories[],2,FALSE)</f>
        <v>Pets &amp; Animals</v>
      </c>
      <c r="H2127" t="s">
        <v>6526</v>
      </c>
      <c r="I2127">
        <v>876890</v>
      </c>
      <c r="J2127">
        <v>36083</v>
      </c>
      <c r="K2127">
        <v>485</v>
      </c>
      <c r="L2127">
        <v>4480</v>
      </c>
      <c r="M2127" t="b">
        <v>0</v>
      </c>
      <c r="N2127" t="b">
        <v>0</v>
      </c>
      <c r="O2127" t="b">
        <v>0</v>
      </c>
    </row>
    <row r="2128" spans="1:15">
      <c r="A2128" t="s">
        <v>6963</v>
      </c>
      <c r="B2128" s="1">
        <v>43106</v>
      </c>
      <c r="C2128" s="1">
        <v>43104.851180555554</v>
      </c>
      <c r="D2128" t="s">
        <v>6964</v>
      </c>
      <c r="E2128" t="s">
        <v>3160</v>
      </c>
      <c r="F2128">
        <v>24</v>
      </c>
      <c r="G2128" t="str">
        <f>VLOOKUP(YouTubeVideos[[#This Row],[category_id]],VideoCategories[],2,FALSE)</f>
        <v>Entertainment</v>
      </c>
      <c r="H2128" t="s">
        <v>6965</v>
      </c>
      <c r="I2128">
        <v>60546</v>
      </c>
      <c r="J2128">
        <v>5072</v>
      </c>
      <c r="K2128">
        <v>79</v>
      </c>
      <c r="L2128">
        <v>919</v>
      </c>
      <c r="M2128" t="b">
        <v>0</v>
      </c>
      <c r="N2128" t="b">
        <v>0</v>
      </c>
      <c r="O2128" t="b">
        <v>0</v>
      </c>
    </row>
    <row r="2129" spans="1:15">
      <c r="A2129" t="s">
        <v>16658</v>
      </c>
      <c r="B2129" s="1">
        <v>43213</v>
      </c>
      <c r="C2129" s="1">
        <v>43203.768449074072</v>
      </c>
      <c r="D2129" t="s">
        <v>16659</v>
      </c>
      <c r="E2129" t="s">
        <v>1974</v>
      </c>
      <c r="F2129">
        <v>25</v>
      </c>
      <c r="G2129" t="str">
        <f>VLOOKUP(YouTubeVideos[[#This Row],[category_id]],VideoCategories[],2,FALSE)</f>
        <v>News &amp; Politics</v>
      </c>
      <c r="H2129" t="s">
        <v>16660</v>
      </c>
      <c r="I2129">
        <v>875577</v>
      </c>
      <c r="J2129">
        <v>7871</v>
      </c>
      <c r="K2129">
        <v>8775</v>
      </c>
      <c r="L2129">
        <v>14169</v>
      </c>
      <c r="M2129" t="b">
        <v>0</v>
      </c>
      <c r="N2129" t="b">
        <v>0</v>
      </c>
      <c r="O2129" t="b">
        <v>0</v>
      </c>
    </row>
    <row r="2130" spans="1:15">
      <c r="A2130" t="s">
        <v>17590</v>
      </c>
      <c r="B2130" s="1">
        <v>43234</v>
      </c>
      <c r="C2130" s="1">
        <v>43216.375011574077</v>
      </c>
      <c r="D2130" t="s">
        <v>17591</v>
      </c>
      <c r="E2130" t="s">
        <v>1726</v>
      </c>
      <c r="F2130">
        <v>28</v>
      </c>
      <c r="G2130" t="str">
        <f>VLOOKUP(YouTubeVideos[[#This Row],[category_id]],VideoCategories[],2,FALSE)</f>
        <v>Science &amp; Technology</v>
      </c>
      <c r="H2130" t="s">
        <v>17592</v>
      </c>
      <c r="I2130">
        <v>874634</v>
      </c>
      <c r="J2130">
        <v>24300</v>
      </c>
      <c r="K2130">
        <v>3210</v>
      </c>
      <c r="L2130">
        <v>4976</v>
      </c>
      <c r="M2130" t="b">
        <v>0</v>
      </c>
      <c r="N2130" t="b">
        <v>0</v>
      </c>
      <c r="O2130" t="b">
        <v>0</v>
      </c>
    </row>
    <row r="2131" spans="1:15">
      <c r="A2131" t="s">
        <v>2643</v>
      </c>
      <c r="B2131" s="1">
        <v>43070</v>
      </c>
      <c r="C2131" s="1">
        <v>43063.46292824074</v>
      </c>
      <c r="D2131" t="s">
        <v>2644</v>
      </c>
      <c r="E2131" t="s">
        <v>2645</v>
      </c>
      <c r="F2131">
        <v>23</v>
      </c>
      <c r="G2131" t="str">
        <f>VLOOKUP(YouTubeVideos[[#This Row],[category_id]],VideoCategories[],2,FALSE)</f>
        <v>Comedy</v>
      </c>
      <c r="H2131" t="s">
        <v>2646</v>
      </c>
      <c r="I2131">
        <v>872663</v>
      </c>
      <c r="J2131">
        <v>12449</v>
      </c>
      <c r="K2131">
        <v>1267</v>
      </c>
      <c r="L2131">
        <v>1857</v>
      </c>
      <c r="M2131" t="b">
        <v>0</v>
      </c>
      <c r="N2131" t="b">
        <v>0</v>
      </c>
      <c r="O2131" t="b">
        <v>0</v>
      </c>
    </row>
    <row r="2132" spans="1:15">
      <c r="A2132" t="s">
        <v>16000</v>
      </c>
      <c r="B2132" s="1">
        <v>43197</v>
      </c>
      <c r="C2132" s="1">
        <v>43185.416747685187</v>
      </c>
      <c r="D2132" t="s">
        <v>16001</v>
      </c>
      <c r="E2132" t="s">
        <v>239</v>
      </c>
      <c r="F2132">
        <v>26</v>
      </c>
      <c r="G2132" t="str">
        <f>VLOOKUP(YouTubeVideos[[#This Row],[category_id]],VideoCategories[],2,FALSE)</f>
        <v>Howto &amp; Style</v>
      </c>
      <c r="H2132" t="s">
        <v>16002</v>
      </c>
      <c r="I2132">
        <v>871997</v>
      </c>
      <c r="J2132">
        <v>62012</v>
      </c>
      <c r="K2132">
        <v>1404</v>
      </c>
      <c r="L2132">
        <v>7004</v>
      </c>
      <c r="M2132" t="b">
        <v>0</v>
      </c>
      <c r="N2132" t="b">
        <v>0</v>
      </c>
      <c r="O2132" t="b">
        <v>0</v>
      </c>
    </row>
    <row r="2133" spans="1:15">
      <c r="A2133" t="s">
        <v>12261</v>
      </c>
      <c r="B2133" s="1">
        <v>43147</v>
      </c>
      <c r="C2133" s="1">
        <v>43139.416666666664</v>
      </c>
      <c r="D2133" t="s">
        <v>12262</v>
      </c>
      <c r="E2133" t="s">
        <v>1669</v>
      </c>
      <c r="F2133">
        <v>28</v>
      </c>
      <c r="G2133" t="str">
        <f>VLOOKUP(YouTubeVideos[[#This Row],[category_id]],VideoCategories[],2,FALSE)</f>
        <v>Science &amp; Technology</v>
      </c>
      <c r="H2133" t="s">
        <v>12263</v>
      </c>
      <c r="I2133">
        <v>869422</v>
      </c>
      <c r="J2133">
        <v>11650</v>
      </c>
      <c r="K2133">
        <v>368</v>
      </c>
      <c r="L2133">
        <v>1255</v>
      </c>
      <c r="M2133" t="b">
        <v>0</v>
      </c>
      <c r="N2133" t="b">
        <v>0</v>
      </c>
      <c r="O2133" t="b">
        <v>0</v>
      </c>
    </row>
    <row r="2134" spans="1:15">
      <c r="A2134" t="s">
        <v>2490</v>
      </c>
      <c r="B2134" s="1">
        <v>43069</v>
      </c>
      <c r="C2134" s="1">
        <v>43062.333379629628</v>
      </c>
      <c r="D2134" t="s">
        <v>2491</v>
      </c>
      <c r="E2134" t="s">
        <v>482</v>
      </c>
      <c r="F2134">
        <v>26</v>
      </c>
      <c r="G2134" t="str">
        <f>VLOOKUP(YouTubeVideos[[#This Row],[category_id]],VideoCategories[],2,FALSE)</f>
        <v>Howto &amp; Style</v>
      </c>
      <c r="H2134" t="s">
        <v>2492</v>
      </c>
      <c r="I2134">
        <v>869068</v>
      </c>
      <c r="J2134">
        <v>23221</v>
      </c>
      <c r="K2134">
        <v>1215</v>
      </c>
      <c r="L2134">
        <v>4102</v>
      </c>
      <c r="M2134" t="b">
        <v>0</v>
      </c>
      <c r="N2134" t="b">
        <v>0</v>
      </c>
      <c r="O2134" t="b">
        <v>0</v>
      </c>
    </row>
    <row r="2135" spans="1:15">
      <c r="A2135" t="s">
        <v>16782</v>
      </c>
      <c r="B2135" s="1">
        <v>43215</v>
      </c>
      <c r="C2135" s="1">
        <v>43198.088946759257</v>
      </c>
      <c r="D2135" t="s">
        <v>20636</v>
      </c>
      <c r="E2135" t="s">
        <v>16783</v>
      </c>
      <c r="F2135">
        <v>22</v>
      </c>
      <c r="G2135" t="str">
        <f>VLOOKUP(YouTubeVideos[[#This Row],[category_id]],VideoCategories[],2,FALSE)</f>
        <v>People &amp; Blogs</v>
      </c>
      <c r="H2135" t="s">
        <v>20637</v>
      </c>
      <c r="I2135">
        <v>868930</v>
      </c>
      <c r="J2135">
        <v>3508</v>
      </c>
      <c r="K2135">
        <v>435</v>
      </c>
      <c r="L2135">
        <v>1090</v>
      </c>
      <c r="M2135" t="b">
        <v>0</v>
      </c>
      <c r="N2135" t="b">
        <v>0</v>
      </c>
      <c r="O2135" t="b">
        <v>0</v>
      </c>
    </row>
    <row r="2136" spans="1:15">
      <c r="A2136" t="s">
        <v>3106</v>
      </c>
      <c r="B2136" s="1">
        <v>43074</v>
      </c>
      <c r="C2136" s="1">
        <v>43069.270833333336</v>
      </c>
      <c r="D2136" t="s">
        <v>3107</v>
      </c>
      <c r="E2136" t="s">
        <v>3108</v>
      </c>
      <c r="F2136">
        <v>25</v>
      </c>
      <c r="G2136" t="str">
        <f>VLOOKUP(YouTubeVideos[[#This Row],[category_id]],VideoCategories[],2,FALSE)</f>
        <v>News &amp; Politics</v>
      </c>
      <c r="H2136" t="s">
        <v>3109</v>
      </c>
      <c r="I2136">
        <v>868868</v>
      </c>
      <c r="J2136">
        <v>21005</v>
      </c>
      <c r="K2136">
        <v>988</v>
      </c>
      <c r="L2136">
        <v>2543</v>
      </c>
      <c r="M2136" t="b">
        <v>0</v>
      </c>
      <c r="N2136" t="b">
        <v>0</v>
      </c>
      <c r="O2136" t="b">
        <v>0</v>
      </c>
    </row>
    <row r="2137" spans="1:15">
      <c r="A2137" t="s">
        <v>11452</v>
      </c>
      <c r="B2137" s="1">
        <v>43139</v>
      </c>
      <c r="C2137" s="1">
        <v>43132.367025462961</v>
      </c>
      <c r="D2137" t="s">
        <v>11453</v>
      </c>
      <c r="E2137" t="s">
        <v>6208</v>
      </c>
      <c r="F2137">
        <v>22</v>
      </c>
      <c r="G2137" t="str">
        <f>VLOOKUP(YouTubeVideos[[#This Row],[category_id]],VideoCategories[],2,FALSE)</f>
        <v>People &amp; Blogs</v>
      </c>
      <c r="H2137" t="s">
        <v>11454</v>
      </c>
      <c r="I2137">
        <v>866986</v>
      </c>
      <c r="J2137">
        <v>26176</v>
      </c>
      <c r="K2137">
        <v>418</v>
      </c>
      <c r="L2137">
        <v>1770</v>
      </c>
      <c r="M2137" t="b">
        <v>0</v>
      </c>
      <c r="N2137" t="b">
        <v>0</v>
      </c>
      <c r="O2137" t="b">
        <v>0</v>
      </c>
    </row>
    <row r="2138" spans="1:15">
      <c r="A2138" t="s">
        <v>15244</v>
      </c>
      <c r="B2138" s="1">
        <v>43186</v>
      </c>
      <c r="C2138" s="1">
        <v>43171.196909722225</v>
      </c>
      <c r="D2138" t="s">
        <v>15245</v>
      </c>
      <c r="E2138" t="s">
        <v>15246</v>
      </c>
      <c r="F2138">
        <v>19</v>
      </c>
      <c r="G2138" t="str">
        <f>VLOOKUP(YouTubeVideos[[#This Row],[category_id]],VideoCategories[],2,FALSE)</f>
        <v>Travel &amp; Events</v>
      </c>
      <c r="H2138" t="s">
        <v>63</v>
      </c>
      <c r="I2138">
        <v>865233</v>
      </c>
      <c r="J2138">
        <v>33110</v>
      </c>
      <c r="K2138">
        <v>406</v>
      </c>
      <c r="L2138">
        <v>3396</v>
      </c>
      <c r="M2138" t="b">
        <v>0</v>
      </c>
      <c r="N2138" t="b">
        <v>0</v>
      </c>
      <c r="O2138" t="b">
        <v>0</v>
      </c>
    </row>
    <row r="2139" spans="1:15">
      <c r="A2139" t="s">
        <v>6997</v>
      </c>
      <c r="B2139" s="1">
        <v>43106</v>
      </c>
      <c r="C2139" s="1">
        <v>43098.335335648146</v>
      </c>
      <c r="D2139" t="s">
        <v>6998</v>
      </c>
      <c r="E2139" t="s">
        <v>6999</v>
      </c>
      <c r="F2139">
        <v>10</v>
      </c>
      <c r="G2139" t="str">
        <f>VLOOKUP(YouTubeVideos[[#This Row],[category_id]],VideoCategories[],2,FALSE)</f>
        <v>Music</v>
      </c>
      <c r="H2139" t="s">
        <v>7000</v>
      </c>
      <c r="I2139">
        <v>654210</v>
      </c>
      <c r="J2139">
        <v>19555</v>
      </c>
      <c r="K2139">
        <v>1766</v>
      </c>
      <c r="L2139">
        <v>1365</v>
      </c>
      <c r="M2139" t="b">
        <v>0</v>
      </c>
      <c r="N2139" t="b">
        <v>0</v>
      </c>
      <c r="O2139" t="b">
        <v>0</v>
      </c>
    </row>
    <row r="2140" spans="1:15">
      <c r="A2140" t="s">
        <v>18993</v>
      </c>
      <c r="B2140" s="1">
        <v>43263</v>
      </c>
      <c r="C2140" s="1">
        <v>43258.435231481482</v>
      </c>
      <c r="D2140" t="s">
        <v>18994</v>
      </c>
      <c r="E2140" t="s">
        <v>12401</v>
      </c>
      <c r="F2140">
        <v>23</v>
      </c>
      <c r="G2140" t="str">
        <f>VLOOKUP(YouTubeVideos[[#This Row],[category_id]],VideoCategories[],2,FALSE)</f>
        <v>Comedy</v>
      </c>
      <c r="H2140" t="s">
        <v>20684</v>
      </c>
      <c r="I2140">
        <v>863852</v>
      </c>
      <c r="J2140">
        <v>23337</v>
      </c>
      <c r="K2140">
        <v>1001</v>
      </c>
      <c r="L2140">
        <v>1583</v>
      </c>
      <c r="M2140" t="b">
        <v>0</v>
      </c>
      <c r="N2140" t="b">
        <v>0</v>
      </c>
      <c r="O2140" t="b">
        <v>0</v>
      </c>
    </row>
    <row r="2141" spans="1:15">
      <c r="A2141" t="s">
        <v>14597</v>
      </c>
      <c r="B2141" s="1">
        <v>43175</v>
      </c>
      <c r="C2141" s="1">
        <v>43162.280543981484</v>
      </c>
      <c r="D2141" t="s">
        <v>14598</v>
      </c>
      <c r="E2141" t="s">
        <v>9633</v>
      </c>
      <c r="F2141">
        <v>28</v>
      </c>
      <c r="G2141" t="str">
        <f>VLOOKUP(YouTubeVideos[[#This Row],[category_id]],VideoCategories[],2,FALSE)</f>
        <v>Science &amp; Technology</v>
      </c>
      <c r="H2141" t="s">
        <v>14599</v>
      </c>
      <c r="I2141">
        <v>861822</v>
      </c>
      <c r="J2141">
        <v>19323</v>
      </c>
      <c r="K2141">
        <v>532</v>
      </c>
      <c r="L2141">
        <v>1904</v>
      </c>
      <c r="M2141" t="b">
        <v>0</v>
      </c>
      <c r="N2141" t="b">
        <v>0</v>
      </c>
      <c r="O2141" t="b">
        <v>0</v>
      </c>
    </row>
    <row r="2142" spans="1:15">
      <c r="A2142" t="s">
        <v>11822</v>
      </c>
      <c r="B2142" s="1">
        <v>43144</v>
      </c>
      <c r="C2142" s="1">
        <v>43140.630185185182</v>
      </c>
      <c r="D2142" t="s">
        <v>20359</v>
      </c>
      <c r="E2142" t="s">
        <v>3382</v>
      </c>
      <c r="F2142">
        <v>25</v>
      </c>
      <c r="G2142" t="str">
        <f>VLOOKUP(YouTubeVideos[[#This Row],[category_id]],VideoCategories[],2,FALSE)</f>
        <v>News &amp; Politics</v>
      </c>
      <c r="H2142" t="s">
        <v>11823</v>
      </c>
      <c r="I2142">
        <v>858438</v>
      </c>
      <c r="J2142">
        <v>6719</v>
      </c>
      <c r="K2142">
        <v>5314</v>
      </c>
      <c r="L2142">
        <v>3221</v>
      </c>
      <c r="M2142" t="b">
        <v>0</v>
      </c>
      <c r="N2142" t="b">
        <v>0</v>
      </c>
      <c r="O2142" t="b">
        <v>0</v>
      </c>
    </row>
    <row r="2143" spans="1:15">
      <c r="A2143" t="s">
        <v>16828</v>
      </c>
      <c r="B2143" s="1">
        <v>43216</v>
      </c>
      <c r="C2143" s="1">
        <v>43203.216284722221</v>
      </c>
      <c r="D2143" t="s">
        <v>16829</v>
      </c>
      <c r="E2143" t="s">
        <v>2354</v>
      </c>
      <c r="F2143">
        <v>22</v>
      </c>
      <c r="G2143" t="str">
        <f>VLOOKUP(YouTubeVideos[[#This Row],[category_id]],VideoCategories[],2,FALSE)</f>
        <v>People &amp; Blogs</v>
      </c>
      <c r="H2143" t="s">
        <v>16830</v>
      </c>
      <c r="I2143">
        <v>857855</v>
      </c>
      <c r="J2143">
        <v>10750</v>
      </c>
      <c r="K2143">
        <v>432</v>
      </c>
      <c r="L2143">
        <v>1344</v>
      </c>
      <c r="M2143" t="b">
        <v>0</v>
      </c>
      <c r="N2143" t="b">
        <v>0</v>
      </c>
      <c r="O2143" t="b">
        <v>0</v>
      </c>
    </row>
    <row r="2144" spans="1:15">
      <c r="A2144" t="s">
        <v>17083</v>
      </c>
      <c r="B2144" s="1">
        <v>43221</v>
      </c>
      <c r="C2144" s="1">
        <v>43211.797094907408</v>
      </c>
      <c r="D2144" t="s">
        <v>17084</v>
      </c>
      <c r="E2144" t="s">
        <v>17085</v>
      </c>
      <c r="F2144">
        <v>17</v>
      </c>
      <c r="G2144" t="str">
        <f>VLOOKUP(YouTubeVideos[[#This Row],[category_id]],VideoCategories[],2,FALSE)</f>
        <v>Sports</v>
      </c>
      <c r="H2144" t="s">
        <v>17086</v>
      </c>
      <c r="I2144">
        <v>856936</v>
      </c>
      <c r="J2144">
        <v>2318</v>
      </c>
      <c r="K2144">
        <v>270</v>
      </c>
      <c r="L2144">
        <v>643</v>
      </c>
      <c r="M2144" t="b">
        <v>0</v>
      </c>
      <c r="N2144" t="b">
        <v>0</v>
      </c>
      <c r="O2144" t="b">
        <v>0</v>
      </c>
    </row>
    <row r="2145" spans="1:15">
      <c r="A2145" t="s">
        <v>7013</v>
      </c>
      <c r="B2145" s="1">
        <v>43106</v>
      </c>
      <c r="C2145" s="1">
        <v>43098.557037037041</v>
      </c>
      <c r="D2145" t="s">
        <v>20055</v>
      </c>
      <c r="E2145" t="s">
        <v>7014</v>
      </c>
      <c r="F2145">
        <v>24</v>
      </c>
      <c r="G2145" t="str">
        <f>VLOOKUP(YouTubeVideos[[#This Row],[category_id]],VideoCategories[],2,FALSE)</f>
        <v>Entertainment</v>
      </c>
      <c r="H2145" t="s">
        <v>20056</v>
      </c>
      <c r="I2145">
        <v>2612315</v>
      </c>
      <c r="J2145">
        <v>158766</v>
      </c>
      <c r="K2145">
        <v>1577</v>
      </c>
      <c r="L2145">
        <v>8528</v>
      </c>
      <c r="M2145" t="b">
        <v>0</v>
      </c>
      <c r="N2145" t="b">
        <v>0</v>
      </c>
      <c r="O2145" t="b">
        <v>0</v>
      </c>
    </row>
    <row r="2146" spans="1:15">
      <c r="A2146" t="s">
        <v>7015</v>
      </c>
      <c r="B2146" s="1">
        <v>43106</v>
      </c>
      <c r="C2146" s="1">
        <v>43099.416759259257</v>
      </c>
      <c r="D2146" t="s">
        <v>7016</v>
      </c>
      <c r="E2146" t="s">
        <v>6386</v>
      </c>
      <c r="F2146">
        <v>24</v>
      </c>
      <c r="G2146" t="str">
        <f>VLOOKUP(YouTubeVideos[[#This Row],[category_id]],VideoCategories[],2,FALSE)</f>
        <v>Entertainment</v>
      </c>
      <c r="H2146" t="s">
        <v>7017</v>
      </c>
      <c r="I2146">
        <v>662688</v>
      </c>
      <c r="J2146">
        <v>28240</v>
      </c>
      <c r="K2146">
        <v>128</v>
      </c>
      <c r="L2146">
        <v>809</v>
      </c>
      <c r="M2146" t="b">
        <v>0</v>
      </c>
      <c r="N2146" t="b">
        <v>0</v>
      </c>
      <c r="O2146" t="b">
        <v>0</v>
      </c>
    </row>
    <row r="2147" spans="1:15">
      <c r="A2147" t="s">
        <v>6683</v>
      </c>
      <c r="B2147" s="1">
        <v>43104</v>
      </c>
      <c r="C2147" s="1">
        <v>43095.381261574075</v>
      </c>
      <c r="D2147" t="s">
        <v>6684</v>
      </c>
      <c r="E2147" t="s">
        <v>309</v>
      </c>
      <c r="F2147">
        <v>1</v>
      </c>
      <c r="G2147" t="str">
        <f>VLOOKUP(YouTubeVideos[[#This Row],[category_id]],VideoCategories[],2,FALSE)</f>
        <v>Film &amp; Animation</v>
      </c>
      <c r="H2147" t="s">
        <v>6685</v>
      </c>
      <c r="I2147">
        <v>855708</v>
      </c>
      <c r="J2147">
        <v>20606</v>
      </c>
      <c r="K2147">
        <v>644</v>
      </c>
      <c r="L2147">
        <v>2001</v>
      </c>
      <c r="M2147" t="b">
        <v>0</v>
      </c>
      <c r="N2147" t="b">
        <v>0</v>
      </c>
      <c r="O2147" t="b">
        <v>0</v>
      </c>
    </row>
    <row r="2148" spans="1:15">
      <c r="A2148" t="s">
        <v>7021</v>
      </c>
      <c r="B2148" s="1">
        <v>43106</v>
      </c>
      <c r="C2148" s="1">
        <v>43098.31108796296</v>
      </c>
      <c r="D2148" t="s">
        <v>20057</v>
      </c>
      <c r="E2148" t="s">
        <v>7022</v>
      </c>
      <c r="F2148">
        <v>24</v>
      </c>
      <c r="G2148" t="str">
        <f>VLOOKUP(YouTubeVideos[[#This Row],[category_id]],VideoCategories[],2,FALSE)</f>
        <v>Entertainment</v>
      </c>
      <c r="H2148" t="s">
        <v>20058</v>
      </c>
      <c r="I2148">
        <v>1203464</v>
      </c>
      <c r="J2148">
        <v>82357</v>
      </c>
      <c r="K2148">
        <v>2287</v>
      </c>
      <c r="L2148">
        <v>10306</v>
      </c>
      <c r="M2148" t="b">
        <v>0</v>
      </c>
      <c r="N2148" t="b">
        <v>0</v>
      </c>
      <c r="O2148" t="b">
        <v>0</v>
      </c>
    </row>
    <row r="2149" spans="1:15">
      <c r="A2149" t="s">
        <v>15124</v>
      </c>
      <c r="B2149" s="1">
        <v>43184</v>
      </c>
      <c r="C2149" s="1">
        <v>43169.670624999999</v>
      </c>
      <c r="D2149" t="s">
        <v>15125</v>
      </c>
      <c r="E2149" t="s">
        <v>2852</v>
      </c>
      <c r="F2149">
        <v>26</v>
      </c>
      <c r="G2149" t="str">
        <f>VLOOKUP(YouTubeVideos[[#This Row],[category_id]],VideoCategories[],2,FALSE)</f>
        <v>Howto &amp; Style</v>
      </c>
      <c r="H2149" t="s">
        <v>15126</v>
      </c>
      <c r="I2149">
        <v>850341</v>
      </c>
      <c r="J2149">
        <v>40859</v>
      </c>
      <c r="K2149">
        <v>643</v>
      </c>
      <c r="L2149">
        <v>2146</v>
      </c>
      <c r="M2149" t="b">
        <v>0</v>
      </c>
      <c r="N2149" t="b">
        <v>0</v>
      </c>
      <c r="O2149" t="b">
        <v>0</v>
      </c>
    </row>
    <row r="2150" spans="1:15">
      <c r="A2150" t="s">
        <v>14734</v>
      </c>
      <c r="B2150" s="1">
        <v>43178</v>
      </c>
      <c r="C2150" s="1">
        <v>43167.662997685184</v>
      </c>
      <c r="D2150" t="s">
        <v>14735</v>
      </c>
      <c r="E2150" t="s">
        <v>14736</v>
      </c>
      <c r="F2150">
        <v>20</v>
      </c>
      <c r="G2150" t="str">
        <f>VLOOKUP(YouTubeVideos[[#This Row],[category_id]],VideoCategories[],2,FALSE)</f>
        <v>Gaming</v>
      </c>
      <c r="H2150" t="s">
        <v>14737</v>
      </c>
      <c r="I2150">
        <v>850092</v>
      </c>
      <c r="J2150">
        <v>15695</v>
      </c>
      <c r="K2150">
        <v>1108</v>
      </c>
      <c r="L2150">
        <v>15981</v>
      </c>
      <c r="M2150" t="b">
        <v>0</v>
      </c>
      <c r="N2150" t="b">
        <v>0</v>
      </c>
      <c r="O2150" t="b">
        <v>0</v>
      </c>
    </row>
    <row r="2151" spans="1:15">
      <c r="A2151" t="s">
        <v>3384</v>
      </c>
      <c r="B2151" s="1">
        <v>43076</v>
      </c>
      <c r="C2151" s="1">
        <v>43069.958368055559</v>
      </c>
      <c r="D2151" t="s">
        <v>3385</v>
      </c>
      <c r="E2151" t="s">
        <v>2633</v>
      </c>
      <c r="F2151">
        <v>22</v>
      </c>
      <c r="G2151" t="str">
        <f>VLOOKUP(YouTubeVideos[[#This Row],[category_id]],VideoCategories[],2,FALSE)</f>
        <v>People &amp; Blogs</v>
      </c>
      <c r="H2151" t="s">
        <v>3386</v>
      </c>
      <c r="I2151">
        <v>849814</v>
      </c>
      <c r="J2151">
        <v>13150</v>
      </c>
      <c r="K2151">
        <v>154</v>
      </c>
      <c r="L2151">
        <v>797</v>
      </c>
      <c r="M2151" t="b">
        <v>0</v>
      </c>
      <c r="N2151" t="b">
        <v>0</v>
      </c>
      <c r="O2151" t="b">
        <v>0</v>
      </c>
    </row>
    <row r="2152" spans="1:15">
      <c r="A2152" t="s">
        <v>13053</v>
      </c>
      <c r="B2152" s="1">
        <v>43155</v>
      </c>
      <c r="C2152" s="1">
        <v>43146.381296296298</v>
      </c>
      <c r="D2152" t="s">
        <v>13054</v>
      </c>
      <c r="E2152" t="s">
        <v>1726</v>
      </c>
      <c r="F2152">
        <v>28</v>
      </c>
      <c r="G2152" t="str">
        <f>VLOOKUP(YouTubeVideos[[#This Row],[category_id]],VideoCategories[],2,FALSE)</f>
        <v>Science &amp; Technology</v>
      </c>
      <c r="H2152" t="s">
        <v>13055</v>
      </c>
      <c r="I2152">
        <v>846278</v>
      </c>
      <c r="J2152">
        <v>51118</v>
      </c>
      <c r="K2152">
        <v>2642</v>
      </c>
      <c r="L2152">
        <v>14187</v>
      </c>
      <c r="M2152" t="b">
        <v>0</v>
      </c>
      <c r="N2152" t="b">
        <v>0</v>
      </c>
      <c r="O2152" t="b">
        <v>0</v>
      </c>
    </row>
    <row r="2153" spans="1:15">
      <c r="A2153" t="s">
        <v>7034</v>
      </c>
      <c r="B2153" s="1">
        <v>43106</v>
      </c>
      <c r="C2153" s="1">
        <v>43097.333229166667</v>
      </c>
      <c r="D2153" t="s">
        <v>7035</v>
      </c>
      <c r="E2153" t="s">
        <v>120</v>
      </c>
      <c r="F2153">
        <v>24</v>
      </c>
      <c r="G2153" t="str">
        <f>VLOOKUP(YouTubeVideos[[#This Row],[category_id]],VideoCategories[],2,FALSE)</f>
        <v>Entertainment</v>
      </c>
      <c r="H2153" t="s">
        <v>7036</v>
      </c>
      <c r="I2153">
        <v>94373</v>
      </c>
      <c r="J2153">
        <v>1161</v>
      </c>
      <c r="K2153">
        <v>172</v>
      </c>
      <c r="L2153">
        <v>105</v>
      </c>
      <c r="M2153" t="b">
        <v>0</v>
      </c>
      <c r="N2153" t="b">
        <v>0</v>
      </c>
      <c r="O2153" t="b">
        <v>0</v>
      </c>
    </row>
    <row r="2154" spans="1:15">
      <c r="A2154" t="s">
        <v>7037</v>
      </c>
      <c r="B2154" s="1">
        <v>43106</v>
      </c>
      <c r="C2154" s="1">
        <v>43097.458587962959</v>
      </c>
      <c r="D2154" t="s">
        <v>7038</v>
      </c>
      <c r="E2154" t="s">
        <v>175</v>
      </c>
      <c r="F2154">
        <v>24</v>
      </c>
      <c r="G2154" t="str">
        <f>VLOOKUP(YouTubeVideos[[#This Row],[category_id]],VideoCategories[],2,FALSE)</f>
        <v>Entertainment</v>
      </c>
      <c r="H2154" t="s">
        <v>7039</v>
      </c>
      <c r="I2154">
        <v>2525116</v>
      </c>
      <c r="J2154">
        <v>227103</v>
      </c>
      <c r="K2154">
        <v>4866</v>
      </c>
      <c r="L2154">
        <v>16754</v>
      </c>
      <c r="M2154" t="b">
        <v>0</v>
      </c>
      <c r="N2154" t="b">
        <v>0</v>
      </c>
      <c r="O2154" t="b">
        <v>0</v>
      </c>
    </row>
    <row r="2155" spans="1:15">
      <c r="A2155" t="s">
        <v>7040</v>
      </c>
      <c r="B2155" s="1">
        <v>43106</v>
      </c>
      <c r="C2155" s="1">
        <v>43096.291689814818</v>
      </c>
      <c r="D2155" t="s">
        <v>7041</v>
      </c>
      <c r="E2155" t="s">
        <v>7042</v>
      </c>
      <c r="F2155">
        <v>24</v>
      </c>
      <c r="G2155" t="str">
        <f>VLOOKUP(YouTubeVideos[[#This Row],[category_id]],VideoCategories[],2,FALSE)</f>
        <v>Entertainment</v>
      </c>
      <c r="H2155" t="s">
        <v>7043</v>
      </c>
      <c r="I2155">
        <v>1397713</v>
      </c>
      <c r="J2155">
        <v>16471</v>
      </c>
      <c r="K2155">
        <v>3259</v>
      </c>
      <c r="L2155">
        <v>2221</v>
      </c>
      <c r="M2155" t="b">
        <v>0</v>
      </c>
      <c r="N2155" t="b">
        <v>0</v>
      </c>
      <c r="O2155" t="b">
        <v>0</v>
      </c>
    </row>
    <row r="2156" spans="1:15">
      <c r="A2156" t="s">
        <v>15572</v>
      </c>
      <c r="B2156" s="1">
        <v>43192</v>
      </c>
      <c r="C2156" s="1">
        <v>43187.251863425925</v>
      </c>
      <c r="D2156" t="s">
        <v>15573</v>
      </c>
      <c r="E2156" t="s">
        <v>1559</v>
      </c>
      <c r="F2156">
        <v>26</v>
      </c>
      <c r="G2156" t="str">
        <f>VLOOKUP(YouTubeVideos[[#This Row],[category_id]],VideoCategories[],2,FALSE)</f>
        <v>Howto &amp; Style</v>
      </c>
      <c r="H2156" t="s">
        <v>15574</v>
      </c>
      <c r="I2156">
        <v>845894</v>
      </c>
      <c r="J2156">
        <v>33319</v>
      </c>
      <c r="K2156">
        <v>792</v>
      </c>
      <c r="L2156">
        <v>2411</v>
      </c>
      <c r="M2156" t="b">
        <v>0</v>
      </c>
      <c r="N2156" t="b">
        <v>0</v>
      </c>
      <c r="O2156" t="b">
        <v>0</v>
      </c>
    </row>
    <row r="2157" spans="1:15">
      <c r="A2157" t="s">
        <v>472</v>
      </c>
      <c r="B2157" s="1">
        <v>43055</v>
      </c>
      <c r="C2157" s="1">
        <v>43053.768229166664</v>
      </c>
      <c r="D2157" t="s">
        <v>473</v>
      </c>
      <c r="E2157" t="s">
        <v>306</v>
      </c>
      <c r="F2157">
        <v>17</v>
      </c>
      <c r="G2157" t="str">
        <f>VLOOKUP(YouTubeVideos[[#This Row],[category_id]],VideoCategories[],2,FALSE)</f>
        <v>Sports</v>
      </c>
      <c r="H2157" t="s">
        <v>19732</v>
      </c>
      <c r="I2157">
        <v>845763</v>
      </c>
      <c r="J2157">
        <v>17929</v>
      </c>
      <c r="K2157">
        <v>502</v>
      </c>
      <c r="L2157">
        <v>2325</v>
      </c>
      <c r="M2157" t="b">
        <v>0</v>
      </c>
      <c r="N2157" t="b">
        <v>0</v>
      </c>
      <c r="O2157" t="b">
        <v>0</v>
      </c>
    </row>
    <row r="2158" spans="1:15">
      <c r="A2158" t="s">
        <v>16427</v>
      </c>
      <c r="B2158" s="1">
        <v>43209</v>
      </c>
      <c r="C2158" s="1">
        <v>43190.404768518521</v>
      </c>
      <c r="D2158" t="s">
        <v>16428</v>
      </c>
      <c r="E2158" t="s">
        <v>183</v>
      </c>
      <c r="F2158">
        <v>27</v>
      </c>
      <c r="G2158" t="str">
        <f>VLOOKUP(YouTubeVideos[[#This Row],[category_id]],VideoCategories[],2,FALSE)</f>
        <v>Education</v>
      </c>
      <c r="H2158" t="s">
        <v>16429</v>
      </c>
      <c r="I2158">
        <v>845650</v>
      </c>
      <c r="J2158">
        <v>15987</v>
      </c>
      <c r="K2158">
        <v>647</v>
      </c>
      <c r="L2158">
        <v>1184</v>
      </c>
      <c r="M2158" t="b">
        <v>0</v>
      </c>
      <c r="N2158" t="b">
        <v>0</v>
      </c>
      <c r="O2158" t="b">
        <v>0</v>
      </c>
    </row>
    <row r="2159" spans="1:15">
      <c r="A2159" t="s">
        <v>7052</v>
      </c>
      <c r="B2159" s="1">
        <v>43107</v>
      </c>
      <c r="C2159" s="1">
        <v>43104.024305555555</v>
      </c>
      <c r="D2159" t="s">
        <v>7053</v>
      </c>
      <c r="E2159" t="s">
        <v>379</v>
      </c>
      <c r="F2159">
        <v>24</v>
      </c>
      <c r="G2159" t="str">
        <f>VLOOKUP(YouTubeVideos[[#This Row],[category_id]],VideoCategories[],2,FALSE)</f>
        <v>Entertainment</v>
      </c>
      <c r="H2159" t="s">
        <v>380</v>
      </c>
      <c r="I2159">
        <v>283808</v>
      </c>
      <c r="J2159">
        <v>3295</v>
      </c>
      <c r="K2159">
        <v>278</v>
      </c>
      <c r="L2159">
        <v>423</v>
      </c>
      <c r="M2159" t="b">
        <v>0</v>
      </c>
      <c r="N2159" t="b">
        <v>0</v>
      </c>
      <c r="O2159" t="b">
        <v>0</v>
      </c>
    </row>
    <row r="2160" spans="1:15">
      <c r="A2160" t="s">
        <v>11905</v>
      </c>
      <c r="B2160" s="1">
        <v>43144</v>
      </c>
      <c r="C2160" s="1">
        <v>43135.701481481483</v>
      </c>
      <c r="D2160" t="s">
        <v>11906</v>
      </c>
      <c r="E2160" t="s">
        <v>11907</v>
      </c>
      <c r="F2160">
        <v>19</v>
      </c>
      <c r="G2160" t="str">
        <f>VLOOKUP(YouTubeVideos[[#This Row],[category_id]],VideoCategories[],2,FALSE)</f>
        <v>Travel &amp; Events</v>
      </c>
      <c r="H2160" t="s">
        <v>11908</v>
      </c>
      <c r="I2160">
        <v>844292</v>
      </c>
      <c r="J2160">
        <v>5901</v>
      </c>
      <c r="K2160">
        <v>301</v>
      </c>
      <c r="L2160">
        <v>617</v>
      </c>
      <c r="M2160" t="b">
        <v>0</v>
      </c>
      <c r="N2160" t="b">
        <v>0</v>
      </c>
      <c r="O2160" t="b">
        <v>0</v>
      </c>
    </row>
    <row r="2161" spans="1:15">
      <c r="A2161" t="s">
        <v>12812</v>
      </c>
      <c r="B2161" s="1">
        <v>43152</v>
      </c>
      <c r="C2161" s="1">
        <v>43142.364907407406</v>
      </c>
      <c r="D2161" t="s">
        <v>12813</v>
      </c>
      <c r="E2161" t="s">
        <v>183</v>
      </c>
      <c r="F2161">
        <v>27</v>
      </c>
      <c r="G2161" t="str">
        <f>VLOOKUP(YouTubeVideos[[#This Row],[category_id]],VideoCategories[],2,FALSE)</f>
        <v>Education</v>
      </c>
      <c r="H2161" t="s">
        <v>20408</v>
      </c>
      <c r="I2161">
        <v>843024</v>
      </c>
      <c r="J2161">
        <v>15668</v>
      </c>
      <c r="K2161">
        <v>1014</v>
      </c>
      <c r="L2161">
        <v>1531</v>
      </c>
      <c r="M2161" t="b">
        <v>0</v>
      </c>
      <c r="N2161" t="b">
        <v>0</v>
      </c>
      <c r="O2161" t="b">
        <v>0</v>
      </c>
    </row>
    <row r="2162" spans="1:15">
      <c r="A2162" t="s">
        <v>11587</v>
      </c>
      <c r="B2162" s="1">
        <v>43140</v>
      </c>
      <c r="C2162" s="1">
        <v>43133.208587962959</v>
      </c>
      <c r="D2162" t="s">
        <v>11588</v>
      </c>
      <c r="E2162" t="s">
        <v>11589</v>
      </c>
      <c r="F2162">
        <v>2</v>
      </c>
      <c r="G2162" t="str">
        <f>VLOOKUP(YouTubeVideos[[#This Row],[category_id]],VideoCategories[],2,FALSE)</f>
        <v>Autos &amp; Vehicles</v>
      </c>
      <c r="H2162" t="s">
        <v>11590</v>
      </c>
      <c r="I2162">
        <v>842594</v>
      </c>
      <c r="J2162">
        <v>6068</v>
      </c>
      <c r="K2162">
        <v>327</v>
      </c>
      <c r="L2162">
        <v>554</v>
      </c>
      <c r="M2162" t="b">
        <v>0</v>
      </c>
      <c r="N2162" t="b">
        <v>0</v>
      </c>
      <c r="O2162" t="b">
        <v>0</v>
      </c>
    </row>
    <row r="2163" spans="1:15">
      <c r="A2163" t="s">
        <v>15665</v>
      </c>
      <c r="B2163" s="1">
        <v>43193</v>
      </c>
      <c r="C2163" s="1">
        <v>43179.459004629629</v>
      </c>
      <c r="D2163" t="s">
        <v>15666</v>
      </c>
      <c r="E2163" t="s">
        <v>14070</v>
      </c>
      <c r="F2163">
        <v>22</v>
      </c>
      <c r="G2163" t="str">
        <f>VLOOKUP(YouTubeVideos[[#This Row],[category_id]],VideoCategories[],2,FALSE)</f>
        <v>People &amp; Blogs</v>
      </c>
      <c r="H2163" t="s">
        <v>15667</v>
      </c>
      <c r="I2163">
        <v>839932</v>
      </c>
      <c r="J2163">
        <v>42271</v>
      </c>
      <c r="K2163">
        <v>643</v>
      </c>
      <c r="L2163">
        <v>3348</v>
      </c>
      <c r="M2163" t="b">
        <v>0</v>
      </c>
      <c r="N2163" t="b">
        <v>0</v>
      </c>
      <c r="O2163" t="b">
        <v>0</v>
      </c>
    </row>
    <row r="2164" spans="1:15">
      <c r="A2164" t="s">
        <v>7064</v>
      </c>
      <c r="B2164" s="1">
        <v>43107</v>
      </c>
      <c r="C2164" s="1">
        <v>43102.501712962963</v>
      </c>
      <c r="D2164" t="s">
        <v>7065</v>
      </c>
      <c r="E2164" t="s">
        <v>2164</v>
      </c>
      <c r="F2164">
        <v>24</v>
      </c>
      <c r="G2164" t="str">
        <f>VLOOKUP(YouTubeVideos[[#This Row],[category_id]],VideoCategories[],2,FALSE)</f>
        <v>Entertainment</v>
      </c>
      <c r="H2164" t="s">
        <v>7066</v>
      </c>
      <c r="I2164">
        <v>87198</v>
      </c>
      <c r="J2164">
        <v>395</v>
      </c>
      <c r="K2164">
        <v>449</v>
      </c>
      <c r="L2164">
        <v>394</v>
      </c>
      <c r="M2164" t="b">
        <v>0</v>
      </c>
      <c r="N2164" t="b">
        <v>0</v>
      </c>
      <c r="O2164" t="b">
        <v>0</v>
      </c>
    </row>
    <row r="2165" spans="1:15">
      <c r="A2165" t="s">
        <v>13660</v>
      </c>
      <c r="B2165" s="1">
        <v>43161</v>
      </c>
      <c r="C2165" s="1">
        <v>43147.64739583333</v>
      </c>
      <c r="D2165" t="s">
        <v>13661</v>
      </c>
      <c r="E2165" t="s">
        <v>1136</v>
      </c>
      <c r="F2165">
        <v>26</v>
      </c>
      <c r="G2165" t="str">
        <f>VLOOKUP(YouTubeVideos[[#This Row],[category_id]],VideoCategories[],2,FALSE)</f>
        <v>Howto &amp; Style</v>
      </c>
      <c r="H2165" t="s">
        <v>13662</v>
      </c>
      <c r="I2165">
        <v>839813</v>
      </c>
      <c r="J2165">
        <v>48283</v>
      </c>
      <c r="K2165">
        <v>1145</v>
      </c>
      <c r="L2165">
        <v>3746</v>
      </c>
      <c r="M2165" t="b">
        <v>0</v>
      </c>
      <c r="N2165" t="b">
        <v>0</v>
      </c>
      <c r="O2165" t="b">
        <v>0</v>
      </c>
    </row>
    <row r="2166" spans="1:15">
      <c r="A2166" t="s">
        <v>15927</v>
      </c>
      <c r="B2166" s="1">
        <v>43197</v>
      </c>
      <c r="C2166" s="1">
        <v>43189.024305555555</v>
      </c>
      <c r="D2166" t="s">
        <v>15928</v>
      </c>
      <c r="E2166" t="s">
        <v>379</v>
      </c>
      <c r="F2166">
        <v>22</v>
      </c>
      <c r="G2166" t="str">
        <f>VLOOKUP(YouTubeVideos[[#This Row],[category_id]],VideoCategories[],2,FALSE)</f>
        <v>People &amp; Blogs</v>
      </c>
      <c r="H2166" t="s">
        <v>15929</v>
      </c>
      <c r="I2166">
        <v>839162</v>
      </c>
      <c r="J2166">
        <v>7662</v>
      </c>
      <c r="K2166">
        <v>286</v>
      </c>
      <c r="L2166">
        <v>677</v>
      </c>
      <c r="M2166" t="b">
        <v>0</v>
      </c>
      <c r="N2166" t="b">
        <v>0</v>
      </c>
      <c r="O2166" t="b">
        <v>0</v>
      </c>
    </row>
    <row r="2167" spans="1:15">
      <c r="A2167" t="s">
        <v>7073</v>
      </c>
      <c r="B2167" s="1">
        <v>43107</v>
      </c>
      <c r="C2167" s="1">
        <v>43101.189768518518</v>
      </c>
      <c r="D2167" t="s">
        <v>7074</v>
      </c>
      <c r="E2167" t="s">
        <v>7075</v>
      </c>
      <c r="F2167">
        <v>10</v>
      </c>
      <c r="G2167" t="str">
        <f>VLOOKUP(YouTubeVideos[[#This Row],[category_id]],VideoCategories[],2,FALSE)</f>
        <v>Music</v>
      </c>
      <c r="H2167" t="s">
        <v>7076</v>
      </c>
      <c r="I2167">
        <v>533105</v>
      </c>
      <c r="J2167">
        <v>45076</v>
      </c>
      <c r="K2167">
        <v>443</v>
      </c>
      <c r="L2167">
        <v>2977</v>
      </c>
      <c r="M2167" t="b">
        <v>0</v>
      </c>
      <c r="N2167" t="b">
        <v>0</v>
      </c>
      <c r="O2167" t="b">
        <v>0</v>
      </c>
    </row>
    <row r="2168" spans="1:15">
      <c r="A2168" t="s">
        <v>14984</v>
      </c>
      <c r="B2168" s="1">
        <v>43182</v>
      </c>
      <c r="C2168" s="1">
        <v>43178.416759259257</v>
      </c>
      <c r="D2168" t="s">
        <v>14985</v>
      </c>
      <c r="E2168" t="s">
        <v>239</v>
      </c>
      <c r="F2168">
        <v>26</v>
      </c>
      <c r="G2168" t="str">
        <f>VLOOKUP(YouTubeVideos[[#This Row],[category_id]],VideoCategories[],2,FALSE)</f>
        <v>Howto &amp; Style</v>
      </c>
      <c r="H2168" t="s">
        <v>14986</v>
      </c>
      <c r="I2168">
        <v>838561</v>
      </c>
      <c r="J2168">
        <v>40865</v>
      </c>
      <c r="K2168">
        <v>689</v>
      </c>
      <c r="L2168">
        <v>2810</v>
      </c>
      <c r="M2168" t="b">
        <v>0</v>
      </c>
      <c r="N2168" t="b">
        <v>0</v>
      </c>
      <c r="O2168" t="b">
        <v>0</v>
      </c>
    </row>
    <row r="2169" spans="1:15">
      <c r="A2169" t="s">
        <v>3110</v>
      </c>
      <c r="B2169" s="1">
        <v>43074</v>
      </c>
      <c r="C2169" s="1">
        <v>43069.333391203705</v>
      </c>
      <c r="D2169" t="s">
        <v>3111</v>
      </c>
      <c r="E2169" t="s">
        <v>482</v>
      </c>
      <c r="F2169">
        <v>26</v>
      </c>
      <c r="G2169" t="str">
        <f>VLOOKUP(YouTubeVideos[[#This Row],[category_id]],VideoCategories[],2,FALSE)</f>
        <v>Howto &amp; Style</v>
      </c>
      <c r="H2169" t="s">
        <v>3112</v>
      </c>
      <c r="I2169">
        <v>838549</v>
      </c>
      <c r="J2169">
        <v>24953</v>
      </c>
      <c r="K2169">
        <v>1469</v>
      </c>
      <c r="L2169">
        <v>4582</v>
      </c>
      <c r="M2169" t="b">
        <v>0</v>
      </c>
      <c r="N2169" t="b">
        <v>0</v>
      </c>
      <c r="O2169" t="b">
        <v>0</v>
      </c>
    </row>
    <row r="2170" spans="1:15">
      <c r="A2170" t="s">
        <v>2461</v>
      </c>
      <c r="B2170" s="1">
        <v>43069</v>
      </c>
      <c r="C2170" s="1">
        <v>43066.584374999999</v>
      </c>
      <c r="D2170" t="s">
        <v>2462</v>
      </c>
      <c r="E2170" t="s">
        <v>649</v>
      </c>
      <c r="F2170">
        <v>23</v>
      </c>
      <c r="G2170" t="str">
        <f>VLOOKUP(YouTubeVideos[[#This Row],[category_id]],VideoCategories[],2,FALSE)</f>
        <v>Comedy</v>
      </c>
      <c r="H2170" t="s">
        <v>2463</v>
      </c>
      <c r="I2170">
        <v>838508</v>
      </c>
      <c r="J2170">
        <v>85348</v>
      </c>
      <c r="K2170">
        <v>472</v>
      </c>
      <c r="L2170">
        <v>5907</v>
      </c>
      <c r="M2170" t="b">
        <v>0</v>
      </c>
      <c r="N2170" t="b">
        <v>0</v>
      </c>
      <c r="O2170" t="b">
        <v>0</v>
      </c>
    </row>
    <row r="2171" spans="1:15">
      <c r="A2171" t="s">
        <v>16650</v>
      </c>
      <c r="B2171" s="1">
        <v>43213</v>
      </c>
      <c r="C2171" s="1">
        <v>43206.333356481482</v>
      </c>
      <c r="D2171" t="s">
        <v>16651</v>
      </c>
      <c r="E2171" t="s">
        <v>1050</v>
      </c>
      <c r="F2171">
        <v>27</v>
      </c>
      <c r="G2171" t="str">
        <f>VLOOKUP(YouTubeVideos[[#This Row],[category_id]],VideoCategories[],2,FALSE)</f>
        <v>Education</v>
      </c>
      <c r="H2171" t="s">
        <v>16652</v>
      </c>
      <c r="I2171">
        <v>838402</v>
      </c>
      <c r="J2171">
        <v>24115</v>
      </c>
      <c r="K2171">
        <v>342</v>
      </c>
      <c r="L2171">
        <v>1420</v>
      </c>
      <c r="M2171" t="b">
        <v>0</v>
      </c>
      <c r="N2171" t="b">
        <v>0</v>
      </c>
      <c r="O2171" t="b">
        <v>0</v>
      </c>
    </row>
    <row r="2172" spans="1:15">
      <c r="A2172" t="s">
        <v>20590</v>
      </c>
      <c r="B2172" s="1">
        <v>43197</v>
      </c>
      <c r="C2172" s="1">
        <v>43189.166666666664</v>
      </c>
      <c r="D2172" t="s">
        <v>15925</v>
      </c>
      <c r="E2172" t="s">
        <v>6107</v>
      </c>
      <c r="F2172">
        <v>15</v>
      </c>
      <c r="G2172" t="str">
        <f>VLOOKUP(YouTubeVideos[[#This Row],[category_id]],VideoCategories[],2,FALSE)</f>
        <v>Pets &amp; Animals</v>
      </c>
      <c r="H2172" t="s">
        <v>15926</v>
      </c>
      <c r="I2172">
        <v>837697</v>
      </c>
      <c r="J2172">
        <v>22133</v>
      </c>
      <c r="K2172">
        <v>445</v>
      </c>
      <c r="L2172">
        <v>4529</v>
      </c>
      <c r="M2172" t="b">
        <v>0</v>
      </c>
      <c r="N2172" t="b">
        <v>0</v>
      </c>
      <c r="O2172" t="b">
        <v>0</v>
      </c>
    </row>
    <row r="2173" spans="1:15">
      <c r="A2173" t="s">
        <v>10649</v>
      </c>
      <c r="B2173" s="1">
        <v>43133</v>
      </c>
      <c r="C2173" s="1">
        <v>43126.978217592594</v>
      </c>
      <c r="D2173" t="s">
        <v>10650</v>
      </c>
      <c r="E2173" t="s">
        <v>9761</v>
      </c>
      <c r="F2173">
        <v>17</v>
      </c>
      <c r="G2173" t="str">
        <f>VLOOKUP(YouTubeVideos[[#This Row],[category_id]],VideoCategories[],2,FALSE)</f>
        <v>Sports</v>
      </c>
      <c r="H2173" t="s">
        <v>10651</v>
      </c>
      <c r="I2173">
        <v>836530</v>
      </c>
      <c r="J2173">
        <v>15240</v>
      </c>
      <c r="K2173">
        <v>465</v>
      </c>
      <c r="L2173">
        <v>1994</v>
      </c>
      <c r="M2173" t="b">
        <v>0</v>
      </c>
      <c r="N2173" t="b">
        <v>0</v>
      </c>
      <c r="O2173" t="b">
        <v>0</v>
      </c>
    </row>
    <row r="2174" spans="1:15">
      <c r="A2174" t="s">
        <v>14148</v>
      </c>
      <c r="B2174" s="1">
        <v>43168</v>
      </c>
      <c r="C2174" s="1">
        <v>43155.499884259261</v>
      </c>
      <c r="D2174" t="s">
        <v>14149</v>
      </c>
      <c r="E2174" t="s">
        <v>14150</v>
      </c>
      <c r="F2174">
        <v>23</v>
      </c>
      <c r="G2174" t="str">
        <f>VLOOKUP(YouTubeVideos[[#This Row],[category_id]],VideoCategories[],2,FALSE)</f>
        <v>Comedy</v>
      </c>
      <c r="H2174" t="s">
        <v>14151</v>
      </c>
      <c r="I2174">
        <v>836483</v>
      </c>
      <c r="J2174">
        <v>37279</v>
      </c>
      <c r="K2174">
        <v>1646</v>
      </c>
      <c r="L2174">
        <v>3056</v>
      </c>
      <c r="M2174" t="b">
        <v>0</v>
      </c>
      <c r="N2174" t="b">
        <v>0</v>
      </c>
      <c r="O2174" t="b">
        <v>0</v>
      </c>
    </row>
    <row r="2175" spans="1:15">
      <c r="A2175" t="s">
        <v>7099</v>
      </c>
      <c r="B2175" s="1">
        <v>43107</v>
      </c>
      <c r="C2175" s="1">
        <v>43028.041678240741</v>
      </c>
      <c r="D2175" t="s">
        <v>7100</v>
      </c>
      <c r="E2175" t="s">
        <v>7101</v>
      </c>
      <c r="F2175">
        <v>10</v>
      </c>
      <c r="G2175" t="str">
        <f>VLOOKUP(YouTubeVideos[[#This Row],[category_id]],VideoCategories[],2,FALSE)</f>
        <v>Music</v>
      </c>
      <c r="H2175" t="s">
        <v>20066</v>
      </c>
      <c r="I2175">
        <v>18471</v>
      </c>
      <c r="J2175">
        <v>395</v>
      </c>
      <c r="K2175">
        <v>8</v>
      </c>
      <c r="L2175">
        <v>62</v>
      </c>
      <c r="M2175" t="b">
        <v>0</v>
      </c>
      <c r="N2175" t="b">
        <v>0</v>
      </c>
      <c r="O2175" t="b">
        <v>0</v>
      </c>
    </row>
    <row r="2176" spans="1:15">
      <c r="A2176" t="s">
        <v>7102</v>
      </c>
      <c r="B2176" s="1">
        <v>43107</v>
      </c>
      <c r="C2176" s="1">
        <v>43099.337083333332</v>
      </c>
      <c r="D2176" t="s">
        <v>7103</v>
      </c>
      <c r="E2176" t="s">
        <v>531</v>
      </c>
      <c r="F2176">
        <v>24</v>
      </c>
      <c r="G2176" t="str">
        <f>VLOOKUP(YouTubeVideos[[#This Row],[category_id]],VideoCategories[],2,FALSE)</f>
        <v>Entertainment</v>
      </c>
      <c r="H2176" t="s">
        <v>7104</v>
      </c>
      <c r="I2176">
        <v>2792376</v>
      </c>
      <c r="J2176">
        <v>168973</v>
      </c>
      <c r="K2176">
        <v>1325</v>
      </c>
      <c r="L2176">
        <v>18940</v>
      </c>
      <c r="M2176" t="b">
        <v>0</v>
      </c>
      <c r="N2176" t="b">
        <v>0</v>
      </c>
      <c r="O2176" t="b">
        <v>0</v>
      </c>
    </row>
    <row r="2177" spans="1:15">
      <c r="A2177" t="s">
        <v>1667</v>
      </c>
      <c r="B2177" s="1">
        <v>43062</v>
      </c>
      <c r="C2177" s="1">
        <v>43056.275451388887</v>
      </c>
      <c r="D2177" t="s">
        <v>1668</v>
      </c>
      <c r="E2177" t="s">
        <v>1669</v>
      </c>
      <c r="F2177">
        <v>2</v>
      </c>
      <c r="G2177" t="str">
        <f>VLOOKUP(YouTubeVideos[[#This Row],[category_id]],VideoCategories[],2,FALSE)</f>
        <v>Autos &amp; Vehicles</v>
      </c>
      <c r="H2177" t="s">
        <v>1670</v>
      </c>
      <c r="I2177">
        <v>836305</v>
      </c>
      <c r="J2177">
        <v>9164</v>
      </c>
      <c r="K2177">
        <v>664</v>
      </c>
      <c r="L2177">
        <v>3133</v>
      </c>
      <c r="M2177" t="b">
        <v>0</v>
      </c>
      <c r="N2177" t="b">
        <v>0</v>
      </c>
      <c r="O2177" t="b">
        <v>0</v>
      </c>
    </row>
    <row r="2178" spans="1:15">
      <c r="A2178" t="s">
        <v>9777</v>
      </c>
      <c r="B2178" s="1">
        <v>43127</v>
      </c>
      <c r="C2178" s="1">
        <v>43120.695231481484</v>
      </c>
      <c r="D2178" t="s">
        <v>9778</v>
      </c>
      <c r="E2178" t="s">
        <v>9779</v>
      </c>
      <c r="F2178">
        <v>23</v>
      </c>
      <c r="G2178" t="str">
        <f>VLOOKUP(YouTubeVideos[[#This Row],[category_id]],VideoCategories[],2,FALSE)</f>
        <v>Comedy</v>
      </c>
      <c r="H2178" t="s">
        <v>9780</v>
      </c>
      <c r="I2178">
        <v>835472</v>
      </c>
      <c r="J2178">
        <v>40769</v>
      </c>
      <c r="K2178">
        <v>9065</v>
      </c>
      <c r="L2178">
        <v>8300</v>
      </c>
      <c r="M2178" t="b">
        <v>0</v>
      </c>
      <c r="N2178" t="b">
        <v>0</v>
      </c>
      <c r="O2178" t="b">
        <v>0</v>
      </c>
    </row>
    <row r="2179" spans="1:15">
      <c r="A2179" t="s">
        <v>7266</v>
      </c>
      <c r="B2179" s="1">
        <v>43108</v>
      </c>
      <c r="C2179" s="1">
        <v>43099.2500462963</v>
      </c>
      <c r="D2179" t="s">
        <v>7267</v>
      </c>
      <c r="E2179" t="s">
        <v>7268</v>
      </c>
      <c r="F2179">
        <v>15</v>
      </c>
      <c r="G2179" t="str">
        <f>VLOOKUP(YouTubeVideos[[#This Row],[category_id]],VideoCategories[],2,FALSE)</f>
        <v>Pets &amp; Animals</v>
      </c>
      <c r="H2179" t="s">
        <v>7269</v>
      </c>
      <c r="I2179">
        <v>834551</v>
      </c>
      <c r="J2179">
        <v>15011</v>
      </c>
      <c r="K2179">
        <v>606</v>
      </c>
      <c r="L2179">
        <v>795</v>
      </c>
      <c r="M2179" t="b">
        <v>0</v>
      </c>
      <c r="N2179" t="b">
        <v>0</v>
      </c>
      <c r="O2179" t="b">
        <v>0</v>
      </c>
    </row>
    <row r="2180" spans="1:15">
      <c r="A2180" t="s">
        <v>10950</v>
      </c>
      <c r="B2180" s="1">
        <v>43135</v>
      </c>
      <c r="C2180" s="1">
        <v>43129.018182870372</v>
      </c>
      <c r="D2180" t="s">
        <v>10951</v>
      </c>
      <c r="E2180" t="s">
        <v>10952</v>
      </c>
      <c r="F2180">
        <v>20</v>
      </c>
      <c r="G2180" t="str">
        <f>VLOOKUP(YouTubeVideos[[#This Row],[category_id]],VideoCategories[],2,FALSE)</f>
        <v>Gaming</v>
      </c>
      <c r="H2180" t="s">
        <v>10953</v>
      </c>
      <c r="I2180">
        <v>834208</v>
      </c>
      <c r="J2180">
        <v>28778</v>
      </c>
      <c r="K2180">
        <v>813</v>
      </c>
      <c r="L2180">
        <v>2685</v>
      </c>
      <c r="M2180" t="b">
        <v>0</v>
      </c>
      <c r="N2180" t="b">
        <v>0</v>
      </c>
      <c r="O2180" t="b">
        <v>0</v>
      </c>
    </row>
    <row r="2181" spans="1:15">
      <c r="A2181" t="s">
        <v>7118</v>
      </c>
      <c r="B2181" s="1">
        <v>43107</v>
      </c>
      <c r="C2181" s="1">
        <v>43098.029247685183</v>
      </c>
      <c r="D2181" t="s">
        <v>20067</v>
      </c>
      <c r="E2181" t="s">
        <v>7119</v>
      </c>
      <c r="F2181">
        <v>10</v>
      </c>
      <c r="G2181" t="str">
        <f>VLOOKUP(YouTubeVideos[[#This Row],[category_id]],VideoCategories[],2,FALSE)</f>
        <v>Music</v>
      </c>
      <c r="H2181" t="s">
        <v>20068</v>
      </c>
      <c r="I2181">
        <v>2090172</v>
      </c>
      <c r="J2181">
        <v>26797</v>
      </c>
      <c r="K2181">
        <v>2721</v>
      </c>
      <c r="L2181">
        <v>2792</v>
      </c>
      <c r="M2181" t="b">
        <v>0</v>
      </c>
      <c r="N2181" t="b">
        <v>0</v>
      </c>
      <c r="O2181" t="b">
        <v>0</v>
      </c>
    </row>
    <row r="2182" spans="1:15">
      <c r="A2182" t="s">
        <v>17221</v>
      </c>
      <c r="B2182" s="1">
        <v>43224</v>
      </c>
      <c r="C2182" s="1">
        <v>43214.125092592592</v>
      </c>
      <c r="D2182" t="s">
        <v>17222</v>
      </c>
      <c r="E2182" t="s">
        <v>39</v>
      </c>
      <c r="F2182">
        <v>23</v>
      </c>
      <c r="G2182" t="str">
        <f>VLOOKUP(YouTubeVideos[[#This Row],[category_id]],VideoCategories[],2,FALSE)</f>
        <v>Comedy</v>
      </c>
      <c r="H2182" t="s">
        <v>17223</v>
      </c>
      <c r="I2182">
        <v>834196</v>
      </c>
      <c r="J2182">
        <v>16870</v>
      </c>
      <c r="K2182">
        <v>205</v>
      </c>
      <c r="L2182">
        <v>638</v>
      </c>
      <c r="M2182" t="b">
        <v>0</v>
      </c>
      <c r="N2182" t="b">
        <v>0</v>
      </c>
      <c r="O2182" t="b">
        <v>0</v>
      </c>
    </row>
    <row r="2183" spans="1:15">
      <c r="A2183" t="s">
        <v>17838</v>
      </c>
      <c r="B2183" s="1">
        <v>43235</v>
      </c>
      <c r="C2183" s="1">
        <v>43220.375092592592</v>
      </c>
      <c r="D2183" t="s">
        <v>17839</v>
      </c>
      <c r="E2183" t="s">
        <v>239</v>
      </c>
      <c r="F2183">
        <v>26</v>
      </c>
      <c r="G2183" t="str">
        <f>VLOOKUP(YouTubeVideos[[#This Row],[category_id]],VideoCategories[],2,FALSE)</f>
        <v>Howto &amp; Style</v>
      </c>
      <c r="H2183" t="s">
        <v>17840</v>
      </c>
      <c r="I2183">
        <v>833772</v>
      </c>
      <c r="J2183">
        <v>35258</v>
      </c>
      <c r="K2183">
        <v>1012</v>
      </c>
      <c r="L2183">
        <v>2884</v>
      </c>
      <c r="M2183" t="b">
        <v>0</v>
      </c>
      <c r="N2183" t="b">
        <v>0</v>
      </c>
      <c r="O2183" t="b">
        <v>0</v>
      </c>
    </row>
    <row r="2184" spans="1:15">
      <c r="A2184" t="s">
        <v>17437</v>
      </c>
      <c r="B2184" s="1">
        <v>43233</v>
      </c>
      <c r="C2184" s="1">
        <v>43219.301793981482</v>
      </c>
      <c r="D2184" t="s">
        <v>17438</v>
      </c>
      <c r="E2184" t="s">
        <v>1650</v>
      </c>
      <c r="F2184">
        <v>27</v>
      </c>
      <c r="G2184" t="str">
        <f>VLOOKUP(YouTubeVideos[[#This Row],[category_id]],VideoCategories[],2,FALSE)</f>
        <v>Education</v>
      </c>
      <c r="H2184" t="s">
        <v>17439</v>
      </c>
      <c r="I2184">
        <v>832796</v>
      </c>
      <c r="J2184">
        <v>17158</v>
      </c>
      <c r="K2184">
        <v>655</v>
      </c>
      <c r="L2184">
        <v>3703</v>
      </c>
      <c r="M2184" t="b">
        <v>0</v>
      </c>
      <c r="N2184" t="b">
        <v>0</v>
      </c>
      <c r="O2184" t="b">
        <v>0</v>
      </c>
    </row>
    <row r="2185" spans="1:15">
      <c r="A2185" t="s">
        <v>1923</v>
      </c>
      <c r="B2185" s="1">
        <v>43066</v>
      </c>
      <c r="C2185" s="1">
        <v>43063.208402777775</v>
      </c>
      <c r="D2185" t="s">
        <v>1924</v>
      </c>
      <c r="E2185" t="s">
        <v>291</v>
      </c>
      <c r="F2185">
        <v>25</v>
      </c>
      <c r="G2185" t="str">
        <f>VLOOKUP(YouTubeVideos[[#This Row],[category_id]],VideoCategories[],2,FALSE)</f>
        <v>News &amp; Politics</v>
      </c>
      <c r="H2185" t="s">
        <v>1925</v>
      </c>
      <c r="I2185">
        <v>831957</v>
      </c>
      <c r="J2185">
        <v>24840</v>
      </c>
      <c r="K2185">
        <v>1128</v>
      </c>
      <c r="L2185">
        <v>3651</v>
      </c>
      <c r="M2185" t="b">
        <v>0</v>
      </c>
      <c r="N2185" t="b">
        <v>0</v>
      </c>
      <c r="O2185" t="b">
        <v>0</v>
      </c>
    </row>
    <row r="2186" spans="1:15">
      <c r="A2186" t="s">
        <v>4253</v>
      </c>
      <c r="B2186" s="1">
        <v>43082</v>
      </c>
      <c r="C2186" s="1">
        <v>43081.1250462963</v>
      </c>
      <c r="D2186" t="s">
        <v>4254</v>
      </c>
      <c r="E2186" t="s">
        <v>463</v>
      </c>
      <c r="F2186">
        <v>23</v>
      </c>
      <c r="G2186" t="str">
        <f>VLOOKUP(YouTubeVideos[[#This Row],[category_id]],VideoCategories[],2,FALSE)</f>
        <v>Comedy</v>
      </c>
      <c r="H2186" t="s">
        <v>4255</v>
      </c>
      <c r="I2186">
        <v>831710</v>
      </c>
      <c r="J2186">
        <v>20641</v>
      </c>
      <c r="K2186">
        <v>214</v>
      </c>
      <c r="L2186">
        <v>508</v>
      </c>
      <c r="M2186" t="b">
        <v>0</v>
      </c>
      <c r="N2186" t="b">
        <v>0</v>
      </c>
      <c r="O2186" t="b">
        <v>0</v>
      </c>
    </row>
    <row r="2187" spans="1:15">
      <c r="A2187" t="s">
        <v>7138</v>
      </c>
      <c r="B2187" s="1">
        <v>43107</v>
      </c>
      <c r="C2187" s="1">
        <v>43098.410393518519</v>
      </c>
      <c r="D2187" t="s">
        <v>7139</v>
      </c>
      <c r="E2187" t="s">
        <v>7140</v>
      </c>
      <c r="F2187">
        <v>10</v>
      </c>
      <c r="G2187" t="str">
        <f>VLOOKUP(YouTubeVideos[[#This Row],[category_id]],VideoCategories[],2,FALSE)</f>
        <v>Music</v>
      </c>
      <c r="H2187" t="s">
        <v>7141</v>
      </c>
      <c r="I2187">
        <v>2467424</v>
      </c>
      <c r="J2187">
        <v>201742</v>
      </c>
      <c r="K2187">
        <v>2723</v>
      </c>
      <c r="L2187">
        <v>13761</v>
      </c>
      <c r="M2187" t="b">
        <v>0</v>
      </c>
      <c r="N2187" t="b">
        <v>0</v>
      </c>
      <c r="O2187" t="b">
        <v>0</v>
      </c>
    </row>
    <row r="2188" spans="1:15">
      <c r="A2188" t="s">
        <v>11901</v>
      </c>
      <c r="B2188" s="1">
        <v>43144</v>
      </c>
      <c r="C2188" s="1">
        <v>43135.680706018517</v>
      </c>
      <c r="D2188" t="s">
        <v>11902</v>
      </c>
      <c r="E2188" t="s">
        <v>11903</v>
      </c>
      <c r="F2188">
        <v>27</v>
      </c>
      <c r="G2188" t="str">
        <f>VLOOKUP(YouTubeVideos[[#This Row],[category_id]],VideoCategories[],2,FALSE)</f>
        <v>Education</v>
      </c>
      <c r="H2188" t="s">
        <v>11904</v>
      </c>
      <c r="I2188">
        <v>829768</v>
      </c>
      <c r="J2188">
        <v>4097</v>
      </c>
      <c r="K2188">
        <v>250</v>
      </c>
      <c r="L2188">
        <v>122</v>
      </c>
      <c r="M2188" t="b">
        <v>0</v>
      </c>
      <c r="N2188" t="b">
        <v>0</v>
      </c>
      <c r="O2188" t="b">
        <v>0</v>
      </c>
    </row>
    <row r="2189" spans="1:15">
      <c r="A2189" t="s">
        <v>14654</v>
      </c>
      <c r="B2189" s="1">
        <v>43176</v>
      </c>
      <c r="C2189" s="1">
        <v>43162.395833333336</v>
      </c>
      <c r="D2189" t="s">
        <v>14655</v>
      </c>
      <c r="E2189" t="s">
        <v>963</v>
      </c>
      <c r="F2189">
        <v>23</v>
      </c>
      <c r="G2189" t="str">
        <f>VLOOKUP(YouTubeVideos[[#This Row],[category_id]],VideoCategories[],2,FALSE)</f>
        <v>Comedy</v>
      </c>
      <c r="H2189" t="s">
        <v>20518</v>
      </c>
      <c r="I2189">
        <v>825458</v>
      </c>
      <c r="J2189">
        <v>36455</v>
      </c>
      <c r="K2189">
        <v>946</v>
      </c>
      <c r="L2189">
        <v>2192</v>
      </c>
      <c r="M2189" t="b">
        <v>0</v>
      </c>
      <c r="N2189" t="b">
        <v>0</v>
      </c>
      <c r="O2189" t="b">
        <v>0</v>
      </c>
    </row>
    <row r="2190" spans="1:15">
      <c r="A2190" t="s">
        <v>7150</v>
      </c>
      <c r="B2190" s="1">
        <v>43107</v>
      </c>
      <c r="C2190" s="1">
        <v>43098.312511574077</v>
      </c>
      <c r="D2190" t="s">
        <v>7151</v>
      </c>
      <c r="E2190" t="s">
        <v>28</v>
      </c>
      <c r="F2190">
        <v>24</v>
      </c>
      <c r="G2190" t="str">
        <f>VLOOKUP(YouTubeVideos[[#This Row],[category_id]],VideoCategories[],2,FALSE)</f>
        <v>Entertainment</v>
      </c>
      <c r="H2190" t="s">
        <v>7152</v>
      </c>
      <c r="I2190">
        <v>1467369</v>
      </c>
      <c r="J2190">
        <v>34123</v>
      </c>
      <c r="K2190">
        <v>1637</v>
      </c>
      <c r="L2190">
        <v>2188</v>
      </c>
      <c r="M2190" t="b">
        <v>0</v>
      </c>
      <c r="N2190" t="b">
        <v>0</v>
      </c>
      <c r="O2190" t="b">
        <v>0</v>
      </c>
    </row>
    <row r="2191" spans="1:15">
      <c r="A2191" t="s">
        <v>16050</v>
      </c>
      <c r="B2191" s="1">
        <v>43197</v>
      </c>
      <c r="C2191" s="1">
        <v>43185.08321759259</v>
      </c>
      <c r="D2191" t="s">
        <v>16051</v>
      </c>
      <c r="E2191" t="s">
        <v>16052</v>
      </c>
      <c r="F2191">
        <v>22</v>
      </c>
      <c r="G2191" t="str">
        <f>VLOOKUP(YouTubeVideos[[#This Row],[category_id]],VideoCategories[],2,FALSE)</f>
        <v>People &amp; Blogs</v>
      </c>
      <c r="H2191" t="s">
        <v>16053</v>
      </c>
      <c r="I2191">
        <v>820955</v>
      </c>
      <c r="J2191">
        <v>21650</v>
      </c>
      <c r="K2191">
        <v>301</v>
      </c>
      <c r="L2191">
        <v>1231</v>
      </c>
      <c r="M2191" t="b">
        <v>0</v>
      </c>
      <c r="N2191" t="b">
        <v>0</v>
      </c>
      <c r="O2191" t="b">
        <v>0</v>
      </c>
    </row>
    <row r="2192" spans="1:15">
      <c r="A2192" t="s">
        <v>19465</v>
      </c>
      <c r="B2192" s="1">
        <v>43265</v>
      </c>
      <c r="C2192" s="1">
        <v>43250.625289351854</v>
      </c>
      <c r="D2192" t="s">
        <v>19466</v>
      </c>
      <c r="E2192" t="s">
        <v>14070</v>
      </c>
      <c r="F2192">
        <v>22</v>
      </c>
      <c r="G2192" t="str">
        <f>VLOOKUP(YouTubeVideos[[#This Row],[category_id]],VideoCategories[],2,FALSE)</f>
        <v>People &amp; Blogs</v>
      </c>
      <c r="H2192" t="s">
        <v>19467</v>
      </c>
      <c r="I2192">
        <v>820885</v>
      </c>
      <c r="J2192">
        <v>21819</v>
      </c>
      <c r="K2192">
        <v>463</v>
      </c>
      <c r="L2192">
        <v>700</v>
      </c>
      <c r="M2192" t="b">
        <v>0</v>
      </c>
      <c r="N2192" t="b">
        <v>0</v>
      </c>
      <c r="O2192" t="b">
        <v>0</v>
      </c>
    </row>
    <row r="2193" spans="1:15">
      <c r="A2193" t="s">
        <v>2635</v>
      </c>
      <c r="B2193" s="1">
        <v>43070</v>
      </c>
      <c r="C2193" s="1">
        <v>43064.583414351851</v>
      </c>
      <c r="D2193" t="s">
        <v>2636</v>
      </c>
      <c r="E2193" t="s">
        <v>2637</v>
      </c>
      <c r="F2193">
        <v>22</v>
      </c>
      <c r="G2193" t="str">
        <f>VLOOKUP(YouTubeVideos[[#This Row],[category_id]],VideoCategories[],2,FALSE)</f>
        <v>People &amp; Blogs</v>
      </c>
      <c r="H2193" t="s">
        <v>2638</v>
      </c>
      <c r="I2193">
        <v>819692</v>
      </c>
      <c r="J2193">
        <v>19897</v>
      </c>
      <c r="K2193">
        <v>1597</v>
      </c>
      <c r="L2193">
        <v>2355</v>
      </c>
      <c r="M2193" t="b">
        <v>0</v>
      </c>
      <c r="N2193" t="b">
        <v>0</v>
      </c>
      <c r="O2193" t="b">
        <v>0</v>
      </c>
    </row>
    <row r="2194" spans="1:15">
      <c r="A2194" t="s">
        <v>1892</v>
      </c>
      <c r="B2194" s="1">
        <v>43065</v>
      </c>
      <c r="C2194" s="1">
        <v>43056.967418981483</v>
      </c>
      <c r="D2194" t="s">
        <v>1893</v>
      </c>
      <c r="E2194" t="s">
        <v>1894</v>
      </c>
      <c r="F2194">
        <v>15</v>
      </c>
      <c r="G2194" t="str">
        <f>VLOOKUP(YouTubeVideos[[#This Row],[category_id]],VideoCategories[],2,FALSE)</f>
        <v>Pets &amp; Animals</v>
      </c>
      <c r="H2194" t="s">
        <v>1895</v>
      </c>
      <c r="I2194">
        <v>818533</v>
      </c>
      <c r="J2194">
        <v>42798</v>
      </c>
      <c r="K2194">
        <v>855</v>
      </c>
      <c r="L2194">
        <v>5748</v>
      </c>
      <c r="M2194" t="b">
        <v>0</v>
      </c>
      <c r="N2194" t="b">
        <v>0</v>
      </c>
      <c r="O2194" t="b">
        <v>0</v>
      </c>
    </row>
    <row r="2195" spans="1:15">
      <c r="A2195" t="s">
        <v>7168</v>
      </c>
      <c r="B2195" s="1">
        <v>43107</v>
      </c>
      <c r="C2195" s="1">
        <v>43099.412546296298</v>
      </c>
      <c r="D2195" t="s">
        <v>7169</v>
      </c>
      <c r="E2195" t="s">
        <v>635</v>
      </c>
      <c r="F2195">
        <v>10</v>
      </c>
      <c r="G2195" t="str">
        <f>VLOOKUP(YouTubeVideos[[#This Row],[category_id]],VideoCategories[],2,FALSE)</f>
        <v>Music</v>
      </c>
      <c r="H2195" t="s">
        <v>7170</v>
      </c>
      <c r="I2195">
        <v>809063</v>
      </c>
      <c r="J2195">
        <v>40638</v>
      </c>
      <c r="K2195">
        <v>746</v>
      </c>
      <c r="L2195">
        <v>3704</v>
      </c>
      <c r="M2195" t="b">
        <v>0</v>
      </c>
      <c r="N2195" t="b">
        <v>0</v>
      </c>
      <c r="O2195" t="b">
        <v>0</v>
      </c>
    </row>
    <row r="2196" spans="1:15">
      <c r="A2196" t="s">
        <v>20522</v>
      </c>
      <c r="B2196" s="1">
        <v>43178</v>
      </c>
      <c r="C2196" s="1">
        <v>43165.3125</v>
      </c>
      <c r="D2196" t="s">
        <v>14750</v>
      </c>
      <c r="E2196" t="s">
        <v>2430</v>
      </c>
      <c r="F2196">
        <v>27</v>
      </c>
      <c r="G2196" t="str">
        <f>VLOOKUP(YouTubeVideos[[#This Row],[category_id]],VideoCategories[],2,FALSE)</f>
        <v>Education</v>
      </c>
      <c r="H2196" t="s">
        <v>20523</v>
      </c>
      <c r="I2196">
        <v>817600</v>
      </c>
      <c r="J2196">
        <v>25447</v>
      </c>
      <c r="K2196">
        <v>452</v>
      </c>
      <c r="L2196">
        <v>2114</v>
      </c>
      <c r="M2196" t="b">
        <v>0</v>
      </c>
      <c r="N2196" t="b">
        <v>0</v>
      </c>
      <c r="O2196" t="b">
        <v>0</v>
      </c>
    </row>
    <row r="2197" spans="1:15">
      <c r="A2197" t="s">
        <v>5271</v>
      </c>
      <c r="B2197" s="1">
        <v>43088</v>
      </c>
      <c r="C2197" s="1">
        <v>43081.539930555555</v>
      </c>
      <c r="D2197" t="s">
        <v>5272</v>
      </c>
      <c r="E2197" t="s">
        <v>194</v>
      </c>
      <c r="F2197">
        <v>23</v>
      </c>
      <c r="G2197" t="str">
        <f>VLOOKUP(YouTubeVideos[[#This Row],[category_id]],VideoCategories[],2,FALSE)</f>
        <v>Comedy</v>
      </c>
      <c r="H2197" t="s">
        <v>195</v>
      </c>
      <c r="I2197">
        <v>817094</v>
      </c>
      <c r="J2197">
        <v>854</v>
      </c>
      <c r="K2197">
        <v>31</v>
      </c>
      <c r="L2197">
        <v>139</v>
      </c>
      <c r="M2197" t="b">
        <v>0</v>
      </c>
      <c r="N2197" t="b">
        <v>0</v>
      </c>
      <c r="O2197" t="b">
        <v>0</v>
      </c>
    </row>
    <row r="2198" spans="1:15">
      <c r="A2198" t="s">
        <v>14656</v>
      </c>
      <c r="B2198" s="1">
        <v>43176</v>
      </c>
      <c r="C2198" s="1">
        <v>43162.291701388887</v>
      </c>
      <c r="D2198" t="s">
        <v>14657</v>
      </c>
      <c r="E2198" t="s">
        <v>3795</v>
      </c>
      <c r="F2198">
        <v>19</v>
      </c>
      <c r="G2198" t="str">
        <f>VLOOKUP(YouTubeVideos[[#This Row],[category_id]],VideoCategories[],2,FALSE)</f>
        <v>Travel &amp; Events</v>
      </c>
      <c r="H2198" t="s">
        <v>20519</v>
      </c>
      <c r="I2198">
        <v>814243</v>
      </c>
      <c r="J2198">
        <v>14978</v>
      </c>
      <c r="K2198">
        <v>3510</v>
      </c>
      <c r="L2198">
        <v>3335</v>
      </c>
      <c r="M2198" t="b">
        <v>0</v>
      </c>
      <c r="N2198" t="b">
        <v>0</v>
      </c>
      <c r="O2198" t="b">
        <v>0</v>
      </c>
    </row>
    <row r="2199" spans="1:15">
      <c r="A2199" t="s">
        <v>7182</v>
      </c>
      <c r="B2199" s="1">
        <v>43108</v>
      </c>
      <c r="C2199" s="1">
        <v>43105.665150462963</v>
      </c>
      <c r="D2199" t="s">
        <v>7183</v>
      </c>
      <c r="E2199" t="s">
        <v>2176</v>
      </c>
      <c r="F2199">
        <v>24</v>
      </c>
      <c r="G2199" t="str">
        <f>VLOOKUP(YouTubeVideos[[#This Row],[category_id]],VideoCategories[],2,FALSE)</f>
        <v>Entertainment</v>
      </c>
      <c r="H2199" t="s">
        <v>7184</v>
      </c>
      <c r="I2199">
        <v>24047</v>
      </c>
      <c r="J2199">
        <v>264</v>
      </c>
      <c r="K2199">
        <v>20</v>
      </c>
      <c r="L2199">
        <v>125</v>
      </c>
      <c r="M2199" t="b">
        <v>0</v>
      </c>
      <c r="N2199" t="b">
        <v>0</v>
      </c>
      <c r="O2199" t="b">
        <v>0</v>
      </c>
    </row>
    <row r="2200" spans="1:15">
      <c r="A2200" t="s">
        <v>13991</v>
      </c>
      <c r="B2200" s="1">
        <v>43166</v>
      </c>
      <c r="C2200" s="1">
        <v>43161.750162037039</v>
      </c>
      <c r="D2200" t="s">
        <v>20479</v>
      </c>
      <c r="E2200" t="s">
        <v>1772</v>
      </c>
      <c r="F2200">
        <v>26</v>
      </c>
      <c r="G2200" t="str">
        <f>VLOOKUP(YouTubeVideos[[#This Row],[category_id]],VideoCategories[],2,FALSE)</f>
        <v>Howto &amp; Style</v>
      </c>
      <c r="H2200" t="s">
        <v>13992</v>
      </c>
      <c r="I2200">
        <v>813475</v>
      </c>
      <c r="J2200">
        <v>25855</v>
      </c>
      <c r="K2200">
        <v>418</v>
      </c>
      <c r="L2200">
        <v>1039</v>
      </c>
      <c r="M2200" t="b">
        <v>0</v>
      </c>
      <c r="N2200" t="b">
        <v>0</v>
      </c>
      <c r="O2200" t="b">
        <v>0</v>
      </c>
    </row>
    <row r="2201" spans="1:15">
      <c r="A2201" t="s">
        <v>14440</v>
      </c>
      <c r="B2201" s="1">
        <v>43173</v>
      </c>
      <c r="C2201" s="1">
        <v>43158.323275462964</v>
      </c>
      <c r="D2201" t="s">
        <v>20499</v>
      </c>
      <c r="E2201" t="s">
        <v>19895</v>
      </c>
      <c r="F2201">
        <v>20</v>
      </c>
      <c r="G2201" t="str">
        <f>VLOOKUP(YouTubeVideos[[#This Row],[category_id]],VideoCategories[],2,FALSE)</f>
        <v>Gaming</v>
      </c>
      <c r="H2201" t="s">
        <v>20500</v>
      </c>
      <c r="I2201">
        <v>813414</v>
      </c>
      <c r="J2201">
        <v>46295</v>
      </c>
      <c r="K2201">
        <v>1078</v>
      </c>
      <c r="L2201">
        <v>6870</v>
      </c>
      <c r="M2201" t="b">
        <v>0</v>
      </c>
      <c r="N2201" t="b">
        <v>0</v>
      </c>
      <c r="O2201" t="b">
        <v>0</v>
      </c>
    </row>
    <row r="2202" spans="1:15">
      <c r="A2202" t="s">
        <v>15696</v>
      </c>
      <c r="B2202" s="1">
        <v>43194</v>
      </c>
      <c r="C2202" s="1">
        <v>43181.849629629629</v>
      </c>
      <c r="D2202" t="s">
        <v>15697</v>
      </c>
      <c r="E2202" t="s">
        <v>15698</v>
      </c>
      <c r="F2202">
        <v>22</v>
      </c>
      <c r="G2202" t="str">
        <f>VLOOKUP(YouTubeVideos[[#This Row],[category_id]],VideoCategories[],2,FALSE)</f>
        <v>People &amp; Blogs</v>
      </c>
      <c r="H2202" t="s">
        <v>63</v>
      </c>
      <c r="I2202">
        <v>813310</v>
      </c>
      <c r="J2202">
        <v>11768</v>
      </c>
      <c r="K2202">
        <v>237</v>
      </c>
      <c r="L2202">
        <v>712</v>
      </c>
      <c r="M2202" t="b">
        <v>0</v>
      </c>
      <c r="N2202" t="b">
        <v>0</v>
      </c>
      <c r="O2202" t="b">
        <v>0</v>
      </c>
    </row>
    <row r="2203" spans="1:15">
      <c r="A2203" t="s">
        <v>7194</v>
      </c>
      <c r="B2203" s="1">
        <v>43108</v>
      </c>
      <c r="C2203" s="1">
        <v>43104.435787037037</v>
      </c>
      <c r="D2203" t="s">
        <v>7195</v>
      </c>
      <c r="E2203" t="s">
        <v>490</v>
      </c>
      <c r="F2203">
        <v>24</v>
      </c>
      <c r="G2203" t="str">
        <f>VLOOKUP(YouTubeVideos[[#This Row],[category_id]],VideoCategories[],2,FALSE)</f>
        <v>Entertainment</v>
      </c>
      <c r="H2203" t="s">
        <v>7196</v>
      </c>
      <c r="I2203">
        <v>59043</v>
      </c>
      <c r="J2203">
        <v>1935</v>
      </c>
      <c r="K2203">
        <v>133</v>
      </c>
      <c r="L2203">
        <v>526</v>
      </c>
      <c r="M2203" t="b">
        <v>0</v>
      </c>
      <c r="N2203" t="b">
        <v>0</v>
      </c>
      <c r="O2203" t="b">
        <v>0</v>
      </c>
    </row>
    <row r="2204" spans="1:15">
      <c r="A2204" t="s">
        <v>19100</v>
      </c>
      <c r="B2204" s="1">
        <v>43265</v>
      </c>
      <c r="C2204" s="1">
        <v>43264.337592592594</v>
      </c>
      <c r="D2204" t="s">
        <v>19101</v>
      </c>
      <c r="E2204" t="s">
        <v>252</v>
      </c>
      <c r="F2204">
        <v>17</v>
      </c>
      <c r="G2204" t="str">
        <f>VLOOKUP(YouTubeVideos[[#This Row],[category_id]],VideoCategories[],2,FALSE)</f>
        <v>Sports</v>
      </c>
      <c r="H2204" t="s">
        <v>19102</v>
      </c>
      <c r="I2204">
        <v>812832</v>
      </c>
      <c r="J2204">
        <v>7701</v>
      </c>
      <c r="K2204">
        <v>320</v>
      </c>
      <c r="L2204">
        <v>2505</v>
      </c>
      <c r="M2204" t="b">
        <v>0</v>
      </c>
      <c r="N2204" t="b">
        <v>0</v>
      </c>
      <c r="O2204" t="b">
        <v>0</v>
      </c>
    </row>
    <row r="2205" spans="1:15">
      <c r="A2205" t="s">
        <v>4351</v>
      </c>
      <c r="B2205" s="1">
        <v>43082</v>
      </c>
      <c r="C2205" s="1">
        <v>43076.416724537034</v>
      </c>
      <c r="D2205" t="s">
        <v>4352</v>
      </c>
      <c r="E2205" t="s">
        <v>216</v>
      </c>
      <c r="F2205">
        <v>26</v>
      </c>
      <c r="G2205" t="str">
        <f>VLOOKUP(YouTubeVideos[[#This Row],[category_id]],VideoCategories[],2,FALSE)</f>
        <v>Howto &amp; Style</v>
      </c>
      <c r="H2205" t="s">
        <v>4353</v>
      </c>
      <c r="I2205">
        <v>811577</v>
      </c>
      <c r="J2205">
        <v>46185</v>
      </c>
      <c r="K2205">
        <v>943</v>
      </c>
      <c r="L2205">
        <v>504</v>
      </c>
      <c r="M2205" t="b">
        <v>0</v>
      </c>
      <c r="N2205" t="b">
        <v>0</v>
      </c>
      <c r="O2205" t="b">
        <v>0</v>
      </c>
    </row>
    <row r="2206" spans="1:15">
      <c r="A2206" t="s">
        <v>4345</v>
      </c>
      <c r="B2206" s="1">
        <v>43082</v>
      </c>
      <c r="C2206" s="1">
        <v>43076.40415509259</v>
      </c>
      <c r="D2206" t="s">
        <v>4346</v>
      </c>
      <c r="E2206" t="s">
        <v>2017</v>
      </c>
      <c r="F2206">
        <v>26</v>
      </c>
      <c r="G2206" t="str">
        <f>VLOOKUP(YouTubeVideos[[#This Row],[category_id]],VideoCategories[],2,FALSE)</f>
        <v>Howto &amp; Style</v>
      </c>
      <c r="H2206" t="s">
        <v>4347</v>
      </c>
      <c r="I2206">
        <v>810921</v>
      </c>
      <c r="J2206">
        <v>31803</v>
      </c>
      <c r="K2206">
        <v>189</v>
      </c>
      <c r="L2206">
        <v>1642</v>
      </c>
      <c r="M2206" t="b">
        <v>0</v>
      </c>
      <c r="N2206" t="b">
        <v>0</v>
      </c>
      <c r="O2206" t="b">
        <v>0</v>
      </c>
    </row>
    <row r="2207" spans="1:15">
      <c r="A2207" t="s">
        <v>10534</v>
      </c>
      <c r="B2207" s="1">
        <v>43132</v>
      </c>
      <c r="C2207" s="1">
        <v>43125.532407407409</v>
      </c>
      <c r="D2207" t="s">
        <v>10535</v>
      </c>
      <c r="E2207" t="s">
        <v>2695</v>
      </c>
      <c r="F2207">
        <v>26</v>
      </c>
      <c r="G2207" t="str">
        <f>VLOOKUP(YouTubeVideos[[#This Row],[category_id]],VideoCategories[],2,FALSE)</f>
        <v>Howto &amp; Style</v>
      </c>
      <c r="H2207" t="s">
        <v>10536</v>
      </c>
      <c r="I2207">
        <v>810444</v>
      </c>
      <c r="J2207">
        <v>116122</v>
      </c>
      <c r="K2207">
        <v>611</v>
      </c>
      <c r="L2207">
        <v>9191</v>
      </c>
      <c r="M2207" t="b">
        <v>0</v>
      </c>
      <c r="N2207" t="b">
        <v>0</v>
      </c>
      <c r="O2207" t="b">
        <v>0</v>
      </c>
    </row>
    <row r="2208" spans="1:15">
      <c r="A2208" t="s">
        <v>7207</v>
      </c>
      <c r="B2208" s="1">
        <v>43108</v>
      </c>
      <c r="C2208" s="1">
        <v>42992.746898148151</v>
      </c>
      <c r="D2208" t="s">
        <v>7208</v>
      </c>
      <c r="E2208" t="s">
        <v>7209</v>
      </c>
      <c r="F2208">
        <v>10</v>
      </c>
      <c r="G2208" t="str">
        <f>VLOOKUP(YouTubeVideos[[#This Row],[category_id]],VideoCategories[],2,FALSE)</f>
        <v>Music</v>
      </c>
      <c r="H2208" t="s">
        <v>7210</v>
      </c>
      <c r="I2208">
        <v>28781</v>
      </c>
      <c r="J2208">
        <v>515</v>
      </c>
      <c r="K2208">
        <v>12</v>
      </c>
      <c r="L2208">
        <v>59</v>
      </c>
      <c r="M2208" t="b">
        <v>0</v>
      </c>
      <c r="N2208" t="b">
        <v>0</v>
      </c>
      <c r="O2208" t="b">
        <v>0</v>
      </c>
    </row>
    <row r="2209" spans="1:15">
      <c r="A2209" t="s">
        <v>15851</v>
      </c>
      <c r="B2209" s="1">
        <v>43197</v>
      </c>
      <c r="C2209" s="1">
        <v>43194.375023148146</v>
      </c>
      <c r="D2209" t="s">
        <v>15852</v>
      </c>
      <c r="E2209" t="s">
        <v>1947</v>
      </c>
      <c r="F2209">
        <v>23</v>
      </c>
      <c r="G2209" t="str">
        <f>VLOOKUP(YouTubeVideos[[#This Row],[category_id]],VideoCategories[],2,FALSE)</f>
        <v>Comedy</v>
      </c>
      <c r="H2209" t="s">
        <v>15853</v>
      </c>
      <c r="I2209">
        <v>808829</v>
      </c>
      <c r="J2209">
        <v>36693</v>
      </c>
      <c r="K2209">
        <v>3333</v>
      </c>
      <c r="L2209">
        <v>3142</v>
      </c>
      <c r="M2209" t="b">
        <v>0</v>
      </c>
      <c r="N2209" t="b">
        <v>0</v>
      </c>
      <c r="O2209" t="b">
        <v>0</v>
      </c>
    </row>
    <row r="2210" spans="1:15">
      <c r="A2210" t="s">
        <v>9656</v>
      </c>
      <c r="B2210" s="1">
        <v>43126</v>
      </c>
      <c r="C2210" s="1">
        <v>43119.370694444442</v>
      </c>
      <c r="D2210" t="s">
        <v>9657</v>
      </c>
      <c r="E2210" t="s">
        <v>9658</v>
      </c>
      <c r="F2210">
        <v>25</v>
      </c>
      <c r="G2210" t="str">
        <f>VLOOKUP(YouTubeVideos[[#This Row],[category_id]],VideoCategories[],2,FALSE)</f>
        <v>News &amp; Politics</v>
      </c>
      <c r="H2210" t="s">
        <v>9659</v>
      </c>
      <c r="I2210">
        <v>808361</v>
      </c>
      <c r="J2210">
        <v>11092</v>
      </c>
      <c r="K2210">
        <v>1240</v>
      </c>
      <c r="L2210">
        <v>4180</v>
      </c>
      <c r="M2210" t="b">
        <v>0</v>
      </c>
      <c r="N2210" t="b">
        <v>0</v>
      </c>
      <c r="O2210" t="b">
        <v>0</v>
      </c>
    </row>
    <row r="2211" spans="1:15">
      <c r="A2211" t="s">
        <v>16456</v>
      </c>
      <c r="B2211" s="1">
        <v>43210</v>
      </c>
      <c r="C2211" s="1">
        <v>43203.065972222219</v>
      </c>
      <c r="D2211" t="s">
        <v>16457</v>
      </c>
      <c r="E2211" t="s">
        <v>35</v>
      </c>
      <c r="F2211">
        <v>22</v>
      </c>
      <c r="G2211" t="str">
        <f>VLOOKUP(YouTubeVideos[[#This Row],[category_id]],VideoCategories[],2,FALSE)</f>
        <v>People &amp; Blogs</v>
      </c>
      <c r="H2211" t="s">
        <v>15328</v>
      </c>
      <c r="I2211">
        <v>806795</v>
      </c>
      <c r="J2211">
        <v>9293</v>
      </c>
      <c r="K2211">
        <v>281</v>
      </c>
      <c r="L2211">
        <v>444</v>
      </c>
      <c r="M2211" t="b">
        <v>0</v>
      </c>
      <c r="N2211" t="b">
        <v>0</v>
      </c>
      <c r="O2211" t="b">
        <v>0</v>
      </c>
    </row>
    <row r="2212" spans="1:15">
      <c r="A2212" t="s">
        <v>2203</v>
      </c>
      <c r="B2212" s="1">
        <v>43067</v>
      </c>
      <c r="C2212" s="1">
        <v>43058.916678240741</v>
      </c>
      <c r="D2212" t="s">
        <v>2204</v>
      </c>
      <c r="E2212" t="s">
        <v>2205</v>
      </c>
      <c r="F2212">
        <v>23</v>
      </c>
      <c r="G2212" t="str">
        <f>VLOOKUP(YouTubeVideos[[#This Row],[category_id]],VideoCategories[],2,FALSE)</f>
        <v>Comedy</v>
      </c>
      <c r="H2212" t="s">
        <v>2206</v>
      </c>
      <c r="I2212">
        <v>806660</v>
      </c>
      <c r="J2212">
        <v>37548</v>
      </c>
      <c r="K2212">
        <v>932</v>
      </c>
      <c r="L2212">
        <v>2027</v>
      </c>
      <c r="M2212" t="b">
        <v>0</v>
      </c>
      <c r="N2212" t="b">
        <v>0</v>
      </c>
      <c r="O2212" t="b">
        <v>0</v>
      </c>
    </row>
    <row r="2213" spans="1:15">
      <c r="A2213" t="s">
        <v>18186</v>
      </c>
      <c r="B2213" s="1">
        <v>43242</v>
      </c>
      <c r="C2213" s="1">
        <v>43237.870312500003</v>
      </c>
      <c r="D2213" t="s">
        <v>18187</v>
      </c>
      <c r="E2213" t="s">
        <v>463</v>
      </c>
      <c r="F2213">
        <v>23</v>
      </c>
      <c r="G2213" t="str">
        <f>VLOOKUP(YouTubeVideos[[#This Row],[category_id]],VideoCategories[],2,FALSE)</f>
        <v>Comedy</v>
      </c>
      <c r="H2213" t="s">
        <v>18188</v>
      </c>
      <c r="I2213">
        <v>806607</v>
      </c>
      <c r="J2213">
        <v>12506</v>
      </c>
      <c r="K2213">
        <v>430</v>
      </c>
      <c r="L2213">
        <v>496</v>
      </c>
      <c r="M2213" t="b">
        <v>0</v>
      </c>
      <c r="N2213" t="b">
        <v>0</v>
      </c>
      <c r="O2213" t="b">
        <v>0</v>
      </c>
    </row>
    <row r="2214" spans="1:15">
      <c r="A2214" t="s">
        <v>18767</v>
      </c>
      <c r="B2214" s="1">
        <v>43256</v>
      </c>
      <c r="C2214" s="1">
        <v>43233.55363425926</v>
      </c>
      <c r="D2214" t="s">
        <v>18768</v>
      </c>
      <c r="E2214" t="s">
        <v>7223</v>
      </c>
      <c r="F2214">
        <v>19</v>
      </c>
      <c r="G2214" t="str">
        <f>VLOOKUP(YouTubeVideos[[#This Row],[category_id]],VideoCategories[],2,FALSE)</f>
        <v>Travel &amp; Events</v>
      </c>
      <c r="H2214" t="s">
        <v>18769</v>
      </c>
      <c r="I2214">
        <v>802184</v>
      </c>
      <c r="J2214">
        <v>15132</v>
      </c>
      <c r="K2214">
        <v>521</v>
      </c>
      <c r="L2214">
        <v>1761</v>
      </c>
      <c r="M2214" t="b">
        <v>0</v>
      </c>
      <c r="N2214" t="b">
        <v>0</v>
      </c>
      <c r="O2214" t="b">
        <v>0</v>
      </c>
    </row>
    <row r="2215" spans="1:15">
      <c r="A2215" t="s">
        <v>6849</v>
      </c>
      <c r="B2215" s="1">
        <v>43105</v>
      </c>
      <c r="C2215" s="1">
        <v>43096.45853009259</v>
      </c>
      <c r="D2215" t="s">
        <v>6850</v>
      </c>
      <c r="E2215" t="s">
        <v>2637</v>
      </c>
      <c r="F2215">
        <v>22</v>
      </c>
      <c r="G2215" t="str">
        <f>VLOOKUP(YouTubeVideos[[#This Row],[category_id]],VideoCategories[],2,FALSE)</f>
        <v>People &amp; Blogs</v>
      </c>
      <c r="H2215" t="s">
        <v>6851</v>
      </c>
      <c r="I2215">
        <v>802092</v>
      </c>
      <c r="J2215">
        <v>19983</v>
      </c>
      <c r="K2215">
        <v>1058</v>
      </c>
      <c r="L2215">
        <v>1071</v>
      </c>
      <c r="M2215" t="b">
        <v>0</v>
      </c>
      <c r="N2215" t="b">
        <v>0</v>
      </c>
      <c r="O2215" t="b">
        <v>0</v>
      </c>
    </row>
    <row r="2216" spans="1:15">
      <c r="A2216" t="s">
        <v>14611</v>
      </c>
      <c r="B2216" s="1">
        <v>43175</v>
      </c>
      <c r="C2216" s="1">
        <v>43161.666678240741</v>
      </c>
      <c r="D2216" t="s">
        <v>14612</v>
      </c>
      <c r="E2216" t="s">
        <v>3879</v>
      </c>
      <c r="F2216">
        <v>15</v>
      </c>
      <c r="G2216" t="str">
        <f>VLOOKUP(YouTubeVideos[[#This Row],[category_id]],VideoCategories[],2,FALSE)</f>
        <v>Pets &amp; Animals</v>
      </c>
      <c r="H2216" t="s">
        <v>14613</v>
      </c>
      <c r="I2216">
        <v>801597</v>
      </c>
      <c r="J2216">
        <v>16086</v>
      </c>
      <c r="K2216">
        <v>182</v>
      </c>
      <c r="L2216">
        <v>1102</v>
      </c>
      <c r="M2216" t="b">
        <v>0</v>
      </c>
      <c r="N2216" t="b">
        <v>0</v>
      </c>
      <c r="O2216" t="b">
        <v>0</v>
      </c>
    </row>
    <row r="2217" spans="1:15">
      <c r="A2217" t="s">
        <v>961</v>
      </c>
      <c r="B2217" s="1">
        <v>43058</v>
      </c>
      <c r="C2217" s="1">
        <v>43054.4375</v>
      </c>
      <c r="D2217" t="s">
        <v>962</v>
      </c>
      <c r="E2217" t="s">
        <v>963</v>
      </c>
      <c r="F2217">
        <v>23</v>
      </c>
      <c r="G2217" t="str">
        <f>VLOOKUP(YouTubeVideos[[#This Row],[category_id]],VideoCategories[],2,FALSE)</f>
        <v>Comedy</v>
      </c>
      <c r="H2217" t="s">
        <v>964</v>
      </c>
      <c r="I2217">
        <v>800306</v>
      </c>
      <c r="J2217">
        <v>23559</v>
      </c>
      <c r="K2217">
        <v>3133</v>
      </c>
      <c r="L2217">
        <v>2977</v>
      </c>
      <c r="M2217" t="b">
        <v>0</v>
      </c>
      <c r="N2217" t="b">
        <v>0</v>
      </c>
      <c r="O2217" t="b">
        <v>0</v>
      </c>
    </row>
    <row r="2218" spans="1:15">
      <c r="A2218" t="s">
        <v>15686</v>
      </c>
      <c r="B2218" s="1">
        <v>43194</v>
      </c>
      <c r="C2218" s="1">
        <v>43183.40724537037</v>
      </c>
      <c r="D2218" t="s">
        <v>15687</v>
      </c>
      <c r="E2218" t="s">
        <v>15688</v>
      </c>
      <c r="F2218">
        <v>22</v>
      </c>
      <c r="G2218" t="str">
        <f>VLOOKUP(YouTubeVideos[[#This Row],[category_id]],VideoCategories[],2,FALSE)</f>
        <v>People &amp; Blogs</v>
      </c>
      <c r="H2218" t="s">
        <v>15689</v>
      </c>
      <c r="I2218">
        <v>799878</v>
      </c>
      <c r="J2218">
        <v>20436</v>
      </c>
      <c r="K2218">
        <v>4523</v>
      </c>
      <c r="L2218">
        <v>1731</v>
      </c>
      <c r="M2218" t="b">
        <v>0</v>
      </c>
      <c r="N2218" t="b">
        <v>0</v>
      </c>
      <c r="O2218" t="b">
        <v>0</v>
      </c>
    </row>
    <row r="2219" spans="1:15">
      <c r="A2219" t="s">
        <v>1857</v>
      </c>
      <c r="B2219" s="1">
        <v>43065</v>
      </c>
      <c r="C2219" s="1">
        <v>43057.375185185185</v>
      </c>
      <c r="D2219" t="s">
        <v>1858</v>
      </c>
      <c r="E2219" t="s">
        <v>1859</v>
      </c>
      <c r="F2219">
        <v>26</v>
      </c>
      <c r="G2219" t="str">
        <f>VLOOKUP(YouTubeVideos[[#This Row],[category_id]],VideoCategories[],2,FALSE)</f>
        <v>Howto &amp; Style</v>
      </c>
      <c r="H2219" t="s">
        <v>1860</v>
      </c>
      <c r="I2219">
        <v>799870</v>
      </c>
      <c r="J2219">
        <v>22537</v>
      </c>
      <c r="K2219">
        <v>805</v>
      </c>
      <c r="L2219">
        <v>2942</v>
      </c>
      <c r="M2219" t="b">
        <v>0</v>
      </c>
      <c r="N2219" t="b">
        <v>0</v>
      </c>
      <c r="O2219" t="b">
        <v>0</v>
      </c>
    </row>
    <row r="2220" spans="1:15">
      <c r="A2220" t="s">
        <v>19248</v>
      </c>
      <c r="B2220" s="1">
        <v>43265</v>
      </c>
      <c r="C2220" s="1">
        <v>43258.208356481482</v>
      </c>
      <c r="D2220" t="s">
        <v>20779</v>
      </c>
      <c r="E2220" t="s">
        <v>291</v>
      </c>
      <c r="F2220">
        <v>25</v>
      </c>
      <c r="G2220" t="str">
        <f>VLOOKUP(YouTubeVideos[[#This Row],[category_id]],VideoCategories[],2,FALSE)</f>
        <v>News &amp; Politics</v>
      </c>
      <c r="H2220" t="s">
        <v>19249</v>
      </c>
      <c r="I2220">
        <v>799411</v>
      </c>
      <c r="J2220">
        <v>16092</v>
      </c>
      <c r="K2220">
        <v>652</v>
      </c>
      <c r="L2220">
        <v>1551</v>
      </c>
      <c r="M2220" t="b">
        <v>0</v>
      </c>
      <c r="N2220" t="b">
        <v>0</v>
      </c>
      <c r="O2220" t="b">
        <v>0</v>
      </c>
    </row>
    <row r="2221" spans="1:15">
      <c r="A2221" t="s">
        <v>15255</v>
      </c>
      <c r="B2221" s="1">
        <v>43186</v>
      </c>
      <c r="C2221" s="1">
        <v>43172.496817129628</v>
      </c>
      <c r="D2221" t="s">
        <v>15256</v>
      </c>
      <c r="E2221" t="s">
        <v>10863</v>
      </c>
      <c r="F2221">
        <v>23</v>
      </c>
      <c r="G2221" t="str">
        <f>VLOOKUP(YouTubeVideos[[#This Row],[category_id]],VideoCategories[],2,FALSE)</f>
        <v>Comedy</v>
      </c>
      <c r="H2221" t="s">
        <v>15257</v>
      </c>
      <c r="I2221">
        <v>798810</v>
      </c>
      <c r="J2221">
        <v>58027</v>
      </c>
      <c r="K2221">
        <v>383</v>
      </c>
      <c r="L2221">
        <v>11075</v>
      </c>
      <c r="M2221" t="b">
        <v>0</v>
      </c>
      <c r="N2221" t="b">
        <v>0</v>
      </c>
      <c r="O2221" t="b">
        <v>0</v>
      </c>
    </row>
    <row r="2222" spans="1:15">
      <c r="A2222" t="s">
        <v>7256</v>
      </c>
      <c r="B2222" s="1">
        <v>43108</v>
      </c>
      <c r="C2222" s="1">
        <v>43100.125081018516</v>
      </c>
      <c r="D2222" t="s">
        <v>7257</v>
      </c>
      <c r="E2222" t="s">
        <v>7258</v>
      </c>
      <c r="F2222">
        <v>10</v>
      </c>
      <c r="G2222" t="str">
        <f>VLOOKUP(YouTubeVideos[[#This Row],[category_id]],VideoCategories[],2,FALSE)</f>
        <v>Music</v>
      </c>
      <c r="H2222" t="s">
        <v>7259</v>
      </c>
      <c r="I2222">
        <v>3053922</v>
      </c>
      <c r="J2222">
        <v>95363</v>
      </c>
      <c r="K2222">
        <v>1852</v>
      </c>
      <c r="L2222">
        <v>3276</v>
      </c>
      <c r="M2222" t="b">
        <v>0</v>
      </c>
      <c r="N2222" t="b">
        <v>0</v>
      </c>
      <c r="O2222" t="b">
        <v>0</v>
      </c>
    </row>
    <row r="2223" spans="1:15">
      <c r="A2223" t="s">
        <v>17769</v>
      </c>
      <c r="B2223" s="1">
        <v>43234</v>
      </c>
      <c r="C2223" s="1">
        <v>43207.598738425928</v>
      </c>
      <c r="D2223" t="s">
        <v>17770</v>
      </c>
      <c r="E2223" t="s">
        <v>10928</v>
      </c>
      <c r="F2223">
        <v>28</v>
      </c>
      <c r="G2223" t="str">
        <f>VLOOKUP(YouTubeVideos[[#This Row],[category_id]],VideoCategories[],2,FALSE)</f>
        <v>Science &amp; Technology</v>
      </c>
      <c r="H2223" t="s">
        <v>17771</v>
      </c>
      <c r="I2223">
        <v>796462</v>
      </c>
      <c r="J2223">
        <v>26506</v>
      </c>
      <c r="K2223">
        <v>611</v>
      </c>
      <c r="L2223">
        <v>1783</v>
      </c>
      <c r="M2223" t="b">
        <v>0</v>
      </c>
      <c r="N2223" t="b">
        <v>0</v>
      </c>
      <c r="O2223" t="b">
        <v>0</v>
      </c>
    </row>
    <row r="2224" spans="1:15">
      <c r="A2224" t="s">
        <v>15789</v>
      </c>
      <c r="B2224" s="1">
        <v>43196</v>
      </c>
      <c r="C2224" s="1">
        <v>43186.416759259257</v>
      </c>
      <c r="D2224" t="s">
        <v>15790</v>
      </c>
      <c r="E2224" t="s">
        <v>1726</v>
      </c>
      <c r="F2224">
        <v>28</v>
      </c>
      <c r="G2224" t="str">
        <f>VLOOKUP(YouTubeVideos[[#This Row],[category_id]],VideoCategories[],2,FALSE)</f>
        <v>Science &amp; Technology</v>
      </c>
      <c r="H2224" t="s">
        <v>15791</v>
      </c>
      <c r="I2224">
        <v>793636</v>
      </c>
      <c r="J2224">
        <v>27676</v>
      </c>
      <c r="K2224">
        <v>591</v>
      </c>
      <c r="L2224">
        <v>1532</v>
      </c>
      <c r="M2224" t="b">
        <v>0</v>
      </c>
      <c r="N2224" t="b">
        <v>0</v>
      </c>
      <c r="O2224" t="b">
        <v>0</v>
      </c>
    </row>
    <row r="2225" spans="1:15">
      <c r="A2225" t="s">
        <v>7084</v>
      </c>
      <c r="B2225" s="1">
        <v>43107</v>
      </c>
      <c r="C2225" s="1">
        <v>43099.377627314818</v>
      </c>
      <c r="D2225" t="s">
        <v>20063</v>
      </c>
      <c r="E2225" t="s">
        <v>963</v>
      </c>
      <c r="F2225">
        <v>23</v>
      </c>
      <c r="G2225" t="str">
        <f>VLOOKUP(YouTubeVideos[[#This Row],[category_id]],VideoCategories[],2,FALSE)</f>
        <v>Comedy</v>
      </c>
      <c r="H2225" t="s">
        <v>20064</v>
      </c>
      <c r="I2225">
        <v>792979</v>
      </c>
      <c r="J2225">
        <v>24756</v>
      </c>
      <c r="K2225">
        <v>1634</v>
      </c>
      <c r="L2225">
        <v>1568</v>
      </c>
      <c r="M2225" t="b">
        <v>0</v>
      </c>
      <c r="N2225" t="b">
        <v>0</v>
      </c>
      <c r="O2225" t="b">
        <v>0</v>
      </c>
    </row>
    <row r="2226" spans="1:15">
      <c r="A2226" t="s">
        <v>5067</v>
      </c>
      <c r="B2226" s="1">
        <v>43087</v>
      </c>
      <c r="C2226" s="1">
        <v>43080.416689814818</v>
      </c>
      <c r="D2226" t="s">
        <v>5068</v>
      </c>
      <c r="E2226" t="s">
        <v>3879</v>
      </c>
      <c r="F2226">
        <v>15</v>
      </c>
      <c r="G2226" t="str">
        <f>VLOOKUP(YouTubeVideos[[#This Row],[category_id]],VideoCategories[],2,FALSE)</f>
        <v>Pets &amp; Animals</v>
      </c>
      <c r="H2226" t="s">
        <v>5069</v>
      </c>
      <c r="I2226">
        <v>792814</v>
      </c>
      <c r="J2226">
        <v>12441</v>
      </c>
      <c r="K2226">
        <v>1837</v>
      </c>
      <c r="L2226">
        <v>5493</v>
      </c>
      <c r="M2226" t="b">
        <v>0</v>
      </c>
      <c r="N2226" t="b">
        <v>0</v>
      </c>
      <c r="O2226" t="b">
        <v>0</v>
      </c>
    </row>
    <row r="2227" spans="1:15">
      <c r="A2227" t="s">
        <v>7273</v>
      </c>
      <c r="B2227" s="1">
        <v>43108</v>
      </c>
      <c r="C2227" s="1">
        <v>43098.62431712963</v>
      </c>
      <c r="D2227" t="s">
        <v>7274</v>
      </c>
      <c r="E2227" t="s">
        <v>7275</v>
      </c>
      <c r="F2227">
        <v>10</v>
      </c>
      <c r="G2227" t="str">
        <f>VLOOKUP(YouTubeVideos[[#This Row],[category_id]],VideoCategories[],2,FALSE)</f>
        <v>Music</v>
      </c>
      <c r="H2227" t="s">
        <v>7276</v>
      </c>
      <c r="I2227">
        <v>6579609</v>
      </c>
      <c r="J2227">
        <v>133903</v>
      </c>
      <c r="K2227">
        <v>7395</v>
      </c>
      <c r="L2227">
        <v>16639</v>
      </c>
      <c r="M2227" t="b">
        <v>0</v>
      </c>
      <c r="N2227" t="b">
        <v>0</v>
      </c>
      <c r="O2227" t="b">
        <v>0</v>
      </c>
    </row>
    <row r="2228" spans="1:15">
      <c r="A2228" t="s">
        <v>7277</v>
      </c>
      <c r="B2228" s="1">
        <v>43108</v>
      </c>
      <c r="C2228" s="1">
        <v>43099.416678240741</v>
      </c>
      <c r="D2228" t="s">
        <v>7278</v>
      </c>
      <c r="E2228" t="s">
        <v>2674</v>
      </c>
      <c r="F2228">
        <v>24</v>
      </c>
      <c r="G2228" t="str">
        <f>VLOOKUP(YouTubeVideos[[#This Row],[category_id]],VideoCategories[],2,FALSE)</f>
        <v>Entertainment</v>
      </c>
      <c r="H2228" t="s">
        <v>20073</v>
      </c>
      <c r="I2228">
        <v>1371599</v>
      </c>
      <c r="J2228">
        <v>13303</v>
      </c>
      <c r="K2228">
        <v>875</v>
      </c>
      <c r="L2228">
        <v>909</v>
      </c>
      <c r="M2228" t="b">
        <v>0</v>
      </c>
      <c r="N2228" t="b">
        <v>0</v>
      </c>
      <c r="O2228" t="b">
        <v>0</v>
      </c>
    </row>
    <row r="2229" spans="1:15">
      <c r="A2229" t="s">
        <v>9804</v>
      </c>
      <c r="B2229" s="1">
        <v>43128</v>
      </c>
      <c r="C2229" s="1">
        <v>43126.25167824074</v>
      </c>
      <c r="D2229" t="s">
        <v>9805</v>
      </c>
      <c r="E2229" t="s">
        <v>1974</v>
      </c>
      <c r="F2229">
        <v>25</v>
      </c>
      <c r="G2229" t="str">
        <f>VLOOKUP(YouTubeVideos[[#This Row],[category_id]],VideoCategories[],2,FALSE)</f>
        <v>News &amp; Politics</v>
      </c>
      <c r="H2229" t="s">
        <v>7905</v>
      </c>
      <c r="I2229">
        <v>792189</v>
      </c>
      <c r="J2229">
        <v>6006</v>
      </c>
      <c r="K2229">
        <v>19561</v>
      </c>
      <c r="L2229">
        <v>14848</v>
      </c>
      <c r="M2229" t="b">
        <v>0</v>
      </c>
      <c r="N2229" t="b">
        <v>0</v>
      </c>
      <c r="O2229" t="b">
        <v>0</v>
      </c>
    </row>
    <row r="2230" spans="1:15">
      <c r="A2230" t="s">
        <v>12269</v>
      </c>
      <c r="B2230" s="1">
        <v>43147</v>
      </c>
      <c r="C2230" s="1">
        <v>43139.410902777781</v>
      </c>
      <c r="D2230" t="s">
        <v>12270</v>
      </c>
      <c r="E2230" t="s">
        <v>12271</v>
      </c>
      <c r="F2230">
        <v>15</v>
      </c>
      <c r="G2230" t="str">
        <f>VLOOKUP(YouTubeVideos[[#This Row],[category_id]],VideoCategories[],2,FALSE)</f>
        <v>Pets &amp; Animals</v>
      </c>
      <c r="H2230" t="s">
        <v>12272</v>
      </c>
      <c r="I2230">
        <v>791774</v>
      </c>
      <c r="J2230">
        <v>27868</v>
      </c>
      <c r="K2230">
        <v>705</v>
      </c>
      <c r="L2230">
        <v>3738</v>
      </c>
      <c r="M2230" t="b">
        <v>0</v>
      </c>
      <c r="N2230" t="b">
        <v>0</v>
      </c>
      <c r="O2230" t="b">
        <v>0</v>
      </c>
    </row>
    <row r="2231" spans="1:15">
      <c r="A2231" t="s">
        <v>11842</v>
      </c>
      <c r="B2231" s="1">
        <v>43144</v>
      </c>
      <c r="C2231" s="1">
        <v>43137.625</v>
      </c>
      <c r="D2231" t="s">
        <v>11843</v>
      </c>
      <c r="E2231" t="s">
        <v>516</v>
      </c>
      <c r="F2231">
        <v>22</v>
      </c>
      <c r="G2231" t="str">
        <f>VLOOKUP(YouTubeVideos[[#This Row],[category_id]],VideoCategories[],2,FALSE)</f>
        <v>People &amp; Blogs</v>
      </c>
      <c r="H2231" t="s">
        <v>11844</v>
      </c>
      <c r="I2231">
        <v>791659</v>
      </c>
      <c r="J2231">
        <v>16529</v>
      </c>
      <c r="K2231">
        <v>556</v>
      </c>
      <c r="L2231">
        <v>2514</v>
      </c>
      <c r="M2231" t="b">
        <v>0</v>
      </c>
      <c r="N2231" t="b">
        <v>0</v>
      </c>
      <c r="O2231" t="b">
        <v>0</v>
      </c>
    </row>
    <row r="2232" spans="1:15">
      <c r="A2232" t="s">
        <v>10153</v>
      </c>
      <c r="B2232" s="1">
        <v>43130</v>
      </c>
      <c r="C2232" s="1">
        <v>43123.631574074076</v>
      </c>
      <c r="D2232" t="s">
        <v>10154</v>
      </c>
      <c r="E2232" t="s">
        <v>10155</v>
      </c>
      <c r="F2232">
        <v>28</v>
      </c>
      <c r="G2232" t="str">
        <f>VLOOKUP(YouTubeVideos[[#This Row],[category_id]],VideoCategories[],2,FALSE)</f>
        <v>Science &amp; Technology</v>
      </c>
      <c r="H2232" t="s">
        <v>63</v>
      </c>
      <c r="I2232">
        <v>790865</v>
      </c>
      <c r="J2232">
        <v>39472</v>
      </c>
      <c r="K2232">
        <v>231</v>
      </c>
      <c r="L2232">
        <v>760</v>
      </c>
      <c r="M2232" t="b">
        <v>0</v>
      </c>
      <c r="N2232" t="b">
        <v>0</v>
      </c>
      <c r="O2232" t="b">
        <v>0</v>
      </c>
    </row>
    <row r="2233" spans="1:15">
      <c r="A2233" t="s">
        <v>7291</v>
      </c>
      <c r="B2233" s="1">
        <v>43109</v>
      </c>
      <c r="C2233" s="1">
        <v>43108.378333333334</v>
      </c>
      <c r="D2233" t="s">
        <v>20074</v>
      </c>
      <c r="E2233" t="s">
        <v>19721</v>
      </c>
      <c r="F2233">
        <v>24</v>
      </c>
      <c r="G2233" t="str">
        <f>VLOOKUP(YouTubeVideos[[#This Row],[category_id]],VideoCategories[],2,FALSE)</f>
        <v>Entertainment</v>
      </c>
      <c r="H2233" t="s">
        <v>20075</v>
      </c>
      <c r="I2233">
        <v>235830</v>
      </c>
      <c r="J2233">
        <v>9376</v>
      </c>
      <c r="K2233">
        <v>581</v>
      </c>
      <c r="L2233">
        <v>501</v>
      </c>
      <c r="M2233" t="b">
        <v>0</v>
      </c>
      <c r="N2233" t="b">
        <v>0</v>
      </c>
      <c r="O2233" t="b">
        <v>0</v>
      </c>
    </row>
    <row r="2234" spans="1:15">
      <c r="A2234" t="s">
        <v>10518</v>
      </c>
      <c r="B2234" s="1">
        <v>43132</v>
      </c>
      <c r="C2234" s="1">
        <v>43126.701620370368</v>
      </c>
      <c r="D2234" t="s">
        <v>10519</v>
      </c>
      <c r="E2234" t="s">
        <v>10520</v>
      </c>
      <c r="F2234">
        <v>20</v>
      </c>
      <c r="G2234" t="str">
        <f>VLOOKUP(YouTubeVideos[[#This Row],[category_id]],VideoCategories[],2,FALSE)</f>
        <v>Gaming</v>
      </c>
      <c r="H2234" t="s">
        <v>10521</v>
      </c>
      <c r="I2234">
        <v>790794</v>
      </c>
      <c r="J2234">
        <v>19422</v>
      </c>
      <c r="K2234">
        <v>902</v>
      </c>
      <c r="L2234">
        <v>223</v>
      </c>
      <c r="M2234" t="b">
        <v>0</v>
      </c>
      <c r="N2234" t="b">
        <v>0</v>
      </c>
      <c r="O2234" t="b">
        <v>0</v>
      </c>
    </row>
    <row r="2235" spans="1:15">
      <c r="A2235" t="s">
        <v>15967</v>
      </c>
      <c r="B2235" s="1">
        <v>43197</v>
      </c>
      <c r="C2235" s="1">
        <v>43187.230509259258</v>
      </c>
      <c r="D2235" t="s">
        <v>15968</v>
      </c>
      <c r="E2235" t="s">
        <v>291</v>
      </c>
      <c r="F2235">
        <v>25</v>
      </c>
      <c r="G2235" t="str">
        <f>VLOOKUP(YouTubeVideos[[#This Row],[category_id]],VideoCategories[],2,FALSE)</f>
        <v>News &amp; Politics</v>
      </c>
      <c r="H2235" t="s">
        <v>15969</v>
      </c>
      <c r="I2235">
        <v>790583</v>
      </c>
      <c r="J2235">
        <v>15349</v>
      </c>
      <c r="K2235">
        <v>1864</v>
      </c>
      <c r="L2235">
        <v>1083</v>
      </c>
      <c r="M2235" t="b">
        <v>0</v>
      </c>
      <c r="N2235" t="b">
        <v>0</v>
      </c>
      <c r="O2235" t="b">
        <v>0</v>
      </c>
    </row>
    <row r="2236" spans="1:15">
      <c r="A2236" t="s">
        <v>5623</v>
      </c>
      <c r="B2236" s="1">
        <v>43090</v>
      </c>
      <c r="C2236" s="1">
        <v>43082.794502314813</v>
      </c>
      <c r="D2236" t="s">
        <v>5624</v>
      </c>
      <c r="E2236" t="s">
        <v>5625</v>
      </c>
      <c r="F2236">
        <v>22</v>
      </c>
      <c r="G2236" t="str">
        <f>VLOOKUP(YouTubeVideos[[#This Row],[category_id]],VideoCategories[],2,FALSE)</f>
        <v>People &amp; Blogs</v>
      </c>
      <c r="H2236" t="s">
        <v>63</v>
      </c>
      <c r="I2236">
        <v>789818</v>
      </c>
      <c r="J2236">
        <v>4329</v>
      </c>
      <c r="K2236">
        <v>59157</v>
      </c>
      <c r="L2236">
        <v>0</v>
      </c>
      <c r="M2236" t="b">
        <v>1</v>
      </c>
      <c r="N2236" t="b">
        <v>0</v>
      </c>
      <c r="O2236" t="b">
        <v>0</v>
      </c>
    </row>
    <row r="2237" spans="1:15">
      <c r="A2237" t="s">
        <v>885</v>
      </c>
      <c r="B2237" s="1">
        <v>43057</v>
      </c>
      <c r="C2237" s="1">
        <v>43051.25</v>
      </c>
      <c r="D2237" t="s">
        <v>886</v>
      </c>
      <c r="E2237" t="s">
        <v>887</v>
      </c>
      <c r="F2237">
        <v>25</v>
      </c>
      <c r="G2237" t="str">
        <f>VLOOKUP(YouTubeVideos[[#This Row],[category_id]],VideoCategories[],2,FALSE)</f>
        <v>News &amp; Politics</v>
      </c>
      <c r="H2237" t="s">
        <v>888</v>
      </c>
      <c r="I2237">
        <v>789594</v>
      </c>
      <c r="J2237">
        <v>10203</v>
      </c>
      <c r="K2237">
        <v>1561</v>
      </c>
      <c r="L2237">
        <v>3551</v>
      </c>
      <c r="M2237" t="b">
        <v>0</v>
      </c>
      <c r="N2237" t="b">
        <v>0</v>
      </c>
      <c r="O2237" t="b">
        <v>0</v>
      </c>
    </row>
    <row r="2238" spans="1:15">
      <c r="A2238" t="s">
        <v>7302</v>
      </c>
      <c r="B2238" s="1">
        <v>43109</v>
      </c>
      <c r="C2238" s="1">
        <v>43107.791631944441</v>
      </c>
      <c r="D2238" t="s">
        <v>7303</v>
      </c>
      <c r="E2238" t="s">
        <v>120</v>
      </c>
      <c r="F2238">
        <v>24</v>
      </c>
      <c r="G2238" t="str">
        <f>VLOOKUP(YouTubeVideos[[#This Row],[category_id]],VideoCategories[],2,FALSE)</f>
        <v>Entertainment</v>
      </c>
      <c r="H2238" t="s">
        <v>7304</v>
      </c>
      <c r="I2238">
        <v>354886</v>
      </c>
      <c r="J2238">
        <v>1002</v>
      </c>
      <c r="K2238">
        <v>315</v>
      </c>
      <c r="L2238">
        <v>112</v>
      </c>
      <c r="M2238" t="b">
        <v>0</v>
      </c>
      <c r="N2238" t="b">
        <v>0</v>
      </c>
      <c r="O2238" t="b">
        <v>0</v>
      </c>
    </row>
    <row r="2239" spans="1:15">
      <c r="A2239" t="s">
        <v>6020</v>
      </c>
      <c r="B2239" s="1">
        <v>43096</v>
      </c>
      <c r="C2239" s="1">
        <v>43087.920011574075</v>
      </c>
      <c r="D2239" t="s">
        <v>6021</v>
      </c>
      <c r="E2239" t="s">
        <v>1226</v>
      </c>
      <c r="F2239">
        <v>17</v>
      </c>
      <c r="G2239" t="str">
        <f>VLOOKUP(YouTubeVideos[[#This Row],[category_id]],VideoCategories[],2,FALSE)</f>
        <v>Sports</v>
      </c>
      <c r="H2239" t="s">
        <v>6022</v>
      </c>
      <c r="I2239">
        <v>788372</v>
      </c>
      <c r="J2239">
        <v>15343</v>
      </c>
      <c r="K2239">
        <v>265</v>
      </c>
      <c r="L2239">
        <v>2074</v>
      </c>
      <c r="M2239" t="b">
        <v>0</v>
      </c>
      <c r="N2239" t="b">
        <v>0</v>
      </c>
      <c r="O2239" t="b">
        <v>0</v>
      </c>
    </row>
    <row r="2240" spans="1:15">
      <c r="A2240" t="s">
        <v>15736</v>
      </c>
      <c r="B2240" s="1">
        <v>43195</v>
      </c>
      <c r="C2240" s="1">
        <v>43182.333379629628</v>
      </c>
      <c r="D2240" t="s">
        <v>20582</v>
      </c>
      <c r="E2240" t="s">
        <v>3108</v>
      </c>
      <c r="F2240">
        <v>25</v>
      </c>
      <c r="G2240" t="str">
        <f>VLOOKUP(YouTubeVideos[[#This Row],[category_id]],VideoCategories[],2,FALSE)</f>
        <v>News &amp; Politics</v>
      </c>
      <c r="H2240" t="s">
        <v>15737</v>
      </c>
      <c r="I2240">
        <v>788136</v>
      </c>
      <c r="J2240">
        <v>4682</v>
      </c>
      <c r="K2240">
        <v>401</v>
      </c>
      <c r="L2240">
        <v>981</v>
      </c>
      <c r="M2240" t="b">
        <v>0</v>
      </c>
      <c r="N2240" t="b">
        <v>0</v>
      </c>
      <c r="O2240" t="b">
        <v>0</v>
      </c>
    </row>
    <row r="2241" spans="1:15">
      <c r="A2241" t="s">
        <v>11584</v>
      </c>
      <c r="B2241" s="1">
        <v>43140</v>
      </c>
      <c r="C2241" s="1">
        <v>43134.437719907408</v>
      </c>
      <c r="D2241" t="s">
        <v>11585</v>
      </c>
      <c r="E2241" t="s">
        <v>2103</v>
      </c>
      <c r="F2241">
        <v>23</v>
      </c>
      <c r="G2241" t="str">
        <f>VLOOKUP(YouTubeVideos[[#This Row],[category_id]],VideoCategories[],2,FALSE)</f>
        <v>Comedy</v>
      </c>
      <c r="H2241" t="s">
        <v>11586</v>
      </c>
      <c r="I2241">
        <v>788112</v>
      </c>
      <c r="J2241">
        <v>41026</v>
      </c>
      <c r="K2241">
        <v>2190</v>
      </c>
      <c r="L2241">
        <v>2679</v>
      </c>
      <c r="M2241" t="b">
        <v>0</v>
      </c>
      <c r="N2241" t="b">
        <v>0</v>
      </c>
      <c r="O2241" t="b">
        <v>0</v>
      </c>
    </row>
    <row r="2242" spans="1:15">
      <c r="A2242" t="s">
        <v>7314</v>
      </c>
      <c r="B2242" s="1">
        <v>43109</v>
      </c>
      <c r="C2242" s="1">
        <v>43106.024305555555</v>
      </c>
      <c r="D2242" t="s">
        <v>7315</v>
      </c>
      <c r="E2242" t="s">
        <v>379</v>
      </c>
      <c r="F2242">
        <v>24</v>
      </c>
      <c r="G2242" t="str">
        <f>VLOOKUP(YouTubeVideos[[#This Row],[category_id]],VideoCategories[],2,FALSE)</f>
        <v>Entertainment</v>
      </c>
      <c r="H2242" t="s">
        <v>380</v>
      </c>
      <c r="I2242">
        <v>1257354</v>
      </c>
      <c r="J2242">
        <v>25617</v>
      </c>
      <c r="K2242">
        <v>1065</v>
      </c>
      <c r="L2242">
        <v>3257</v>
      </c>
      <c r="M2242" t="b">
        <v>0</v>
      </c>
      <c r="N2242" t="b">
        <v>0</v>
      </c>
      <c r="O2242" t="b">
        <v>0</v>
      </c>
    </row>
    <row r="2243" spans="1:15">
      <c r="A2243" t="s">
        <v>19446</v>
      </c>
      <c r="B2243" s="1">
        <v>43265</v>
      </c>
      <c r="C2243" s="1">
        <v>43250.417812500003</v>
      </c>
      <c r="D2243" t="s">
        <v>19447</v>
      </c>
      <c r="E2243" t="s">
        <v>17229</v>
      </c>
      <c r="F2243">
        <v>17</v>
      </c>
      <c r="G2243" t="str">
        <f>VLOOKUP(YouTubeVideos[[#This Row],[category_id]],VideoCategories[],2,FALSE)</f>
        <v>Sports</v>
      </c>
      <c r="H2243" t="s">
        <v>19448</v>
      </c>
      <c r="I2243">
        <v>787517</v>
      </c>
      <c r="J2243">
        <v>6420</v>
      </c>
      <c r="K2243">
        <v>1940</v>
      </c>
      <c r="L2243">
        <v>8124</v>
      </c>
      <c r="M2243" t="b">
        <v>0</v>
      </c>
      <c r="N2243" t="b">
        <v>0</v>
      </c>
      <c r="O2243" t="b">
        <v>0</v>
      </c>
    </row>
    <row r="2244" spans="1:15">
      <c r="A2244" t="s">
        <v>7319</v>
      </c>
      <c r="B2244" s="1">
        <v>43109</v>
      </c>
      <c r="C2244" s="1">
        <v>43105.354247685187</v>
      </c>
      <c r="D2244" t="s">
        <v>7320</v>
      </c>
      <c r="E2244" t="s">
        <v>78</v>
      </c>
      <c r="F2244">
        <v>24</v>
      </c>
      <c r="G2244" t="str">
        <f>VLOOKUP(YouTubeVideos[[#This Row],[category_id]],VideoCategories[],2,FALSE)</f>
        <v>Entertainment</v>
      </c>
      <c r="H2244" t="s">
        <v>7321</v>
      </c>
      <c r="I2244">
        <v>1016525</v>
      </c>
      <c r="J2244">
        <v>7972</v>
      </c>
      <c r="K2244">
        <v>1351</v>
      </c>
      <c r="L2244">
        <v>1625</v>
      </c>
      <c r="M2244" t="b">
        <v>0</v>
      </c>
      <c r="N2244" t="b">
        <v>0</v>
      </c>
      <c r="O2244" t="b">
        <v>0</v>
      </c>
    </row>
    <row r="2245" spans="1:15">
      <c r="A2245" t="s">
        <v>10750</v>
      </c>
      <c r="B2245" s="1">
        <v>43134</v>
      </c>
      <c r="C2245" s="1">
        <v>43127.675891203704</v>
      </c>
      <c r="D2245" t="s">
        <v>20285</v>
      </c>
      <c r="E2245" t="s">
        <v>428</v>
      </c>
      <c r="F2245">
        <v>23</v>
      </c>
      <c r="G2245" t="str">
        <f>VLOOKUP(YouTubeVideos[[#This Row],[category_id]],VideoCategories[],2,FALSE)</f>
        <v>Comedy</v>
      </c>
      <c r="H2245" t="s">
        <v>10751</v>
      </c>
      <c r="I2245">
        <v>786781</v>
      </c>
      <c r="J2245">
        <v>19697</v>
      </c>
      <c r="K2245">
        <v>1197</v>
      </c>
      <c r="L2245">
        <v>4099</v>
      </c>
      <c r="M2245" t="b">
        <v>0</v>
      </c>
      <c r="N2245" t="b">
        <v>0</v>
      </c>
      <c r="O2245" t="b">
        <v>0</v>
      </c>
    </row>
    <row r="2246" spans="1:15">
      <c r="A2246" t="s">
        <v>1037</v>
      </c>
      <c r="B2246" s="1">
        <v>43058</v>
      </c>
      <c r="C2246" s="1">
        <v>43051.70590277778</v>
      </c>
      <c r="D2246" t="s">
        <v>1038</v>
      </c>
      <c r="E2246" t="s">
        <v>16</v>
      </c>
      <c r="F2246">
        <v>17</v>
      </c>
      <c r="G2246" t="str">
        <f>VLOOKUP(YouTubeVideos[[#This Row],[category_id]],VideoCategories[],2,FALSE)</f>
        <v>Sports</v>
      </c>
      <c r="H2246" t="s">
        <v>1039</v>
      </c>
      <c r="I2246">
        <v>784937</v>
      </c>
      <c r="J2246">
        <v>4553</v>
      </c>
      <c r="K2246">
        <v>290</v>
      </c>
      <c r="L2246">
        <v>1478</v>
      </c>
      <c r="M2246" t="b">
        <v>0</v>
      </c>
      <c r="N2246" t="b">
        <v>0</v>
      </c>
      <c r="O2246" t="b">
        <v>0</v>
      </c>
    </row>
    <row r="2247" spans="1:15">
      <c r="A2247" t="s">
        <v>7327</v>
      </c>
      <c r="B2247" s="1">
        <v>43109</v>
      </c>
      <c r="C2247" s="1">
        <v>43104.902673611112</v>
      </c>
      <c r="D2247" t="s">
        <v>20079</v>
      </c>
      <c r="E2247" t="s">
        <v>54</v>
      </c>
      <c r="F2247">
        <v>24</v>
      </c>
      <c r="G2247" t="str">
        <f>VLOOKUP(YouTubeVideos[[#This Row],[category_id]],VideoCategories[],2,FALSE)</f>
        <v>Entertainment</v>
      </c>
      <c r="H2247" t="s">
        <v>20080</v>
      </c>
      <c r="I2247">
        <v>2985521</v>
      </c>
      <c r="J2247">
        <v>37345</v>
      </c>
      <c r="K2247">
        <v>2946</v>
      </c>
      <c r="L2247">
        <v>2451</v>
      </c>
      <c r="M2247" t="b">
        <v>0</v>
      </c>
      <c r="N2247" t="b">
        <v>0</v>
      </c>
      <c r="O2247" t="b">
        <v>0</v>
      </c>
    </row>
    <row r="2248" spans="1:15">
      <c r="A2248" t="s">
        <v>8745</v>
      </c>
      <c r="B2248" s="1">
        <v>43119</v>
      </c>
      <c r="C2248" s="1">
        <v>43117.867858796293</v>
      </c>
      <c r="D2248" t="s">
        <v>8746</v>
      </c>
      <c r="E2248" t="s">
        <v>463</v>
      </c>
      <c r="F2248">
        <v>23</v>
      </c>
      <c r="G2248" t="str">
        <f>VLOOKUP(YouTubeVideos[[#This Row],[category_id]],VideoCategories[],2,FALSE)</f>
        <v>Comedy</v>
      </c>
      <c r="H2248" t="s">
        <v>8747</v>
      </c>
      <c r="I2248">
        <v>784803</v>
      </c>
      <c r="J2248">
        <v>50079</v>
      </c>
      <c r="K2248">
        <v>463</v>
      </c>
      <c r="L2248">
        <v>1389</v>
      </c>
      <c r="M2248" t="b">
        <v>0</v>
      </c>
      <c r="N2248" t="b">
        <v>0</v>
      </c>
      <c r="O2248" t="b">
        <v>0</v>
      </c>
    </row>
    <row r="2249" spans="1:15">
      <c r="A2249" t="s">
        <v>14038</v>
      </c>
      <c r="B2249" s="1">
        <v>43166</v>
      </c>
      <c r="C2249" s="1">
        <v>43152.505069444444</v>
      </c>
      <c r="D2249" t="s">
        <v>14039</v>
      </c>
      <c r="E2249" t="s">
        <v>12006</v>
      </c>
      <c r="F2249">
        <v>26</v>
      </c>
      <c r="G2249" t="str">
        <f>VLOOKUP(YouTubeVideos[[#This Row],[category_id]],VideoCategories[],2,FALSE)</f>
        <v>Howto &amp; Style</v>
      </c>
      <c r="H2249" t="s">
        <v>14040</v>
      </c>
      <c r="I2249">
        <v>784713</v>
      </c>
      <c r="J2249">
        <v>12069</v>
      </c>
      <c r="K2249">
        <v>1274</v>
      </c>
      <c r="L2249">
        <v>1453</v>
      </c>
      <c r="M2249" t="b">
        <v>0</v>
      </c>
      <c r="N2249" t="b">
        <v>0</v>
      </c>
      <c r="O2249" t="b">
        <v>0</v>
      </c>
    </row>
    <row r="2250" spans="1:15">
      <c r="A2250" t="s">
        <v>2077</v>
      </c>
      <c r="B2250" s="1">
        <v>43067</v>
      </c>
      <c r="C2250" s="1">
        <v>43062.915983796294</v>
      </c>
      <c r="D2250" t="s">
        <v>2078</v>
      </c>
      <c r="E2250" t="s">
        <v>463</v>
      </c>
      <c r="F2250">
        <v>23</v>
      </c>
      <c r="G2250" t="str">
        <f>VLOOKUP(YouTubeVideos[[#This Row],[category_id]],VideoCategories[],2,FALSE)</f>
        <v>Comedy</v>
      </c>
      <c r="H2250" t="s">
        <v>2079</v>
      </c>
      <c r="I2250">
        <v>784451</v>
      </c>
      <c r="J2250">
        <v>6845</v>
      </c>
      <c r="K2250">
        <v>772</v>
      </c>
      <c r="L2250">
        <v>758</v>
      </c>
      <c r="M2250" t="b">
        <v>0</v>
      </c>
      <c r="N2250" t="b">
        <v>0</v>
      </c>
      <c r="O2250" t="b">
        <v>0</v>
      </c>
    </row>
    <row r="2251" spans="1:15">
      <c r="A2251" t="s">
        <v>7339</v>
      </c>
      <c r="B2251" s="1">
        <v>43109</v>
      </c>
      <c r="C2251" s="1">
        <v>43105.363356481481</v>
      </c>
      <c r="D2251" t="s">
        <v>7340</v>
      </c>
      <c r="E2251" t="s">
        <v>7341</v>
      </c>
      <c r="F2251">
        <v>24</v>
      </c>
      <c r="G2251" t="str">
        <f>VLOOKUP(YouTubeVideos[[#This Row],[category_id]],VideoCategories[],2,FALSE)</f>
        <v>Entertainment</v>
      </c>
      <c r="H2251" t="s">
        <v>7342</v>
      </c>
      <c r="I2251">
        <v>382791</v>
      </c>
      <c r="J2251">
        <v>22881</v>
      </c>
      <c r="K2251">
        <v>680</v>
      </c>
      <c r="L2251">
        <v>3359</v>
      </c>
      <c r="M2251" t="b">
        <v>0</v>
      </c>
      <c r="N2251" t="b">
        <v>0</v>
      </c>
      <c r="O2251" t="b">
        <v>0</v>
      </c>
    </row>
    <row r="2252" spans="1:15">
      <c r="A2252" t="s">
        <v>7343</v>
      </c>
      <c r="B2252" s="1">
        <v>43109</v>
      </c>
      <c r="C2252" s="1">
        <v>43104.208368055559</v>
      </c>
      <c r="D2252" t="s">
        <v>7344</v>
      </c>
      <c r="E2252" t="s">
        <v>6001</v>
      </c>
      <c r="F2252">
        <v>10</v>
      </c>
      <c r="G2252" t="str">
        <f>VLOOKUP(YouTubeVideos[[#This Row],[category_id]],VideoCategories[],2,FALSE)</f>
        <v>Music</v>
      </c>
      <c r="H2252" t="s">
        <v>7345</v>
      </c>
      <c r="I2252">
        <v>5263337</v>
      </c>
      <c r="J2252">
        <v>192996</v>
      </c>
      <c r="K2252">
        <v>3357</v>
      </c>
      <c r="L2252">
        <v>10721</v>
      </c>
      <c r="M2252" t="b">
        <v>0</v>
      </c>
      <c r="N2252" t="b">
        <v>0</v>
      </c>
      <c r="O2252" t="b">
        <v>0</v>
      </c>
    </row>
    <row r="2253" spans="1:15">
      <c r="A2253" t="s">
        <v>16691</v>
      </c>
      <c r="B2253" s="1">
        <v>43213</v>
      </c>
      <c r="C2253" s="1">
        <v>43196.540011574078</v>
      </c>
      <c r="D2253" t="s">
        <v>16692</v>
      </c>
      <c r="E2253" t="s">
        <v>16693</v>
      </c>
      <c r="F2253">
        <v>25</v>
      </c>
      <c r="G2253" t="str">
        <f>VLOOKUP(YouTubeVideos[[#This Row],[category_id]],VideoCategories[],2,FALSE)</f>
        <v>News &amp; Politics</v>
      </c>
      <c r="H2253" t="s">
        <v>16694</v>
      </c>
      <c r="I2253">
        <v>783712</v>
      </c>
      <c r="J2253">
        <v>3700</v>
      </c>
      <c r="K2253">
        <v>412</v>
      </c>
      <c r="L2253">
        <v>2188</v>
      </c>
      <c r="M2253" t="b">
        <v>0</v>
      </c>
      <c r="N2253" t="b">
        <v>0</v>
      </c>
      <c r="O2253" t="b">
        <v>0</v>
      </c>
    </row>
    <row r="2254" spans="1:15">
      <c r="A2254" t="s">
        <v>7349</v>
      </c>
      <c r="B2254" s="1">
        <v>43109</v>
      </c>
      <c r="C2254" s="1">
        <v>43104.424270833333</v>
      </c>
      <c r="D2254" t="s">
        <v>7350</v>
      </c>
      <c r="E2254" t="s">
        <v>7351</v>
      </c>
      <c r="F2254">
        <v>10</v>
      </c>
      <c r="G2254" t="str">
        <f>VLOOKUP(YouTubeVideos[[#This Row],[category_id]],VideoCategories[],2,FALSE)</f>
        <v>Music</v>
      </c>
      <c r="H2254" t="s">
        <v>7352</v>
      </c>
      <c r="I2254">
        <v>3976296</v>
      </c>
      <c r="J2254">
        <v>172739</v>
      </c>
      <c r="K2254">
        <v>2896</v>
      </c>
      <c r="L2254">
        <v>10518</v>
      </c>
      <c r="M2254" t="b">
        <v>0</v>
      </c>
      <c r="N2254" t="b">
        <v>0</v>
      </c>
      <c r="O2254" t="b">
        <v>0</v>
      </c>
    </row>
    <row r="2255" spans="1:15">
      <c r="A2255" t="s">
        <v>16607</v>
      </c>
      <c r="B2255" s="1">
        <v>43212</v>
      </c>
      <c r="C2255" s="1">
        <v>43199.4375</v>
      </c>
      <c r="D2255" t="s">
        <v>16608</v>
      </c>
      <c r="E2255" t="s">
        <v>963</v>
      </c>
      <c r="F2255">
        <v>23</v>
      </c>
      <c r="G2255" t="str">
        <f>VLOOKUP(YouTubeVideos[[#This Row],[category_id]],VideoCategories[],2,FALSE)</f>
        <v>Comedy</v>
      </c>
      <c r="H2255" t="s">
        <v>16609</v>
      </c>
      <c r="I2255">
        <v>782535</v>
      </c>
      <c r="J2255">
        <v>20902</v>
      </c>
      <c r="K2255">
        <v>1932</v>
      </c>
      <c r="L2255">
        <v>1764</v>
      </c>
      <c r="M2255" t="b">
        <v>0</v>
      </c>
      <c r="N2255" t="b">
        <v>0</v>
      </c>
      <c r="O2255" t="b">
        <v>0</v>
      </c>
    </row>
    <row r="2256" spans="1:15">
      <c r="A2256" t="s">
        <v>18258</v>
      </c>
      <c r="B2256" s="1">
        <v>43243</v>
      </c>
      <c r="C2256" s="1">
        <v>43221.66207175926</v>
      </c>
      <c r="D2256" t="s">
        <v>18259</v>
      </c>
      <c r="E2256" t="s">
        <v>3487</v>
      </c>
      <c r="F2256">
        <v>17</v>
      </c>
      <c r="G2256" t="str">
        <f>VLOOKUP(YouTubeVideos[[#This Row],[category_id]],VideoCategories[],2,FALSE)</f>
        <v>Sports</v>
      </c>
      <c r="H2256" t="s">
        <v>18260</v>
      </c>
      <c r="I2256">
        <v>782123</v>
      </c>
      <c r="J2256">
        <v>11027</v>
      </c>
      <c r="K2256">
        <v>941</v>
      </c>
      <c r="L2256">
        <v>1555</v>
      </c>
      <c r="M2256" t="b">
        <v>0</v>
      </c>
      <c r="N2256" t="b">
        <v>0</v>
      </c>
      <c r="O2256" t="b">
        <v>0</v>
      </c>
    </row>
    <row r="2257" spans="1:15">
      <c r="A2257" t="s">
        <v>7359</v>
      </c>
      <c r="B2257" s="1">
        <v>43109</v>
      </c>
      <c r="C2257" s="1">
        <v>43104.459664351853</v>
      </c>
      <c r="D2257" t="s">
        <v>7360</v>
      </c>
      <c r="E2257" t="s">
        <v>7361</v>
      </c>
      <c r="F2257">
        <v>24</v>
      </c>
      <c r="G2257" t="str">
        <f>VLOOKUP(YouTubeVideos[[#This Row],[category_id]],VideoCategories[],2,FALSE)</f>
        <v>Entertainment</v>
      </c>
      <c r="H2257" t="s">
        <v>7362</v>
      </c>
      <c r="I2257">
        <v>1111674</v>
      </c>
      <c r="J2257">
        <v>91287</v>
      </c>
      <c r="K2257">
        <v>1492</v>
      </c>
      <c r="L2257">
        <v>16563</v>
      </c>
      <c r="M2257" t="b">
        <v>0</v>
      </c>
      <c r="N2257" t="b">
        <v>0</v>
      </c>
      <c r="O2257" t="b">
        <v>0</v>
      </c>
    </row>
    <row r="2258" spans="1:15">
      <c r="A2258" t="s">
        <v>11127</v>
      </c>
      <c r="B2258" s="1">
        <v>43137</v>
      </c>
      <c r="C2258" s="1">
        <v>43136.498159722221</v>
      </c>
      <c r="D2258" t="s">
        <v>11128</v>
      </c>
      <c r="E2258" t="s">
        <v>5751</v>
      </c>
      <c r="F2258">
        <v>28</v>
      </c>
      <c r="G2258" t="str">
        <f>VLOOKUP(YouTubeVideos[[#This Row],[category_id]],VideoCategories[],2,FALSE)</f>
        <v>Science &amp; Technology</v>
      </c>
      <c r="H2258" t="s">
        <v>63</v>
      </c>
      <c r="I2258">
        <v>781799</v>
      </c>
      <c r="J2258">
        <v>49935</v>
      </c>
      <c r="K2258">
        <v>415</v>
      </c>
      <c r="L2258">
        <v>5662</v>
      </c>
      <c r="M2258" t="b">
        <v>0</v>
      </c>
      <c r="N2258" t="b">
        <v>0</v>
      </c>
      <c r="O2258" t="b">
        <v>0</v>
      </c>
    </row>
    <row r="2259" spans="1:15">
      <c r="A2259" t="s">
        <v>3592</v>
      </c>
      <c r="B2259" s="1">
        <v>43077</v>
      </c>
      <c r="C2259" s="1">
        <v>43074.416701388887</v>
      </c>
      <c r="D2259" t="s">
        <v>3593</v>
      </c>
      <c r="E2259" t="s">
        <v>239</v>
      </c>
      <c r="F2259">
        <v>26</v>
      </c>
      <c r="G2259" t="str">
        <f>VLOOKUP(YouTubeVideos[[#This Row],[category_id]],VideoCategories[],2,FALSE)</f>
        <v>Howto &amp; Style</v>
      </c>
      <c r="H2259" t="s">
        <v>3594</v>
      </c>
      <c r="I2259">
        <v>779056</v>
      </c>
      <c r="J2259">
        <v>37777</v>
      </c>
      <c r="K2259">
        <v>2370</v>
      </c>
      <c r="L2259">
        <v>5540</v>
      </c>
      <c r="M2259" t="b">
        <v>0</v>
      </c>
      <c r="N2259" t="b">
        <v>0</v>
      </c>
      <c r="O2259" t="b">
        <v>0</v>
      </c>
    </row>
    <row r="2260" spans="1:15">
      <c r="A2260" t="s">
        <v>10341</v>
      </c>
      <c r="B2260" s="1">
        <v>43132</v>
      </c>
      <c r="C2260" s="1">
        <v>43130.166712962964</v>
      </c>
      <c r="D2260" t="s">
        <v>10342</v>
      </c>
      <c r="E2260" t="s">
        <v>463</v>
      </c>
      <c r="F2260">
        <v>23</v>
      </c>
      <c r="G2260" t="str">
        <f>VLOOKUP(YouTubeVideos[[#This Row],[category_id]],VideoCategories[],2,FALSE)</f>
        <v>Comedy</v>
      </c>
      <c r="H2260" t="s">
        <v>10343</v>
      </c>
      <c r="I2260">
        <v>778903</v>
      </c>
      <c r="J2260">
        <v>18807</v>
      </c>
      <c r="K2260">
        <v>474</v>
      </c>
      <c r="L2260">
        <v>644</v>
      </c>
      <c r="M2260" t="b">
        <v>0</v>
      </c>
      <c r="N2260" t="b">
        <v>0</v>
      </c>
      <c r="O2260" t="b">
        <v>0</v>
      </c>
    </row>
    <row r="2261" spans="1:15">
      <c r="A2261" t="s">
        <v>16501</v>
      </c>
      <c r="B2261" s="1">
        <v>43210</v>
      </c>
      <c r="C2261" s="1">
        <v>43191.643194444441</v>
      </c>
      <c r="D2261" t="s">
        <v>16502</v>
      </c>
      <c r="E2261" t="s">
        <v>1559</v>
      </c>
      <c r="F2261">
        <v>26</v>
      </c>
      <c r="G2261" t="str">
        <f>VLOOKUP(YouTubeVideos[[#This Row],[category_id]],VideoCategories[],2,FALSE)</f>
        <v>Howto &amp; Style</v>
      </c>
      <c r="H2261" t="s">
        <v>16503</v>
      </c>
      <c r="I2261">
        <v>778706</v>
      </c>
      <c r="J2261">
        <v>34940</v>
      </c>
      <c r="K2261">
        <v>1735</v>
      </c>
      <c r="L2261">
        <v>6146</v>
      </c>
      <c r="M2261" t="b">
        <v>0</v>
      </c>
      <c r="N2261" t="b">
        <v>0</v>
      </c>
      <c r="O2261" t="b">
        <v>0</v>
      </c>
    </row>
    <row r="2262" spans="1:15">
      <c r="A2262" t="s">
        <v>16215</v>
      </c>
      <c r="B2262" s="1">
        <v>43205</v>
      </c>
      <c r="C2262" s="1">
        <v>43192.872731481482</v>
      </c>
      <c r="D2262" t="s">
        <v>16216</v>
      </c>
      <c r="E2262" t="s">
        <v>14670</v>
      </c>
      <c r="F2262">
        <v>17</v>
      </c>
      <c r="G2262" t="str">
        <f>VLOOKUP(YouTubeVideos[[#This Row],[category_id]],VideoCategories[],2,FALSE)</f>
        <v>Sports</v>
      </c>
      <c r="H2262" t="s">
        <v>16217</v>
      </c>
      <c r="I2262">
        <v>778479</v>
      </c>
      <c r="J2262">
        <v>4969</v>
      </c>
      <c r="K2262">
        <v>449</v>
      </c>
      <c r="L2262">
        <v>1205</v>
      </c>
      <c r="M2262" t="b">
        <v>0</v>
      </c>
      <c r="N2262" t="b">
        <v>0</v>
      </c>
      <c r="O2262" t="b">
        <v>0</v>
      </c>
    </row>
    <row r="2263" spans="1:15">
      <c r="A2263" t="s">
        <v>7376</v>
      </c>
      <c r="B2263" s="1">
        <v>43109</v>
      </c>
      <c r="C2263" s="1">
        <v>43105.041689814818</v>
      </c>
      <c r="D2263" t="s">
        <v>20084</v>
      </c>
      <c r="E2263" t="s">
        <v>1731</v>
      </c>
      <c r="F2263">
        <v>10</v>
      </c>
      <c r="G2263" t="str">
        <f>VLOOKUP(YouTubeVideos[[#This Row],[category_id]],VideoCategories[],2,FALSE)</f>
        <v>Music</v>
      </c>
      <c r="H2263" t="s">
        <v>20085</v>
      </c>
      <c r="I2263">
        <v>1467543</v>
      </c>
      <c r="J2263">
        <v>183383</v>
      </c>
      <c r="K2263">
        <v>1140</v>
      </c>
      <c r="L2263">
        <v>13256</v>
      </c>
      <c r="M2263" t="b">
        <v>0</v>
      </c>
      <c r="N2263" t="b">
        <v>0</v>
      </c>
      <c r="O2263" t="b">
        <v>0</v>
      </c>
    </row>
    <row r="2264" spans="1:15">
      <c r="A2264" t="s">
        <v>7377</v>
      </c>
      <c r="B2264" s="1">
        <v>43109</v>
      </c>
      <c r="C2264" s="1">
        <v>42166.445162037038</v>
      </c>
      <c r="D2264" t="s">
        <v>7378</v>
      </c>
      <c r="E2264" t="s">
        <v>7379</v>
      </c>
      <c r="F2264">
        <v>24</v>
      </c>
      <c r="G2264" t="str">
        <f>VLOOKUP(YouTubeVideos[[#This Row],[category_id]],VideoCategories[],2,FALSE)</f>
        <v>Entertainment</v>
      </c>
      <c r="H2264" t="s">
        <v>7380</v>
      </c>
      <c r="I2264">
        <v>53000</v>
      </c>
      <c r="J2264">
        <v>445</v>
      </c>
      <c r="K2264">
        <v>15</v>
      </c>
      <c r="L2264">
        <v>12</v>
      </c>
      <c r="M2264" t="b">
        <v>0</v>
      </c>
      <c r="N2264" t="b">
        <v>0</v>
      </c>
      <c r="O2264" t="b">
        <v>0</v>
      </c>
    </row>
    <row r="2265" spans="1:15">
      <c r="A2265" t="s">
        <v>7381</v>
      </c>
      <c r="B2265" s="1">
        <v>43109</v>
      </c>
      <c r="C2265" s="1">
        <v>43104.41684027778</v>
      </c>
      <c r="D2265" t="s">
        <v>7382</v>
      </c>
      <c r="E2265" t="s">
        <v>7383</v>
      </c>
      <c r="F2265">
        <v>24</v>
      </c>
      <c r="G2265" t="str">
        <f>VLOOKUP(YouTubeVideos[[#This Row],[category_id]],VideoCategories[],2,FALSE)</f>
        <v>Entertainment</v>
      </c>
      <c r="H2265" t="s">
        <v>63</v>
      </c>
      <c r="I2265">
        <v>3462190</v>
      </c>
      <c r="J2265">
        <v>1611</v>
      </c>
      <c r="K2265">
        <v>136</v>
      </c>
      <c r="L2265">
        <v>322</v>
      </c>
      <c r="M2265" t="b">
        <v>0</v>
      </c>
      <c r="N2265" t="b">
        <v>0</v>
      </c>
      <c r="O2265" t="b">
        <v>0</v>
      </c>
    </row>
    <row r="2266" spans="1:15">
      <c r="A2266" t="s">
        <v>7384</v>
      </c>
      <c r="B2266" s="1">
        <v>43109</v>
      </c>
      <c r="C2266" s="1">
        <v>43103.333379629628</v>
      </c>
      <c r="D2266" t="s">
        <v>7385</v>
      </c>
      <c r="E2266" t="s">
        <v>3985</v>
      </c>
      <c r="F2266">
        <v>24</v>
      </c>
      <c r="G2266" t="str">
        <f>VLOOKUP(YouTubeVideos[[#This Row],[category_id]],VideoCategories[],2,FALSE)</f>
        <v>Entertainment</v>
      </c>
      <c r="H2266" t="s">
        <v>7386</v>
      </c>
      <c r="I2266">
        <v>6062089</v>
      </c>
      <c r="J2266">
        <v>123467</v>
      </c>
      <c r="K2266">
        <v>26995</v>
      </c>
      <c r="L2266">
        <v>35574</v>
      </c>
      <c r="M2266" t="b">
        <v>0</v>
      </c>
      <c r="N2266" t="b">
        <v>0</v>
      </c>
      <c r="O2266" t="b">
        <v>0</v>
      </c>
    </row>
    <row r="2267" spans="1:15">
      <c r="A2267" t="s">
        <v>3272</v>
      </c>
      <c r="B2267" s="1">
        <v>43075</v>
      </c>
      <c r="C2267" s="1">
        <v>43067.704050925924</v>
      </c>
      <c r="D2267" t="s">
        <v>3273</v>
      </c>
      <c r="E2267" t="s">
        <v>3274</v>
      </c>
      <c r="F2267">
        <v>26</v>
      </c>
      <c r="G2267" t="str">
        <f>VLOOKUP(YouTubeVideos[[#This Row],[category_id]],VideoCategories[],2,FALSE)</f>
        <v>Howto &amp; Style</v>
      </c>
      <c r="H2267" t="s">
        <v>3275</v>
      </c>
      <c r="I2267">
        <v>778338</v>
      </c>
      <c r="J2267">
        <v>18343</v>
      </c>
      <c r="K2267">
        <v>22369</v>
      </c>
      <c r="L2267">
        <v>4488</v>
      </c>
      <c r="M2267" t="b">
        <v>0</v>
      </c>
      <c r="N2267" t="b">
        <v>0</v>
      </c>
      <c r="O2267" t="b">
        <v>0</v>
      </c>
    </row>
    <row r="2268" spans="1:15">
      <c r="A2268" t="s">
        <v>7390</v>
      </c>
      <c r="B2268" s="1">
        <v>43109</v>
      </c>
      <c r="C2268" s="1">
        <v>43104.292222222219</v>
      </c>
      <c r="D2268" t="s">
        <v>20086</v>
      </c>
      <c r="E2268" t="s">
        <v>7391</v>
      </c>
      <c r="F2268">
        <v>10</v>
      </c>
      <c r="G2268" t="str">
        <f>VLOOKUP(YouTubeVideos[[#This Row],[category_id]],VideoCategories[],2,FALSE)</f>
        <v>Music</v>
      </c>
      <c r="H2268" t="s">
        <v>7392</v>
      </c>
      <c r="I2268">
        <v>375663</v>
      </c>
      <c r="J2268">
        <v>15122</v>
      </c>
      <c r="K2268">
        <v>343</v>
      </c>
      <c r="L2268">
        <v>952</v>
      </c>
      <c r="M2268" t="b">
        <v>0</v>
      </c>
      <c r="N2268" t="b">
        <v>0</v>
      </c>
      <c r="O2268" t="b">
        <v>0</v>
      </c>
    </row>
    <row r="2269" spans="1:15">
      <c r="A2269" t="s">
        <v>7393</v>
      </c>
      <c r="B2269" s="1">
        <v>43109</v>
      </c>
      <c r="C2269" s="1">
        <v>43105.375057870369</v>
      </c>
      <c r="D2269" t="s">
        <v>7394</v>
      </c>
      <c r="E2269" t="s">
        <v>7395</v>
      </c>
      <c r="F2269">
        <v>10</v>
      </c>
      <c r="G2269" t="str">
        <f>VLOOKUP(YouTubeVideos[[#This Row],[category_id]],VideoCategories[],2,FALSE)</f>
        <v>Music</v>
      </c>
      <c r="H2269" t="s">
        <v>7396</v>
      </c>
      <c r="I2269">
        <v>259371</v>
      </c>
      <c r="J2269">
        <v>19679</v>
      </c>
      <c r="K2269">
        <v>233</v>
      </c>
      <c r="L2269">
        <v>1368</v>
      </c>
      <c r="M2269" t="b">
        <v>0</v>
      </c>
      <c r="N2269" t="b">
        <v>0</v>
      </c>
      <c r="O2269" t="b">
        <v>0</v>
      </c>
    </row>
    <row r="2270" spans="1:15">
      <c r="A2270" t="s">
        <v>11515</v>
      </c>
      <c r="B2270" s="1">
        <v>43139</v>
      </c>
      <c r="C2270" s="1">
        <v>43131.341620370367</v>
      </c>
      <c r="D2270" t="s">
        <v>11516</v>
      </c>
      <c r="E2270" t="s">
        <v>11517</v>
      </c>
      <c r="F2270">
        <v>28</v>
      </c>
      <c r="G2270" t="str">
        <f>VLOOKUP(YouTubeVideos[[#This Row],[category_id]],VideoCategories[],2,FALSE)</f>
        <v>Science &amp; Technology</v>
      </c>
      <c r="H2270" t="s">
        <v>11518</v>
      </c>
      <c r="I2270">
        <v>777777</v>
      </c>
      <c r="J2270">
        <v>1521</v>
      </c>
      <c r="K2270">
        <v>60</v>
      </c>
      <c r="L2270">
        <v>123</v>
      </c>
      <c r="M2270" t="b">
        <v>0</v>
      </c>
      <c r="N2270" t="b">
        <v>0</v>
      </c>
      <c r="O2270" t="b">
        <v>0</v>
      </c>
    </row>
    <row r="2271" spans="1:15">
      <c r="A2271" t="s">
        <v>9000</v>
      </c>
      <c r="B2271" s="1">
        <v>43121</v>
      </c>
      <c r="C2271" s="1">
        <v>43114.304224537038</v>
      </c>
      <c r="D2271" t="s">
        <v>9001</v>
      </c>
      <c r="E2271" t="s">
        <v>757</v>
      </c>
      <c r="F2271">
        <v>25</v>
      </c>
      <c r="G2271" t="str">
        <f>VLOOKUP(YouTubeVideos[[#This Row],[category_id]],VideoCategories[],2,FALSE)</f>
        <v>News &amp; Politics</v>
      </c>
      <c r="H2271" t="s">
        <v>9002</v>
      </c>
      <c r="I2271">
        <v>777617</v>
      </c>
      <c r="J2271">
        <v>2166</v>
      </c>
      <c r="K2271">
        <v>117</v>
      </c>
      <c r="L2271">
        <v>306</v>
      </c>
      <c r="M2271" t="b">
        <v>0</v>
      </c>
      <c r="N2271" t="b">
        <v>0</v>
      </c>
      <c r="O2271" t="b">
        <v>0</v>
      </c>
    </row>
    <row r="2272" spans="1:15">
      <c r="A2272" t="s">
        <v>7569</v>
      </c>
      <c r="B2272" s="1">
        <v>43109</v>
      </c>
      <c r="C2272" s="1">
        <v>43102.354467592595</v>
      </c>
      <c r="D2272" t="s">
        <v>7570</v>
      </c>
      <c r="E2272" t="s">
        <v>2430</v>
      </c>
      <c r="F2272">
        <v>27</v>
      </c>
      <c r="G2272" t="str">
        <f>VLOOKUP(YouTubeVideos[[#This Row],[category_id]],VideoCategories[],2,FALSE)</f>
        <v>Education</v>
      </c>
      <c r="H2272" t="s">
        <v>7571</v>
      </c>
      <c r="I2272">
        <v>774407</v>
      </c>
      <c r="J2272">
        <v>23638</v>
      </c>
      <c r="K2272">
        <v>505</v>
      </c>
      <c r="L2272">
        <v>1671</v>
      </c>
      <c r="M2272" t="b">
        <v>0</v>
      </c>
      <c r="N2272" t="b">
        <v>0</v>
      </c>
      <c r="O2272" t="b">
        <v>0</v>
      </c>
    </row>
    <row r="2273" spans="1:15">
      <c r="A2273" t="s">
        <v>7405</v>
      </c>
      <c r="B2273" s="1">
        <v>43109</v>
      </c>
      <c r="C2273" s="1">
        <v>43103.33353009259</v>
      </c>
      <c r="D2273" t="s">
        <v>7406</v>
      </c>
      <c r="E2273" t="s">
        <v>3425</v>
      </c>
      <c r="F2273">
        <v>24</v>
      </c>
      <c r="G2273" t="str">
        <f>VLOOKUP(YouTubeVideos[[#This Row],[category_id]],VideoCategories[],2,FALSE)</f>
        <v>Entertainment</v>
      </c>
      <c r="H2273" t="s">
        <v>7407</v>
      </c>
      <c r="I2273">
        <v>6263424</v>
      </c>
      <c r="J2273">
        <v>103930</v>
      </c>
      <c r="K2273">
        <v>25648</v>
      </c>
      <c r="L2273">
        <v>30662</v>
      </c>
      <c r="M2273" t="b">
        <v>0</v>
      </c>
      <c r="N2273" t="b">
        <v>0</v>
      </c>
      <c r="O2273" t="b">
        <v>0</v>
      </c>
    </row>
    <row r="2274" spans="1:15">
      <c r="A2274" t="s">
        <v>14536</v>
      </c>
      <c r="B2274" s="1">
        <v>43174</v>
      </c>
      <c r="C2274" s="1">
        <v>43160.625011574077</v>
      </c>
      <c r="D2274" t="s">
        <v>14537</v>
      </c>
      <c r="E2274" t="s">
        <v>3624</v>
      </c>
      <c r="F2274">
        <v>26</v>
      </c>
      <c r="G2274" t="str">
        <f>VLOOKUP(YouTubeVideos[[#This Row],[category_id]],VideoCategories[],2,FALSE)</f>
        <v>Howto &amp; Style</v>
      </c>
      <c r="H2274" t="s">
        <v>14538</v>
      </c>
      <c r="I2274">
        <v>774012</v>
      </c>
      <c r="J2274">
        <v>39835</v>
      </c>
      <c r="K2274">
        <v>328</v>
      </c>
      <c r="L2274">
        <v>3535</v>
      </c>
      <c r="M2274" t="b">
        <v>0</v>
      </c>
      <c r="N2274" t="b">
        <v>0</v>
      </c>
      <c r="O2274" t="b">
        <v>0</v>
      </c>
    </row>
    <row r="2275" spans="1:15">
      <c r="A2275" t="s">
        <v>18093</v>
      </c>
      <c r="B2275" s="1">
        <v>43240</v>
      </c>
      <c r="C2275" s="1">
        <v>43225.694768518515</v>
      </c>
      <c r="D2275" t="s">
        <v>18094</v>
      </c>
      <c r="E2275" t="s">
        <v>6952</v>
      </c>
      <c r="F2275">
        <v>17</v>
      </c>
      <c r="G2275" t="str">
        <f>VLOOKUP(YouTubeVideos[[#This Row],[category_id]],VideoCategories[],2,FALSE)</f>
        <v>Sports</v>
      </c>
      <c r="H2275" t="s">
        <v>18095</v>
      </c>
      <c r="I2275">
        <v>773673</v>
      </c>
      <c r="J2275">
        <v>4180</v>
      </c>
      <c r="K2275">
        <v>863</v>
      </c>
      <c r="L2275">
        <v>1247</v>
      </c>
      <c r="M2275" t="b">
        <v>0</v>
      </c>
      <c r="N2275" t="b">
        <v>0</v>
      </c>
      <c r="O2275" t="b">
        <v>0</v>
      </c>
    </row>
    <row r="2276" spans="1:15">
      <c r="A2276" t="s">
        <v>7413</v>
      </c>
      <c r="B2276" s="1">
        <v>43109</v>
      </c>
      <c r="C2276" s="1">
        <v>43105.458402777775</v>
      </c>
      <c r="D2276" t="s">
        <v>7414</v>
      </c>
      <c r="E2276" t="s">
        <v>490</v>
      </c>
      <c r="F2276">
        <v>24</v>
      </c>
      <c r="G2276" t="str">
        <f>VLOOKUP(YouTubeVideos[[#This Row],[category_id]],VideoCategories[],2,FALSE)</f>
        <v>Entertainment</v>
      </c>
      <c r="H2276" t="s">
        <v>7415</v>
      </c>
      <c r="I2276">
        <v>20068</v>
      </c>
      <c r="J2276">
        <v>830</v>
      </c>
      <c r="K2276">
        <v>32</v>
      </c>
      <c r="L2276">
        <v>262</v>
      </c>
      <c r="M2276" t="b">
        <v>0</v>
      </c>
      <c r="N2276" t="b">
        <v>0</v>
      </c>
      <c r="O2276" t="b">
        <v>0</v>
      </c>
    </row>
    <row r="2277" spans="1:15">
      <c r="A2277" t="s">
        <v>7416</v>
      </c>
      <c r="B2277" s="1">
        <v>43109</v>
      </c>
      <c r="C2277" s="1">
        <v>43103.741828703707</v>
      </c>
      <c r="D2277" t="s">
        <v>7417</v>
      </c>
      <c r="E2277" t="s">
        <v>47</v>
      </c>
      <c r="F2277">
        <v>24</v>
      </c>
      <c r="G2277" t="str">
        <f>VLOOKUP(YouTubeVideos[[#This Row],[category_id]],VideoCategories[],2,FALSE)</f>
        <v>Entertainment</v>
      </c>
      <c r="H2277" t="s">
        <v>7418</v>
      </c>
      <c r="I2277">
        <v>1001742</v>
      </c>
      <c r="J2277">
        <v>13136</v>
      </c>
      <c r="K2277">
        <v>2277</v>
      </c>
      <c r="L2277">
        <v>1512</v>
      </c>
      <c r="M2277" t="b">
        <v>0</v>
      </c>
      <c r="N2277" t="b">
        <v>0</v>
      </c>
      <c r="O2277" t="b">
        <v>0</v>
      </c>
    </row>
    <row r="2278" spans="1:15">
      <c r="A2278" t="s">
        <v>16671</v>
      </c>
      <c r="B2278" s="1">
        <v>43213</v>
      </c>
      <c r="C2278" s="1">
        <v>43202.334594907406</v>
      </c>
      <c r="D2278" t="s">
        <v>16672</v>
      </c>
      <c r="E2278" t="s">
        <v>982</v>
      </c>
      <c r="F2278">
        <v>27</v>
      </c>
      <c r="G2278" t="str">
        <f>VLOOKUP(YouTubeVideos[[#This Row],[category_id]],VideoCategories[],2,FALSE)</f>
        <v>Education</v>
      </c>
      <c r="H2278" t="s">
        <v>16673</v>
      </c>
      <c r="I2278">
        <v>771720</v>
      </c>
      <c r="J2278">
        <v>20614</v>
      </c>
      <c r="K2278">
        <v>344</v>
      </c>
      <c r="L2278">
        <v>1409</v>
      </c>
      <c r="M2278" t="b">
        <v>0</v>
      </c>
      <c r="N2278" t="b">
        <v>0</v>
      </c>
      <c r="O2278" t="b">
        <v>0</v>
      </c>
    </row>
    <row r="2279" spans="1:15">
      <c r="A2279" t="s">
        <v>7422</v>
      </c>
      <c r="B2279" s="1">
        <v>43109</v>
      </c>
      <c r="C2279" s="1">
        <v>43104.416666666664</v>
      </c>
      <c r="D2279" t="s">
        <v>20089</v>
      </c>
      <c r="E2279" t="s">
        <v>6392</v>
      </c>
      <c r="F2279">
        <v>10</v>
      </c>
      <c r="G2279" t="str">
        <f>VLOOKUP(YouTubeVideos[[#This Row],[category_id]],VideoCategories[],2,FALSE)</f>
        <v>Music</v>
      </c>
      <c r="H2279" t="s">
        <v>7423</v>
      </c>
      <c r="I2279">
        <v>1516733</v>
      </c>
      <c r="J2279">
        <v>57080</v>
      </c>
      <c r="K2279">
        <v>2603</v>
      </c>
      <c r="L2279">
        <v>3617</v>
      </c>
      <c r="M2279" t="b">
        <v>0</v>
      </c>
      <c r="N2279" t="b">
        <v>0</v>
      </c>
      <c r="O2279" t="b">
        <v>0</v>
      </c>
    </row>
    <row r="2280" spans="1:15">
      <c r="A2280" t="s">
        <v>13784</v>
      </c>
      <c r="B2280" s="1">
        <v>43163</v>
      </c>
      <c r="C2280" s="1">
        <v>43155.836145833331</v>
      </c>
      <c r="D2280" t="s">
        <v>13785</v>
      </c>
      <c r="E2280" t="s">
        <v>13786</v>
      </c>
      <c r="F2280">
        <v>28</v>
      </c>
      <c r="G2280" t="str">
        <f>VLOOKUP(YouTubeVideos[[#This Row],[category_id]],VideoCategories[],2,FALSE)</f>
        <v>Science &amp; Technology</v>
      </c>
      <c r="H2280" t="s">
        <v>13787</v>
      </c>
      <c r="I2280">
        <v>771612</v>
      </c>
      <c r="J2280">
        <v>20890</v>
      </c>
      <c r="K2280">
        <v>158</v>
      </c>
      <c r="L2280">
        <v>2406</v>
      </c>
      <c r="M2280" t="b">
        <v>0</v>
      </c>
      <c r="N2280" t="b">
        <v>0</v>
      </c>
      <c r="O2280" t="b">
        <v>0</v>
      </c>
    </row>
    <row r="2281" spans="1:15">
      <c r="A2281" t="s">
        <v>14510</v>
      </c>
      <c r="B2281" s="1">
        <v>43174</v>
      </c>
      <c r="C2281" s="1">
        <v>43161.219340277778</v>
      </c>
      <c r="D2281" t="s">
        <v>14511</v>
      </c>
      <c r="E2281" t="s">
        <v>291</v>
      </c>
      <c r="F2281">
        <v>25</v>
      </c>
      <c r="G2281" t="str">
        <f>VLOOKUP(YouTubeVideos[[#This Row],[category_id]],VideoCategories[],2,FALSE)</f>
        <v>News &amp; Politics</v>
      </c>
      <c r="H2281" t="s">
        <v>14512</v>
      </c>
      <c r="I2281">
        <v>771568</v>
      </c>
      <c r="J2281">
        <v>16312</v>
      </c>
      <c r="K2281">
        <v>765</v>
      </c>
      <c r="L2281">
        <v>1096</v>
      </c>
      <c r="M2281" t="b">
        <v>0</v>
      </c>
      <c r="N2281" t="b">
        <v>0</v>
      </c>
      <c r="O2281" t="b">
        <v>0</v>
      </c>
    </row>
    <row r="2282" spans="1:15">
      <c r="A2282" t="s">
        <v>14931</v>
      </c>
      <c r="B2282" s="1">
        <v>43181</v>
      </c>
      <c r="C2282" s="1">
        <v>43170.252962962964</v>
      </c>
      <c r="D2282" t="s">
        <v>14932</v>
      </c>
      <c r="E2282" t="s">
        <v>14933</v>
      </c>
      <c r="F2282">
        <v>17</v>
      </c>
      <c r="G2282" t="str">
        <f>VLOOKUP(YouTubeVideos[[#This Row],[category_id]],VideoCategories[],2,FALSE)</f>
        <v>Sports</v>
      </c>
      <c r="H2282" t="s">
        <v>14934</v>
      </c>
      <c r="I2282">
        <v>770714</v>
      </c>
      <c r="J2282">
        <v>9162</v>
      </c>
      <c r="K2282">
        <v>223</v>
      </c>
      <c r="L2282">
        <v>486</v>
      </c>
      <c r="M2282" t="b">
        <v>0</v>
      </c>
      <c r="N2282" t="b">
        <v>0</v>
      </c>
      <c r="O2282" t="b">
        <v>0</v>
      </c>
    </row>
    <row r="2283" spans="1:15">
      <c r="A2283" t="s">
        <v>8306</v>
      </c>
      <c r="B2283" s="1">
        <v>43116</v>
      </c>
      <c r="C2283" s="1">
        <v>43109.20884259259</v>
      </c>
      <c r="D2283" t="s">
        <v>8307</v>
      </c>
      <c r="E2283" t="s">
        <v>8308</v>
      </c>
      <c r="F2283">
        <v>26</v>
      </c>
      <c r="G2283" t="str">
        <f>VLOOKUP(YouTubeVideos[[#This Row],[category_id]],VideoCategories[],2,FALSE)</f>
        <v>Howto &amp; Style</v>
      </c>
      <c r="H2283" t="s">
        <v>8309</v>
      </c>
      <c r="I2283">
        <v>769773</v>
      </c>
      <c r="J2283">
        <v>10479</v>
      </c>
      <c r="K2283">
        <v>774</v>
      </c>
      <c r="L2283">
        <v>1073</v>
      </c>
      <c r="M2283" t="b">
        <v>0</v>
      </c>
      <c r="N2283" t="b">
        <v>0</v>
      </c>
      <c r="O2283" t="b">
        <v>0</v>
      </c>
    </row>
    <row r="2284" spans="1:15">
      <c r="A2284" t="s">
        <v>16738</v>
      </c>
      <c r="B2284" s="1">
        <v>43214</v>
      </c>
      <c r="C2284" s="1">
        <v>43197.292974537035</v>
      </c>
      <c r="D2284" t="s">
        <v>16739</v>
      </c>
      <c r="E2284" t="s">
        <v>9633</v>
      </c>
      <c r="F2284">
        <v>28</v>
      </c>
      <c r="G2284" t="str">
        <f>VLOOKUP(YouTubeVideos[[#This Row],[category_id]],VideoCategories[],2,FALSE)</f>
        <v>Science &amp; Technology</v>
      </c>
      <c r="H2284" t="s">
        <v>16740</v>
      </c>
      <c r="I2284">
        <v>769460</v>
      </c>
      <c r="J2284">
        <v>8469</v>
      </c>
      <c r="K2284">
        <v>887</v>
      </c>
      <c r="L2284">
        <v>1465</v>
      </c>
      <c r="M2284" t="b">
        <v>0</v>
      </c>
      <c r="N2284" t="b">
        <v>0</v>
      </c>
      <c r="O2284" t="b">
        <v>0</v>
      </c>
    </row>
    <row r="2285" spans="1:15">
      <c r="A2285" t="s">
        <v>7438</v>
      </c>
      <c r="B2285" s="1">
        <v>43109</v>
      </c>
      <c r="C2285" s="1">
        <v>43103.333333333336</v>
      </c>
      <c r="D2285" t="s">
        <v>7439</v>
      </c>
      <c r="E2285" t="s">
        <v>1999</v>
      </c>
      <c r="F2285">
        <v>24</v>
      </c>
      <c r="G2285" t="str">
        <f>VLOOKUP(YouTubeVideos[[#This Row],[category_id]],VideoCategories[],2,FALSE)</f>
        <v>Entertainment</v>
      </c>
      <c r="H2285" t="s">
        <v>20091</v>
      </c>
      <c r="I2285">
        <v>1147297</v>
      </c>
      <c r="J2285">
        <v>14471</v>
      </c>
      <c r="K2285">
        <v>367</v>
      </c>
      <c r="L2285">
        <v>2649</v>
      </c>
      <c r="M2285" t="b">
        <v>0</v>
      </c>
      <c r="N2285" t="b">
        <v>0</v>
      </c>
      <c r="O2285" t="b">
        <v>0</v>
      </c>
    </row>
    <row r="2286" spans="1:15">
      <c r="A2286" t="s">
        <v>7440</v>
      </c>
      <c r="B2286" s="1">
        <v>43109</v>
      </c>
      <c r="C2286" s="1">
        <v>43104.743252314816</v>
      </c>
      <c r="D2286" t="s">
        <v>7441</v>
      </c>
      <c r="E2286" t="s">
        <v>58</v>
      </c>
      <c r="F2286">
        <v>10</v>
      </c>
      <c r="G2286" t="str">
        <f>VLOOKUP(YouTubeVideos[[#This Row],[category_id]],VideoCategories[],2,FALSE)</f>
        <v>Music</v>
      </c>
      <c r="H2286" t="s">
        <v>7442</v>
      </c>
      <c r="I2286">
        <v>143696</v>
      </c>
      <c r="J2286">
        <v>3726</v>
      </c>
      <c r="K2286">
        <v>111</v>
      </c>
      <c r="L2286">
        <v>904</v>
      </c>
      <c r="M2286" t="b">
        <v>0</v>
      </c>
      <c r="N2286" t="b">
        <v>0</v>
      </c>
      <c r="O2286" t="b">
        <v>0</v>
      </c>
    </row>
    <row r="2287" spans="1:15">
      <c r="A2287" t="s">
        <v>16233</v>
      </c>
      <c r="B2287" s="1">
        <v>43205</v>
      </c>
      <c r="C2287" s="1">
        <v>43187.697696759256</v>
      </c>
      <c r="D2287" t="s">
        <v>16234</v>
      </c>
      <c r="E2287" t="s">
        <v>16235</v>
      </c>
      <c r="F2287">
        <v>20</v>
      </c>
      <c r="G2287" t="str">
        <f>VLOOKUP(YouTubeVideos[[#This Row],[category_id]],VideoCategories[],2,FALSE)</f>
        <v>Gaming</v>
      </c>
      <c r="H2287" t="s">
        <v>16236</v>
      </c>
      <c r="I2287">
        <v>769382</v>
      </c>
      <c r="J2287">
        <v>26374</v>
      </c>
      <c r="K2287">
        <v>704</v>
      </c>
      <c r="L2287">
        <v>849</v>
      </c>
      <c r="M2287" t="b">
        <v>0</v>
      </c>
      <c r="N2287" t="b">
        <v>0</v>
      </c>
      <c r="O2287" t="b">
        <v>0</v>
      </c>
    </row>
    <row r="2288" spans="1:15">
      <c r="A2288" t="s">
        <v>8110</v>
      </c>
      <c r="B2288" s="1">
        <v>43115</v>
      </c>
      <c r="C2288" s="1">
        <v>43112.287592592591</v>
      </c>
      <c r="D2288" t="s">
        <v>8111</v>
      </c>
      <c r="E2288" t="s">
        <v>291</v>
      </c>
      <c r="F2288">
        <v>25</v>
      </c>
      <c r="G2288" t="str">
        <f>VLOOKUP(YouTubeVideos[[#This Row],[category_id]],VideoCategories[],2,FALSE)</f>
        <v>News &amp; Politics</v>
      </c>
      <c r="H2288" t="s">
        <v>8112</v>
      </c>
      <c r="I2288">
        <v>769347</v>
      </c>
      <c r="J2288">
        <v>24823</v>
      </c>
      <c r="K2288">
        <v>4977</v>
      </c>
      <c r="L2288">
        <v>5034</v>
      </c>
      <c r="M2288" t="b">
        <v>0</v>
      </c>
      <c r="N2288" t="b">
        <v>0</v>
      </c>
      <c r="O2288" t="b">
        <v>0</v>
      </c>
    </row>
    <row r="2289" spans="1:15">
      <c r="A2289" t="s">
        <v>2854</v>
      </c>
      <c r="B2289" s="1">
        <v>43071</v>
      </c>
      <c r="C2289" s="1">
        <v>43064.395844907405</v>
      </c>
      <c r="D2289" t="s">
        <v>2855</v>
      </c>
      <c r="E2289" t="s">
        <v>963</v>
      </c>
      <c r="F2289">
        <v>23</v>
      </c>
      <c r="G2289" t="str">
        <f>VLOOKUP(YouTubeVideos[[#This Row],[category_id]],VideoCategories[],2,FALSE)</f>
        <v>Comedy</v>
      </c>
      <c r="H2289" t="s">
        <v>19863</v>
      </c>
      <c r="I2289">
        <v>768647</v>
      </c>
      <c r="J2289">
        <v>26303</v>
      </c>
      <c r="K2289">
        <v>841</v>
      </c>
      <c r="L2289">
        <v>2316</v>
      </c>
      <c r="M2289" t="b">
        <v>0</v>
      </c>
      <c r="N2289" t="b">
        <v>0</v>
      </c>
      <c r="O2289" t="b">
        <v>0</v>
      </c>
    </row>
    <row r="2290" spans="1:15">
      <c r="A2290" t="s">
        <v>19347</v>
      </c>
      <c r="B2290" s="1">
        <v>43265</v>
      </c>
      <c r="C2290" s="1">
        <v>43253.632361111115</v>
      </c>
      <c r="D2290" t="s">
        <v>19348</v>
      </c>
      <c r="E2290" t="s">
        <v>1023</v>
      </c>
      <c r="F2290">
        <v>28</v>
      </c>
      <c r="G2290" t="str">
        <f>VLOOKUP(YouTubeVideos[[#This Row],[category_id]],VideoCategories[],2,FALSE)</f>
        <v>Science &amp; Technology</v>
      </c>
      <c r="H2290" t="s">
        <v>19349</v>
      </c>
      <c r="I2290">
        <v>765096</v>
      </c>
      <c r="J2290">
        <v>33969</v>
      </c>
      <c r="K2290">
        <v>627</v>
      </c>
      <c r="L2290">
        <v>7333</v>
      </c>
      <c r="M2290" t="b">
        <v>0</v>
      </c>
      <c r="N2290" t="b">
        <v>0</v>
      </c>
      <c r="O2290" t="b">
        <v>0</v>
      </c>
    </row>
    <row r="2291" spans="1:15">
      <c r="A2291" t="s">
        <v>7456</v>
      </c>
      <c r="B2291" s="1">
        <v>43109</v>
      </c>
      <c r="C2291" s="1">
        <v>43103.333449074074</v>
      </c>
      <c r="D2291" t="s">
        <v>7457</v>
      </c>
      <c r="E2291" t="s">
        <v>3600</v>
      </c>
      <c r="F2291">
        <v>24</v>
      </c>
      <c r="G2291" t="str">
        <f>VLOOKUP(YouTubeVideos[[#This Row],[category_id]],VideoCategories[],2,FALSE)</f>
        <v>Entertainment</v>
      </c>
      <c r="H2291" t="s">
        <v>7458</v>
      </c>
      <c r="I2291">
        <v>5053825</v>
      </c>
      <c r="J2291">
        <v>14222</v>
      </c>
      <c r="K2291">
        <v>1490</v>
      </c>
      <c r="L2291">
        <v>2424</v>
      </c>
      <c r="M2291" t="b">
        <v>0</v>
      </c>
      <c r="N2291" t="b">
        <v>0</v>
      </c>
      <c r="O2291" t="b">
        <v>0</v>
      </c>
    </row>
    <row r="2292" spans="1:15">
      <c r="A2292" t="s">
        <v>8424</v>
      </c>
      <c r="B2292" s="1">
        <v>43117</v>
      </c>
      <c r="C2292" s="1">
        <v>43110.722303240742</v>
      </c>
      <c r="D2292" t="s">
        <v>8425</v>
      </c>
      <c r="E2292" t="s">
        <v>8426</v>
      </c>
      <c r="F2292">
        <v>1</v>
      </c>
      <c r="G2292" t="str">
        <f>VLOOKUP(YouTubeVideos[[#This Row],[category_id]],VideoCategories[],2,FALSE)</f>
        <v>Film &amp; Animation</v>
      </c>
      <c r="H2292" t="s">
        <v>8427</v>
      </c>
      <c r="I2292">
        <v>764936</v>
      </c>
      <c r="J2292">
        <v>9485</v>
      </c>
      <c r="K2292">
        <v>904</v>
      </c>
      <c r="L2292">
        <v>710</v>
      </c>
      <c r="M2292" t="b">
        <v>0</v>
      </c>
      <c r="N2292" t="b">
        <v>0</v>
      </c>
      <c r="O2292" t="b">
        <v>0</v>
      </c>
    </row>
    <row r="2293" spans="1:15">
      <c r="A2293" t="s">
        <v>7463</v>
      </c>
      <c r="B2293" s="1">
        <v>43109</v>
      </c>
      <c r="C2293" s="1">
        <v>43103.895844907405</v>
      </c>
      <c r="D2293" t="s">
        <v>7464</v>
      </c>
      <c r="E2293" t="s">
        <v>7465</v>
      </c>
      <c r="F2293">
        <v>24</v>
      </c>
      <c r="G2293" t="str">
        <f>VLOOKUP(YouTubeVideos[[#This Row],[category_id]],VideoCategories[],2,FALSE)</f>
        <v>Entertainment</v>
      </c>
      <c r="H2293" t="s">
        <v>7466</v>
      </c>
      <c r="I2293">
        <v>163472</v>
      </c>
      <c r="J2293">
        <v>1383</v>
      </c>
      <c r="K2293">
        <v>227</v>
      </c>
      <c r="L2293">
        <v>319</v>
      </c>
      <c r="M2293" t="b">
        <v>0</v>
      </c>
      <c r="N2293" t="b">
        <v>0</v>
      </c>
      <c r="O2293" t="b">
        <v>0</v>
      </c>
    </row>
    <row r="2294" spans="1:15">
      <c r="A2294" t="s">
        <v>14577</v>
      </c>
      <c r="B2294" s="1">
        <v>43175</v>
      </c>
      <c r="C2294" s="1">
        <v>43166.562291666669</v>
      </c>
      <c r="D2294" t="s">
        <v>14578</v>
      </c>
      <c r="E2294" t="s">
        <v>6592</v>
      </c>
      <c r="F2294">
        <v>1</v>
      </c>
      <c r="G2294" t="str">
        <f>VLOOKUP(YouTubeVideos[[#This Row],[category_id]],VideoCategories[],2,FALSE)</f>
        <v>Film &amp; Animation</v>
      </c>
      <c r="H2294" t="s">
        <v>14579</v>
      </c>
      <c r="I2294">
        <v>764217</v>
      </c>
      <c r="J2294">
        <v>15757</v>
      </c>
      <c r="K2294">
        <v>223</v>
      </c>
      <c r="L2294">
        <v>467</v>
      </c>
      <c r="M2294" t="b">
        <v>0</v>
      </c>
      <c r="N2294" t="b">
        <v>0</v>
      </c>
      <c r="O2294" t="b">
        <v>0</v>
      </c>
    </row>
    <row r="2295" spans="1:15">
      <c r="A2295" t="s">
        <v>7470</v>
      </c>
      <c r="B2295" s="1">
        <v>43109</v>
      </c>
      <c r="C2295" s="1">
        <v>43102.362743055557</v>
      </c>
      <c r="D2295" t="s">
        <v>7471</v>
      </c>
      <c r="E2295" t="s">
        <v>5089</v>
      </c>
      <c r="F2295">
        <v>24</v>
      </c>
      <c r="G2295" t="str">
        <f>VLOOKUP(YouTubeVideos[[#This Row],[category_id]],VideoCategories[],2,FALSE)</f>
        <v>Entertainment</v>
      </c>
      <c r="H2295" t="s">
        <v>7472</v>
      </c>
      <c r="I2295">
        <v>37539570</v>
      </c>
      <c r="J2295">
        <v>1402578</v>
      </c>
      <c r="K2295">
        <v>1674420</v>
      </c>
      <c r="L2295">
        <v>1361580</v>
      </c>
      <c r="M2295" t="b">
        <v>0</v>
      </c>
      <c r="N2295" t="b">
        <v>0</v>
      </c>
      <c r="O2295" t="b">
        <v>0</v>
      </c>
    </row>
    <row r="2296" spans="1:15">
      <c r="A2296" t="s">
        <v>14624</v>
      </c>
      <c r="B2296" s="1">
        <v>43176</v>
      </c>
      <c r="C2296" s="1">
        <v>43173.894513888888</v>
      </c>
      <c r="D2296" t="s">
        <v>14625</v>
      </c>
      <c r="E2296" t="s">
        <v>252</v>
      </c>
      <c r="F2296">
        <v>17</v>
      </c>
      <c r="G2296" t="str">
        <f>VLOOKUP(YouTubeVideos[[#This Row],[category_id]],VideoCategories[],2,FALSE)</f>
        <v>Sports</v>
      </c>
      <c r="H2296" t="s">
        <v>14626</v>
      </c>
      <c r="I2296">
        <v>763000</v>
      </c>
      <c r="J2296">
        <v>2187</v>
      </c>
      <c r="K2296">
        <v>261</v>
      </c>
      <c r="L2296">
        <v>1163</v>
      </c>
      <c r="M2296" t="b">
        <v>0</v>
      </c>
      <c r="N2296" t="b">
        <v>0</v>
      </c>
      <c r="O2296" t="b">
        <v>0</v>
      </c>
    </row>
    <row r="2297" spans="1:15">
      <c r="A2297" t="s">
        <v>17730</v>
      </c>
      <c r="B2297" s="1">
        <v>43234</v>
      </c>
      <c r="C2297" s="1">
        <v>43210.333344907405</v>
      </c>
      <c r="D2297" t="s">
        <v>17731</v>
      </c>
      <c r="E2297" t="s">
        <v>17732</v>
      </c>
      <c r="F2297">
        <v>27</v>
      </c>
      <c r="G2297" t="str">
        <f>VLOOKUP(YouTubeVideos[[#This Row],[category_id]],VideoCategories[],2,FALSE)</f>
        <v>Education</v>
      </c>
      <c r="H2297" t="s">
        <v>17733</v>
      </c>
      <c r="I2297">
        <v>760827</v>
      </c>
      <c r="J2297">
        <v>28605</v>
      </c>
      <c r="K2297">
        <v>2417</v>
      </c>
      <c r="L2297">
        <v>3183</v>
      </c>
      <c r="M2297" t="b">
        <v>0</v>
      </c>
      <c r="N2297" t="b">
        <v>0</v>
      </c>
      <c r="O2297" t="b">
        <v>0</v>
      </c>
    </row>
    <row r="2298" spans="1:15">
      <c r="A2298" t="s">
        <v>11763</v>
      </c>
      <c r="B2298" s="1">
        <v>43142</v>
      </c>
      <c r="C2298" s="1">
        <v>43134.464884259258</v>
      </c>
      <c r="D2298" t="s">
        <v>11764</v>
      </c>
      <c r="E2298" t="s">
        <v>9079</v>
      </c>
      <c r="F2298">
        <v>15</v>
      </c>
      <c r="G2298" t="str">
        <f>VLOOKUP(YouTubeVideos[[#This Row],[category_id]],VideoCategories[],2,FALSE)</f>
        <v>Pets &amp; Animals</v>
      </c>
      <c r="H2298" t="s">
        <v>11765</v>
      </c>
      <c r="I2298">
        <v>760120</v>
      </c>
      <c r="J2298">
        <v>13599</v>
      </c>
      <c r="K2298">
        <v>1495</v>
      </c>
      <c r="L2298">
        <v>3693</v>
      </c>
      <c r="M2298" t="b">
        <v>0</v>
      </c>
      <c r="N2298" t="b">
        <v>0</v>
      </c>
      <c r="O2298" t="b">
        <v>0</v>
      </c>
    </row>
    <row r="2299" spans="1:15">
      <c r="A2299" t="s">
        <v>7483</v>
      </c>
      <c r="B2299" s="1">
        <v>43109</v>
      </c>
      <c r="C2299" s="1">
        <v>43057.715416666666</v>
      </c>
      <c r="D2299" t="s">
        <v>7484</v>
      </c>
      <c r="E2299" t="s">
        <v>7485</v>
      </c>
      <c r="F2299">
        <v>24</v>
      </c>
      <c r="G2299" t="str">
        <f>VLOOKUP(YouTubeVideos[[#This Row],[category_id]],VideoCategories[],2,FALSE)</f>
        <v>Entertainment</v>
      </c>
      <c r="H2299" t="s">
        <v>7486</v>
      </c>
      <c r="I2299">
        <v>107531</v>
      </c>
      <c r="J2299">
        <v>1705</v>
      </c>
      <c r="K2299">
        <v>55</v>
      </c>
      <c r="L2299">
        <v>248</v>
      </c>
      <c r="M2299" t="b">
        <v>0</v>
      </c>
      <c r="N2299" t="b">
        <v>0</v>
      </c>
      <c r="O2299" t="b">
        <v>0</v>
      </c>
    </row>
    <row r="2300" spans="1:15">
      <c r="A2300" t="s">
        <v>9068</v>
      </c>
      <c r="B2300" s="1">
        <v>43122</v>
      </c>
      <c r="C2300" s="1">
        <v>43116.333472222221</v>
      </c>
      <c r="D2300" t="s">
        <v>9069</v>
      </c>
      <c r="E2300" t="s">
        <v>2117</v>
      </c>
      <c r="F2300">
        <v>26</v>
      </c>
      <c r="G2300" t="str">
        <f>VLOOKUP(YouTubeVideos[[#This Row],[category_id]],VideoCategories[],2,FALSE)</f>
        <v>Howto &amp; Style</v>
      </c>
      <c r="H2300" t="s">
        <v>9070</v>
      </c>
      <c r="I2300">
        <v>759718</v>
      </c>
      <c r="J2300">
        <v>27885</v>
      </c>
      <c r="K2300">
        <v>395</v>
      </c>
      <c r="L2300">
        <v>3080</v>
      </c>
      <c r="M2300" t="b">
        <v>0</v>
      </c>
      <c r="N2300" t="b">
        <v>0</v>
      </c>
      <c r="O2300" t="b">
        <v>0</v>
      </c>
    </row>
    <row r="2301" spans="1:15">
      <c r="A2301" t="s">
        <v>2912</v>
      </c>
      <c r="B2301" s="1">
        <v>43072</v>
      </c>
      <c r="C2301" s="1">
        <v>43066.310902777775</v>
      </c>
      <c r="D2301" t="s">
        <v>2913</v>
      </c>
      <c r="E2301" t="s">
        <v>853</v>
      </c>
      <c r="F2301">
        <v>26</v>
      </c>
      <c r="G2301" t="str">
        <f>VLOOKUP(YouTubeVideos[[#This Row],[category_id]],VideoCategories[],2,FALSE)</f>
        <v>Howto &amp; Style</v>
      </c>
      <c r="H2301" t="s">
        <v>2914</v>
      </c>
      <c r="I2301">
        <v>759274</v>
      </c>
      <c r="J2301">
        <v>24368</v>
      </c>
      <c r="K2301">
        <v>837</v>
      </c>
      <c r="L2301">
        <v>4077</v>
      </c>
      <c r="M2301" t="b">
        <v>0</v>
      </c>
      <c r="N2301" t="b">
        <v>0</v>
      </c>
      <c r="O2301" t="b">
        <v>0</v>
      </c>
    </row>
    <row r="2302" spans="1:15">
      <c r="A2302" t="s">
        <v>7494</v>
      </c>
      <c r="B2302" s="1">
        <v>43109</v>
      </c>
      <c r="C2302" s="1">
        <v>43105.194814814815</v>
      </c>
      <c r="D2302" t="s">
        <v>7495</v>
      </c>
      <c r="E2302" t="s">
        <v>6618</v>
      </c>
      <c r="F2302">
        <v>24</v>
      </c>
      <c r="G2302" t="str">
        <f>VLOOKUP(YouTubeVideos[[#This Row],[category_id]],VideoCategories[],2,FALSE)</f>
        <v>Entertainment</v>
      </c>
      <c r="H2302" t="s">
        <v>20095</v>
      </c>
      <c r="I2302">
        <v>129124</v>
      </c>
      <c r="J2302">
        <v>5077</v>
      </c>
      <c r="K2302">
        <v>100</v>
      </c>
      <c r="L2302">
        <v>128</v>
      </c>
      <c r="M2302" t="b">
        <v>0</v>
      </c>
      <c r="N2302" t="b">
        <v>0</v>
      </c>
      <c r="O2302" t="b">
        <v>0</v>
      </c>
    </row>
    <row r="2303" spans="1:15">
      <c r="A2303" t="s">
        <v>7496</v>
      </c>
      <c r="B2303" s="1">
        <v>43109</v>
      </c>
      <c r="C2303" s="1">
        <v>43104.041724537034</v>
      </c>
      <c r="D2303" t="s">
        <v>20096</v>
      </c>
      <c r="E2303" t="s">
        <v>19770</v>
      </c>
      <c r="F2303">
        <v>10</v>
      </c>
      <c r="G2303" t="str">
        <f>VLOOKUP(YouTubeVideos[[#This Row],[category_id]],VideoCategories[],2,FALSE)</f>
        <v>Music</v>
      </c>
      <c r="H2303" t="s">
        <v>20097</v>
      </c>
      <c r="I2303">
        <v>1823701</v>
      </c>
      <c r="J2303">
        <v>133400</v>
      </c>
      <c r="K2303">
        <v>1670</v>
      </c>
      <c r="L2303">
        <v>11241</v>
      </c>
      <c r="M2303" t="b">
        <v>0</v>
      </c>
      <c r="N2303" t="b">
        <v>0</v>
      </c>
      <c r="O2303" t="b">
        <v>0</v>
      </c>
    </row>
    <row r="2304" spans="1:15">
      <c r="A2304" t="s">
        <v>15166</v>
      </c>
      <c r="B2304" s="1">
        <v>43185</v>
      </c>
      <c r="C2304" s="1">
        <v>43171.912106481483</v>
      </c>
      <c r="D2304" t="s">
        <v>15167</v>
      </c>
      <c r="E2304" t="s">
        <v>15168</v>
      </c>
      <c r="F2304">
        <v>28</v>
      </c>
      <c r="G2304" t="str">
        <f>VLOOKUP(YouTubeVideos[[#This Row],[category_id]],VideoCategories[],2,FALSE)</f>
        <v>Science &amp; Technology</v>
      </c>
      <c r="H2304" t="s">
        <v>15169</v>
      </c>
      <c r="I2304">
        <v>758927</v>
      </c>
      <c r="J2304">
        <v>5386</v>
      </c>
      <c r="K2304">
        <v>419</v>
      </c>
      <c r="L2304">
        <v>1107</v>
      </c>
      <c r="M2304" t="b">
        <v>0</v>
      </c>
      <c r="N2304" t="b">
        <v>0</v>
      </c>
      <c r="O2304" t="b">
        <v>0</v>
      </c>
    </row>
    <row r="2305" spans="1:15">
      <c r="A2305" t="s">
        <v>3144</v>
      </c>
      <c r="B2305" s="1">
        <v>43074</v>
      </c>
      <c r="C2305" s="1">
        <v>43067.671979166669</v>
      </c>
      <c r="D2305" t="s">
        <v>3145</v>
      </c>
      <c r="E2305" t="s">
        <v>1105</v>
      </c>
      <c r="F2305">
        <v>22</v>
      </c>
      <c r="G2305" t="str">
        <f>VLOOKUP(YouTubeVideos[[#This Row],[category_id]],VideoCategories[],2,FALSE)</f>
        <v>People &amp; Blogs</v>
      </c>
      <c r="H2305" t="s">
        <v>3146</v>
      </c>
      <c r="I2305">
        <v>758192</v>
      </c>
      <c r="J2305">
        <v>26629</v>
      </c>
      <c r="K2305">
        <v>282</v>
      </c>
      <c r="L2305">
        <v>823</v>
      </c>
      <c r="M2305" t="b">
        <v>0</v>
      </c>
      <c r="N2305" t="b">
        <v>0</v>
      </c>
      <c r="O2305" t="b">
        <v>0</v>
      </c>
    </row>
    <row r="2306" spans="1:15">
      <c r="A2306" t="s">
        <v>7503</v>
      </c>
      <c r="B2306" s="1">
        <v>43109</v>
      </c>
      <c r="C2306" s="1">
        <v>43103.437534722223</v>
      </c>
      <c r="D2306" t="s">
        <v>20099</v>
      </c>
      <c r="E2306" t="s">
        <v>7504</v>
      </c>
      <c r="F2306">
        <v>24</v>
      </c>
      <c r="G2306" t="str">
        <f>VLOOKUP(YouTubeVideos[[#This Row],[category_id]],VideoCategories[],2,FALSE)</f>
        <v>Entertainment</v>
      </c>
      <c r="H2306" t="s">
        <v>7505</v>
      </c>
      <c r="I2306">
        <v>540857</v>
      </c>
      <c r="J2306">
        <v>16578</v>
      </c>
      <c r="K2306">
        <v>459</v>
      </c>
      <c r="L2306">
        <v>1700</v>
      </c>
      <c r="M2306" t="b">
        <v>0</v>
      </c>
      <c r="N2306" t="b">
        <v>0</v>
      </c>
      <c r="O2306" t="b">
        <v>0</v>
      </c>
    </row>
    <row r="2307" spans="1:15">
      <c r="A2307" t="s">
        <v>7506</v>
      </c>
      <c r="B2307" s="1">
        <v>43109</v>
      </c>
      <c r="C2307" s="1">
        <v>43103.311122685183</v>
      </c>
      <c r="D2307" t="s">
        <v>7507</v>
      </c>
      <c r="E2307" t="s">
        <v>132</v>
      </c>
      <c r="F2307">
        <v>24</v>
      </c>
      <c r="G2307" t="str">
        <f>VLOOKUP(YouTubeVideos[[#This Row],[category_id]],VideoCategories[],2,FALSE)</f>
        <v>Entertainment</v>
      </c>
      <c r="H2307" t="s">
        <v>7508</v>
      </c>
      <c r="I2307">
        <v>198076</v>
      </c>
      <c r="J2307">
        <v>1286</v>
      </c>
      <c r="K2307">
        <v>272</v>
      </c>
      <c r="L2307">
        <v>637</v>
      </c>
      <c r="M2307" t="b">
        <v>0</v>
      </c>
      <c r="N2307" t="b">
        <v>0</v>
      </c>
      <c r="O2307" t="b">
        <v>0</v>
      </c>
    </row>
    <row r="2308" spans="1:15">
      <c r="A2308" t="s">
        <v>7509</v>
      </c>
      <c r="B2308" s="1">
        <v>43109</v>
      </c>
      <c r="C2308" s="1">
        <v>43103.597025462965</v>
      </c>
      <c r="D2308" t="s">
        <v>7510</v>
      </c>
      <c r="E2308" t="s">
        <v>6655</v>
      </c>
      <c r="F2308">
        <v>24</v>
      </c>
      <c r="G2308" t="str">
        <f>VLOOKUP(YouTubeVideos[[#This Row],[category_id]],VideoCategories[],2,FALSE)</f>
        <v>Entertainment</v>
      </c>
      <c r="H2308" t="s">
        <v>7511</v>
      </c>
      <c r="I2308">
        <v>107053</v>
      </c>
      <c r="J2308">
        <v>2709</v>
      </c>
      <c r="K2308">
        <v>67</v>
      </c>
      <c r="L2308">
        <v>644</v>
      </c>
      <c r="M2308" t="b">
        <v>0</v>
      </c>
      <c r="N2308" t="b">
        <v>0</v>
      </c>
      <c r="O2308" t="b">
        <v>0</v>
      </c>
    </row>
    <row r="2309" spans="1:15">
      <c r="A2309" t="s">
        <v>12960</v>
      </c>
      <c r="B2309" s="1">
        <v>43154</v>
      </c>
      <c r="C2309" s="1">
        <v>43150.320567129631</v>
      </c>
      <c r="D2309" t="s">
        <v>12961</v>
      </c>
      <c r="E2309" t="s">
        <v>252</v>
      </c>
      <c r="F2309">
        <v>17</v>
      </c>
      <c r="G2309" t="str">
        <f>VLOOKUP(YouTubeVideos[[#This Row],[category_id]],VideoCategories[],2,FALSE)</f>
        <v>Sports</v>
      </c>
      <c r="H2309" t="s">
        <v>12962</v>
      </c>
      <c r="I2309">
        <v>757991</v>
      </c>
      <c r="J2309">
        <v>6431</v>
      </c>
      <c r="K2309">
        <v>342</v>
      </c>
      <c r="L2309">
        <v>1371</v>
      </c>
      <c r="M2309" t="b">
        <v>0</v>
      </c>
      <c r="N2309" t="b">
        <v>0</v>
      </c>
      <c r="O2309" t="b">
        <v>0</v>
      </c>
    </row>
    <row r="2310" spans="1:15">
      <c r="A2310" t="s">
        <v>18386</v>
      </c>
      <c r="B2310" s="1">
        <v>43246</v>
      </c>
      <c r="C2310" s="1">
        <v>43238.083368055559</v>
      </c>
      <c r="D2310" t="s">
        <v>18387</v>
      </c>
      <c r="E2310" t="s">
        <v>39</v>
      </c>
      <c r="F2310">
        <v>23</v>
      </c>
      <c r="G2310" t="str">
        <f>VLOOKUP(YouTubeVideos[[#This Row],[category_id]],VideoCategories[],2,FALSE)</f>
        <v>Comedy</v>
      </c>
      <c r="H2310" t="s">
        <v>18388</v>
      </c>
      <c r="I2310">
        <v>756470</v>
      </c>
      <c r="J2310">
        <v>6439</v>
      </c>
      <c r="K2310">
        <v>290</v>
      </c>
      <c r="L2310">
        <v>602</v>
      </c>
      <c r="M2310" t="b">
        <v>0</v>
      </c>
      <c r="N2310" t="b">
        <v>0</v>
      </c>
      <c r="O2310" t="b">
        <v>0</v>
      </c>
    </row>
    <row r="2311" spans="1:15">
      <c r="A2311" t="s">
        <v>17683</v>
      </c>
      <c r="B2311" s="1">
        <v>43234</v>
      </c>
      <c r="C2311" s="1">
        <v>43211.458703703705</v>
      </c>
      <c r="D2311" t="s">
        <v>17684</v>
      </c>
      <c r="E2311" t="s">
        <v>10635</v>
      </c>
      <c r="F2311">
        <v>15</v>
      </c>
      <c r="G2311" t="str">
        <f>VLOOKUP(YouTubeVideos[[#This Row],[category_id]],VideoCategories[],2,FALSE)</f>
        <v>Pets &amp; Animals</v>
      </c>
      <c r="H2311" t="s">
        <v>17685</v>
      </c>
      <c r="I2311">
        <v>756331</v>
      </c>
      <c r="J2311">
        <v>30835</v>
      </c>
      <c r="K2311">
        <v>691</v>
      </c>
      <c r="L2311">
        <v>7429</v>
      </c>
      <c r="M2311" t="b">
        <v>0</v>
      </c>
      <c r="N2311" t="b">
        <v>0</v>
      </c>
      <c r="O2311" t="b">
        <v>0</v>
      </c>
    </row>
    <row r="2312" spans="1:15">
      <c r="A2312" t="s">
        <v>12973</v>
      </c>
      <c r="B2312" s="1">
        <v>43154</v>
      </c>
      <c r="C2312" s="1">
        <v>43145.802476851852</v>
      </c>
      <c r="D2312" t="s">
        <v>12974</v>
      </c>
      <c r="E2312" t="s">
        <v>12975</v>
      </c>
      <c r="F2312">
        <v>22</v>
      </c>
      <c r="G2312" t="str">
        <f>VLOOKUP(YouTubeVideos[[#This Row],[category_id]],VideoCategories[],2,FALSE)</f>
        <v>People &amp; Blogs</v>
      </c>
      <c r="H2312" t="s">
        <v>12976</v>
      </c>
      <c r="I2312">
        <v>756023</v>
      </c>
      <c r="J2312">
        <v>11869</v>
      </c>
      <c r="K2312">
        <v>991</v>
      </c>
      <c r="L2312">
        <v>4482</v>
      </c>
      <c r="M2312" t="b">
        <v>0</v>
      </c>
      <c r="N2312" t="b">
        <v>0</v>
      </c>
      <c r="O2312" t="b">
        <v>0</v>
      </c>
    </row>
    <row r="2313" spans="1:15">
      <c r="A2313" t="s">
        <v>7526</v>
      </c>
      <c r="B2313" s="1">
        <v>43109</v>
      </c>
      <c r="C2313" s="1">
        <v>43103.630266203705</v>
      </c>
      <c r="D2313" t="s">
        <v>7527</v>
      </c>
      <c r="E2313" t="s">
        <v>1876</v>
      </c>
      <c r="F2313">
        <v>24</v>
      </c>
      <c r="G2313" t="str">
        <f>VLOOKUP(YouTubeVideos[[#This Row],[category_id]],VideoCategories[],2,FALSE)</f>
        <v>Entertainment</v>
      </c>
      <c r="H2313" t="s">
        <v>7528</v>
      </c>
      <c r="I2313">
        <v>116925</v>
      </c>
      <c r="J2313">
        <v>649</v>
      </c>
      <c r="K2313">
        <v>147</v>
      </c>
      <c r="L2313">
        <v>417</v>
      </c>
      <c r="M2313" t="b">
        <v>0</v>
      </c>
      <c r="N2313" t="b">
        <v>0</v>
      </c>
      <c r="O2313" t="b">
        <v>0</v>
      </c>
    </row>
    <row r="2314" spans="1:15">
      <c r="A2314" t="s">
        <v>16150</v>
      </c>
      <c r="B2314" s="1">
        <v>43204</v>
      </c>
      <c r="C2314" s="1">
        <v>43199.319733796299</v>
      </c>
      <c r="D2314" t="s">
        <v>16151</v>
      </c>
      <c r="E2314" t="s">
        <v>252</v>
      </c>
      <c r="F2314">
        <v>17</v>
      </c>
      <c r="G2314" t="str">
        <f>VLOOKUP(YouTubeVideos[[#This Row],[category_id]],VideoCategories[],2,FALSE)</f>
        <v>Sports</v>
      </c>
      <c r="H2314" t="s">
        <v>16152</v>
      </c>
      <c r="I2314">
        <v>755748</v>
      </c>
      <c r="J2314">
        <v>7253</v>
      </c>
      <c r="K2314">
        <v>633</v>
      </c>
      <c r="L2314">
        <v>2817</v>
      </c>
      <c r="M2314" t="b">
        <v>0</v>
      </c>
      <c r="N2314" t="b">
        <v>0</v>
      </c>
      <c r="O2314" t="b">
        <v>0</v>
      </c>
    </row>
    <row r="2315" spans="1:15">
      <c r="A2315" t="s">
        <v>7530</v>
      </c>
      <c r="B2315" s="1">
        <v>43109</v>
      </c>
      <c r="C2315" s="1">
        <v>43103.467812499999</v>
      </c>
      <c r="D2315" t="s">
        <v>7531</v>
      </c>
      <c r="E2315" t="s">
        <v>7532</v>
      </c>
      <c r="F2315">
        <v>24</v>
      </c>
      <c r="G2315" t="str">
        <f>VLOOKUP(YouTubeVideos[[#This Row],[category_id]],VideoCategories[],2,FALSE)</f>
        <v>Entertainment</v>
      </c>
      <c r="H2315" t="s">
        <v>7533</v>
      </c>
      <c r="I2315">
        <v>74990</v>
      </c>
      <c r="J2315">
        <v>3428</v>
      </c>
      <c r="K2315">
        <v>353</v>
      </c>
      <c r="L2315">
        <v>685</v>
      </c>
      <c r="M2315" t="b">
        <v>0</v>
      </c>
      <c r="N2315" t="b">
        <v>0</v>
      </c>
      <c r="O2315" t="b">
        <v>0</v>
      </c>
    </row>
    <row r="2316" spans="1:15">
      <c r="A2316" t="s">
        <v>16448</v>
      </c>
      <c r="B2316" s="1">
        <v>43210</v>
      </c>
      <c r="C2316" s="1">
        <v>43206.416678240741</v>
      </c>
      <c r="D2316" t="s">
        <v>16449</v>
      </c>
      <c r="E2316" t="s">
        <v>239</v>
      </c>
      <c r="F2316">
        <v>26</v>
      </c>
      <c r="G2316" t="str">
        <f>VLOOKUP(YouTubeVideos[[#This Row],[category_id]],VideoCategories[],2,FALSE)</f>
        <v>Howto &amp; Style</v>
      </c>
      <c r="H2316" t="s">
        <v>16450</v>
      </c>
      <c r="I2316">
        <v>755522</v>
      </c>
      <c r="J2316">
        <v>36386</v>
      </c>
      <c r="K2316">
        <v>892</v>
      </c>
      <c r="L2316">
        <v>2735</v>
      </c>
      <c r="M2316" t="b">
        <v>0</v>
      </c>
      <c r="N2316" t="b">
        <v>0</v>
      </c>
      <c r="O2316" t="b">
        <v>0</v>
      </c>
    </row>
    <row r="2317" spans="1:15">
      <c r="A2317" t="s">
        <v>17269</v>
      </c>
      <c r="B2317" s="1">
        <v>43226</v>
      </c>
      <c r="C2317" s="1">
        <v>43220.333078703705</v>
      </c>
      <c r="D2317" t="s">
        <v>17270</v>
      </c>
      <c r="E2317" t="s">
        <v>252</v>
      </c>
      <c r="F2317">
        <v>17</v>
      </c>
      <c r="G2317" t="str">
        <f>VLOOKUP(YouTubeVideos[[#This Row],[category_id]],VideoCategories[],2,FALSE)</f>
        <v>Sports</v>
      </c>
      <c r="H2317" t="s">
        <v>17271</v>
      </c>
      <c r="I2317">
        <v>754817</v>
      </c>
      <c r="J2317">
        <v>8430</v>
      </c>
      <c r="K2317">
        <v>410</v>
      </c>
      <c r="L2317">
        <v>2533</v>
      </c>
      <c r="M2317" t="b">
        <v>0</v>
      </c>
      <c r="N2317" t="b">
        <v>0</v>
      </c>
      <c r="O2317" t="b">
        <v>0</v>
      </c>
    </row>
    <row r="2318" spans="1:15">
      <c r="A2318" t="s">
        <v>7542</v>
      </c>
      <c r="B2318" s="1">
        <v>43109</v>
      </c>
      <c r="C2318" s="1">
        <v>43103.273981481485</v>
      </c>
      <c r="D2318" t="s">
        <v>7543</v>
      </c>
      <c r="E2318" t="s">
        <v>1345</v>
      </c>
      <c r="F2318">
        <v>10</v>
      </c>
      <c r="G2318" t="str">
        <f>VLOOKUP(YouTubeVideos[[#This Row],[category_id]],VideoCategories[],2,FALSE)</f>
        <v>Music</v>
      </c>
      <c r="H2318" t="s">
        <v>7544</v>
      </c>
      <c r="I2318">
        <v>1120978</v>
      </c>
      <c r="J2318">
        <v>83380</v>
      </c>
      <c r="K2318">
        <v>619</v>
      </c>
      <c r="L2318">
        <v>4452</v>
      </c>
      <c r="M2318" t="b">
        <v>0</v>
      </c>
      <c r="N2318" t="b">
        <v>0</v>
      </c>
      <c r="O2318" t="b">
        <v>0</v>
      </c>
    </row>
    <row r="2319" spans="1:15">
      <c r="A2319" t="s">
        <v>13977</v>
      </c>
      <c r="B2319" s="1">
        <v>43166</v>
      </c>
      <c r="C2319" s="1">
        <v>43164.350254629629</v>
      </c>
      <c r="D2319" t="s">
        <v>13978</v>
      </c>
      <c r="E2319" t="s">
        <v>252</v>
      </c>
      <c r="F2319">
        <v>17</v>
      </c>
      <c r="G2319" t="str">
        <f>VLOOKUP(YouTubeVideos[[#This Row],[category_id]],VideoCategories[],2,FALSE)</f>
        <v>Sports</v>
      </c>
      <c r="H2319" t="s">
        <v>13979</v>
      </c>
      <c r="I2319">
        <v>753119</v>
      </c>
      <c r="J2319">
        <v>5799</v>
      </c>
      <c r="K2319">
        <v>482</v>
      </c>
      <c r="L2319">
        <v>1297</v>
      </c>
      <c r="M2319" t="b">
        <v>0</v>
      </c>
      <c r="N2319" t="b">
        <v>0</v>
      </c>
      <c r="O2319" t="b">
        <v>0</v>
      </c>
    </row>
    <row r="2320" spans="1:15">
      <c r="A2320" t="s">
        <v>7549</v>
      </c>
      <c r="B2320" s="1">
        <v>43109</v>
      </c>
      <c r="C2320" s="1">
        <v>43102.375069444446</v>
      </c>
      <c r="D2320" t="s">
        <v>20103</v>
      </c>
      <c r="E2320" t="s">
        <v>20104</v>
      </c>
      <c r="F2320">
        <v>10</v>
      </c>
      <c r="G2320" t="str">
        <f>VLOOKUP(YouTubeVideos[[#This Row],[category_id]],VideoCategories[],2,FALSE)</f>
        <v>Music</v>
      </c>
      <c r="H2320" t="s">
        <v>20105</v>
      </c>
      <c r="I2320">
        <v>1272955</v>
      </c>
      <c r="J2320">
        <v>60978</v>
      </c>
      <c r="K2320">
        <v>1401</v>
      </c>
      <c r="L2320">
        <v>4316</v>
      </c>
      <c r="M2320" t="b">
        <v>0</v>
      </c>
      <c r="N2320" t="b">
        <v>0</v>
      </c>
      <c r="O2320" t="b">
        <v>0</v>
      </c>
    </row>
    <row r="2321" spans="1:15">
      <c r="A2321" t="s">
        <v>11229</v>
      </c>
      <c r="B2321" s="1">
        <v>43137</v>
      </c>
      <c r="C2321" s="1">
        <v>43130.250011574077</v>
      </c>
      <c r="D2321" t="s">
        <v>11230</v>
      </c>
      <c r="E2321" t="s">
        <v>117</v>
      </c>
      <c r="F2321">
        <v>27</v>
      </c>
      <c r="G2321" t="str">
        <f>VLOOKUP(YouTubeVideos[[#This Row],[category_id]],VideoCategories[],2,FALSE)</f>
        <v>Education</v>
      </c>
      <c r="H2321" t="s">
        <v>20323</v>
      </c>
      <c r="I2321">
        <v>752354</v>
      </c>
      <c r="J2321">
        <v>29849</v>
      </c>
      <c r="K2321">
        <v>925</v>
      </c>
      <c r="L2321">
        <v>1222</v>
      </c>
      <c r="M2321" t="b">
        <v>0</v>
      </c>
      <c r="N2321" t="b">
        <v>0</v>
      </c>
      <c r="O2321" t="b">
        <v>0</v>
      </c>
    </row>
    <row r="2322" spans="1:15">
      <c r="A2322" t="s">
        <v>18987</v>
      </c>
      <c r="B2322" s="1">
        <v>43262</v>
      </c>
      <c r="C2322" s="1">
        <v>43234.250011574077</v>
      </c>
      <c r="D2322" t="s">
        <v>18988</v>
      </c>
      <c r="E2322" t="s">
        <v>9716</v>
      </c>
      <c r="F2322">
        <v>1</v>
      </c>
      <c r="G2322" t="str">
        <f>VLOOKUP(YouTubeVideos[[#This Row],[category_id]],VideoCategories[],2,FALSE)</f>
        <v>Film &amp; Animation</v>
      </c>
      <c r="H2322" t="s">
        <v>18989</v>
      </c>
      <c r="I2322">
        <v>751768</v>
      </c>
      <c r="J2322">
        <v>25434</v>
      </c>
      <c r="K2322">
        <v>173</v>
      </c>
      <c r="L2322">
        <v>769</v>
      </c>
      <c r="M2322" t="b">
        <v>0</v>
      </c>
      <c r="N2322" t="b">
        <v>0</v>
      </c>
      <c r="O2322" t="b">
        <v>0</v>
      </c>
    </row>
    <row r="2323" spans="1:15">
      <c r="A2323" t="s">
        <v>15944</v>
      </c>
      <c r="B2323" s="1">
        <v>43197</v>
      </c>
      <c r="C2323" s="1">
        <v>43188.250011574077</v>
      </c>
      <c r="D2323" t="s">
        <v>15945</v>
      </c>
      <c r="E2323" t="s">
        <v>516</v>
      </c>
      <c r="F2323">
        <v>28</v>
      </c>
      <c r="G2323" t="str">
        <f>VLOOKUP(YouTubeVideos[[#This Row],[category_id]],VideoCategories[],2,FALSE)</f>
        <v>Science &amp; Technology</v>
      </c>
      <c r="H2323" t="s">
        <v>15946</v>
      </c>
      <c r="I2323">
        <v>749223</v>
      </c>
      <c r="J2323">
        <v>7428</v>
      </c>
      <c r="K2323">
        <v>377</v>
      </c>
      <c r="L2323">
        <v>1627</v>
      </c>
      <c r="M2323" t="b">
        <v>0</v>
      </c>
      <c r="N2323" t="b">
        <v>0</v>
      </c>
      <c r="O2323" t="b">
        <v>0</v>
      </c>
    </row>
    <row r="2324" spans="1:15">
      <c r="A2324" t="s">
        <v>2392</v>
      </c>
      <c r="B2324" s="1">
        <v>43068</v>
      </c>
      <c r="C2324" s="1">
        <v>43060.647870370369</v>
      </c>
      <c r="D2324" t="s">
        <v>2393</v>
      </c>
      <c r="E2324" t="s">
        <v>2394</v>
      </c>
      <c r="F2324">
        <v>26</v>
      </c>
      <c r="G2324" t="str">
        <f>VLOOKUP(YouTubeVideos[[#This Row],[category_id]],VideoCategories[],2,FALSE)</f>
        <v>Howto &amp; Style</v>
      </c>
      <c r="H2324" t="s">
        <v>2395</v>
      </c>
      <c r="I2324">
        <v>748102</v>
      </c>
      <c r="J2324">
        <v>47024</v>
      </c>
      <c r="K2324">
        <v>1670</v>
      </c>
      <c r="L2324">
        <v>3775</v>
      </c>
      <c r="M2324" t="b">
        <v>0</v>
      </c>
      <c r="N2324" t="b">
        <v>0</v>
      </c>
      <c r="O2324" t="b">
        <v>0</v>
      </c>
    </row>
    <row r="2325" spans="1:15">
      <c r="A2325" t="s">
        <v>5113</v>
      </c>
      <c r="B2325" s="1">
        <v>43087</v>
      </c>
      <c r="C2325" s="1">
        <v>43080.716643518521</v>
      </c>
      <c r="D2325" t="s">
        <v>5114</v>
      </c>
      <c r="E2325" t="s">
        <v>5115</v>
      </c>
      <c r="F2325">
        <v>25</v>
      </c>
      <c r="G2325" t="str">
        <f>VLOOKUP(YouTubeVideos[[#This Row],[category_id]],VideoCategories[],2,FALSE)</f>
        <v>News &amp; Politics</v>
      </c>
      <c r="H2325" t="s">
        <v>5116</v>
      </c>
      <c r="I2325">
        <v>747672</v>
      </c>
      <c r="J2325">
        <v>5966</v>
      </c>
      <c r="K2325">
        <v>1173</v>
      </c>
      <c r="L2325">
        <v>1188</v>
      </c>
      <c r="M2325" t="b">
        <v>0</v>
      </c>
      <c r="N2325" t="b">
        <v>0</v>
      </c>
      <c r="O2325" t="b">
        <v>0</v>
      </c>
    </row>
    <row r="2326" spans="1:15">
      <c r="A2326" t="s">
        <v>6716</v>
      </c>
      <c r="B2326" s="1">
        <v>43104</v>
      </c>
      <c r="C2326" s="1">
        <v>43095.323576388888</v>
      </c>
      <c r="D2326" t="s">
        <v>6717</v>
      </c>
      <c r="E2326" t="s">
        <v>6718</v>
      </c>
      <c r="F2326">
        <v>28</v>
      </c>
      <c r="G2326" t="str">
        <f>VLOOKUP(YouTubeVideos[[#This Row],[category_id]],VideoCategories[],2,FALSE)</f>
        <v>Science &amp; Technology</v>
      </c>
      <c r="H2326" t="s">
        <v>6719</v>
      </c>
      <c r="I2326">
        <v>747391</v>
      </c>
      <c r="J2326">
        <v>35268</v>
      </c>
      <c r="K2326">
        <v>970</v>
      </c>
      <c r="L2326">
        <v>2112</v>
      </c>
      <c r="M2326" t="b">
        <v>0</v>
      </c>
      <c r="N2326" t="b">
        <v>0</v>
      </c>
      <c r="O2326" t="b">
        <v>0</v>
      </c>
    </row>
    <row r="2327" spans="1:15">
      <c r="A2327" t="s">
        <v>2753</v>
      </c>
      <c r="B2327" s="1">
        <v>43070</v>
      </c>
      <c r="C2327" s="1">
        <v>43063.520844907405</v>
      </c>
      <c r="D2327" t="s">
        <v>2754</v>
      </c>
      <c r="E2327" t="s">
        <v>306</v>
      </c>
      <c r="F2327">
        <v>17</v>
      </c>
      <c r="G2327" t="str">
        <f>VLOOKUP(YouTubeVideos[[#This Row],[category_id]],VideoCategories[],2,FALSE)</f>
        <v>Sports</v>
      </c>
      <c r="H2327" t="s">
        <v>19860</v>
      </c>
      <c r="I2327">
        <v>746691</v>
      </c>
      <c r="J2327">
        <v>19242</v>
      </c>
      <c r="K2327">
        <v>961</v>
      </c>
      <c r="L2327">
        <v>3050</v>
      </c>
      <c r="M2327" t="b">
        <v>0</v>
      </c>
      <c r="N2327" t="b">
        <v>0</v>
      </c>
      <c r="O2327" t="b">
        <v>0</v>
      </c>
    </row>
    <row r="2328" spans="1:15">
      <c r="A2328" t="s">
        <v>8421</v>
      </c>
      <c r="B2328" s="1">
        <v>43117</v>
      </c>
      <c r="C2328" s="1">
        <v>43111.416678240741</v>
      </c>
      <c r="D2328" t="s">
        <v>8422</v>
      </c>
      <c r="E2328" t="s">
        <v>239</v>
      </c>
      <c r="F2328">
        <v>26</v>
      </c>
      <c r="G2328" t="str">
        <f>VLOOKUP(YouTubeVideos[[#This Row],[category_id]],VideoCategories[],2,FALSE)</f>
        <v>Howto &amp; Style</v>
      </c>
      <c r="H2328" t="s">
        <v>8423</v>
      </c>
      <c r="I2328">
        <v>746417</v>
      </c>
      <c r="J2328">
        <v>45778</v>
      </c>
      <c r="K2328">
        <v>564</v>
      </c>
      <c r="L2328">
        <v>4219</v>
      </c>
      <c r="M2328" t="b">
        <v>0</v>
      </c>
      <c r="N2328" t="b">
        <v>0</v>
      </c>
      <c r="O2328" t="b">
        <v>0</v>
      </c>
    </row>
    <row r="2329" spans="1:15">
      <c r="A2329" t="s">
        <v>12072</v>
      </c>
      <c r="B2329" s="1">
        <v>43145</v>
      </c>
      <c r="C2329" s="1">
        <v>43136.375023148146</v>
      </c>
      <c r="D2329" t="s">
        <v>12073</v>
      </c>
      <c r="E2329" t="s">
        <v>12074</v>
      </c>
      <c r="F2329">
        <v>23</v>
      </c>
      <c r="G2329" t="str">
        <f>VLOOKUP(YouTubeVideos[[#This Row],[category_id]],VideoCategories[],2,FALSE)</f>
        <v>Comedy</v>
      </c>
      <c r="H2329" t="s">
        <v>12075</v>
      </c>
      <c r="I2329">
        <v>742552</v>
      </c>
      <c r="J2329">
        <v>46508</v>
      </c>
      <c r="K2329">
        <v>939</v>
      </c>
      <c r="L2329">
        <v>5192</v>
      </c>
      <c r="M2329" t="b">
        <v>0</v>
      </c>
      <c r="N2329" t="b">
        <v>0</v>
      </c>
      <c r="O2329" t="b">
        <v>0</v>
      </c>
    </row>
    <row r="2330" spans="1:15">
      <c r="A2330" t="s">
        <v>7576</v>
      </c>
      <c r="B2330" s="1">
        <v>43109</v>
      </c>
      <c r="C2330" s="1">
        <v>43103.873217592591</v>
      </c>
      <c r="D2330" t="s">
        <v>7577</v>
      </c>
      <c r="E2330" t="s">
        <v>7578</v>
      </c>
      <c r="F2330">
        <v>10</v>
      </c>
      <c r="G2330" t="str">
        <f>VLOOKUP(YouTubeVideos[[#This Row],[category_id]],VideoCategories[],2,FALSE)</f>
        <v>Music</v>
      </c>
      <c r="H2330" t="s">
        <v>7579</v>
      </c>
      <c r="I2330">
        <v>5576</v>
      </c>
      <c r="J2330">
        <v>312</v>
      </c>
      <c r="K2330">
        <v>2</v>
      </c>
      <c r="L2330">
        <v>17</v>
      </c>
      <c r="M2330" t="b">
        <v>0</v>
      </c>
      <c r="N2330" t="b">
        <v>0</v>
      </c>
      <c r="O2330" t="b">
        <v>0</v>
      </c>
    </row>
    <row r="2331" spans="1:15">
      <c r="A2331" t="s">
        <v>14082</v>
      </c>
      <c r="B2331" s="1">
        <v>43167</v>
      </c>
      <c r="C2331" s="1">
        <v>43159.602129629631</v>
      </c>
      <c r="D2331" t="s">
        <v>14083</v>
      </c>
      <c r="E2331" t="s">
        <v>9310</v>
      </c>
      <c r="F2331">
        <v>26</v>
      </c>
      <c r="G2331" t="str">
        <f>VLOOKUP(YouTubeVideos[[#This Row],[category_id]],VideoCategories[],2,FALSE)</f>
        <v>Howto &amp; Style</v>
      </c>
      <c r="H2331" t="s">
        <v>14084</v>
      </c>
      <c r="I2331">
        <v>742087</v>
      </c>
      <c r="J2331">
        <v>30661</v>
      </c>
      <c r="K2331">
        <v>1520</v>
      </c>
      <c r="L2331">
        <v>30973</v>
      </c>
      <c r="M2331" t="b">
        <v>0</v>
      </c>
      <c r="N2331" t="b">
        <v>0</v>
      </c>
      <c r="O2331" t="b">
        <v>0</v>
      </c>
    </row>
    <row r="2332" spans="1:15">
      <c r="A2332" t="s">
        <v>16801</v>
      </c>
      <c r="B2332" s="1">
        <v>43216</v>
      </c>
      <c r="C2332" s="1">
        <v>43214.616967592592</v>
      </c>
      <c r="D2332" t="s">
        <v>16802</v>
      </c>
      <c r="E2332" t="s">
        <v>7982</v>
      </c>
      <c r="F2332">
        <v>22</v>
      </c>
      <c r="G2332" t="str">
        <f>VLOOKUP(YouTubeVideos[[#This Row],[category_id]],VideoCategories[],2,FALSE)</f>
        <v>People &amp; Blogs</v>
      </c>
      <c r="H2332" t="s">
        <v>16803</v>
      </c>
      <c r="I2332">
        <v>741558</v>
      </c>
      <c r="J2332">
        <v>4990</v>
      </c>
      <c r="K2332">
        <v>203</v>
      </c>
      <c r="L2332">
        <v>1249</v>
      </c>
      <c r="M2332" t="b">
        <v>0</v>
      </c>
      <c r="N2332" t="b">
        <v>0</v>
      </c>
      <c r="O2332" t="b">
        <v>0</v>
      </c>
    </row>
    <row r="2333" spans="1:15">
      <c r="A2333" t="s">
        <v>4161</v>
      </c>
      <c r="B2333" s="1">
        <v>43081</v>
      </c>
      <c r="C2333" s="1">
        <v>43074.294363425928</v>
      </c>
      <c r="D2333" t="s">
        <v>4162</v>
      </c>
      <c r="E2333" t="s">
        <v>1559</v>
      </c>
      <c r="F2333">
        <v>26</v>
      </c>
      <c r="G2333" t="str">
        <f>VLOOKUP(YouTubeVideos[[#This Row],[category_id]],VideoCategories[],2,FALSE)</f>
        <v>Howto &amp; Style</v>
      </c>
      <c r="H2333" t="s">
        <v>4163</v>
      </c>
      <c r="I2333">
        <v>740043</v>
      </c>
      <c r="J2333">
        <v>32585</v>
      </c>
      <c r="K2333">
        <v>1043</v>
      </c>
      <c r="L2333">
        <v>4009</v>
      </c>
      <c r="M2333" t="b">
        <v>0</v>
      </c>
      <c r="N2333" t="b">
        <v>0</v>
      </c>
      <c r="O2333" t="b">
        <v>0</v>
      </c>
    </row>
    <row r="2334" spans="1:15">
      <c r="A2334" t="s">
        <v>14587</v>
      </c>
      <c r="B2334" s="1">
        <v>43175</v>
      </c>
      <c r="C2334" s="1">
        <v>43164.339571759258</v>
      </c>
      <c r="D2334" t="s">
        <v>14588</v>
      </c>
      <c r="E2334" t="s">
        <v>982</v>
      </c>
      <c r="F2334">
        <v>27</v>
      </c>
      <c r="G2334" t="str">
        <f>VLOOKUP(YouTubeVideos[[#This Row],[category_id]],VideoCategories[],2,FALSE)</f>
        <v>Education</v>
      </c>
      <c r="H2334" t="s">
        <v>14589</v>
      </c>
      <c r="I2334">
        <v>739499</v>
      </c>
      <c r="J2334">
        <v>23190</v>
      </c>
      <c r="K2334">
        <v>412</v>
      </c>
      <c r="L2334">
        <v>1861</v>
      </c>
      <c r="M2334" t="b">
        <v>0</v>
      </c>
      <c r="N2334" t="b">
        <v>0</v>
      </c>
      <c r="O2334" t="b">
        <v>0</v>
      </c>
    </row>
    <row r="2335" spans="1:15">
      <c r="A2335" t="s">
        <v>20354</v>
      </c>
      <c r="B2335" s="1">
        <v>43141</v>
      </c>
      <c r="C2335" s="1">
        <v>43136.61917824074</v>
      </c>
      <c r="D2335" t="s">
        <v>11683</v>
      </c>
      <c r="E2335" t="s">
        <v>11684</v>
      </c>
      <c r="F2335">
        <v>22</v>
      </c>
      <c r="G2335" t="str">
        <f>VLOOKUP(YouTubeVideos[[#This Row],[category_id]],VideoCategories[],2,FALSE)</f>
        <v>People &amp; Blogs</v>
      </c>
      <c r="H2335" t="s">
        <v>11685</v>
      </c>
      <c r="I2335">
        <v>738118</v>
      </c>
      <c r="J2335">
        <v>30875</v>
      </c>
      <c r="K2335">
        <v>881</v>
      </c>
      <c r="L2335">
        <v>2327</v>
      </c>
      <c r="M2335" t="b">
        <v>0</v>
      </c>
      <c r="N2335" t="b">
        <v>0</v>
      </c>
      <c r="O2335" t="b">
        <v>0</v>
      </c>
    </row>
    <row r="2336" spans="1:15">
      <c r="A2336" t="s">
        <v>11953</v>
      </c>
      <c r="B2336" s="1">
        <v>43144</v>
      </c>
      <c r="C2336" s="1">
        <v>43135.484097222223</v>
      </c>
      <c r="D2336" t="s">
        <v>11954</v>
      </c>
      <c r="E2336" t="s">
        <v>6718</v>
      </c>
      <c r="F2336">
        <v>28</v>
      </c>
      <c r="G2336" t="str">
        <f>VLOOKUP(YouTubeVideos[[#This Row],[category_id]],VideoCategories[],2,FALSE)</f>
        <v>Science &amp; Technology</v>
      </c>
      <c r="H2336" t="s">
        <v>11955</v>
      </c>
      <c r="I2336">
        <v>736748</v>
      </c>
      <c r="J2336">
        <v>27759</v>
      </c>
      <c r="K2336">
        <v>498</v>
      </c>
      <c r="L2336">
        <v>5734</v>
      </c>
      <c r="M2336" t="b">
        <v>0</v>
      </c>
      <c r="N2336" t="b">
        <v>0</v>
      </c>
      <c r="O2336" t="b">
        <v>0</v>
      </c>
    </row>
    <row r="2337" spans="1:15">
      <c r="A2337" t="s">
        <v>11998</v>
      </c>
      <c r="B2337" s="1">
        <v>43145</v>
      </c>
      <c r="C2337" s="1">
        <v>43137.458356481482</v>
      </c>
      <c r="D2337" t="s">
        <v>11999</v>
      </c>
      <c r="E2337" t="s">
        <v>1726</v>
      </c>
      <c r="F2337">
        <v>28</v>
      </c>
      <c r="G2337" t="str">
        <f>VLOOKUP(YouTubeVideos[[#This Row],[category_id]],VideoCategories[],2,FALSE)</f>
        <v>Science &amp; Technology</v>
      </c>
      <c r="H2337" t="s">
        <v>12000</v>
      </c>
      <c r="I2337">
        <v>736075</v>
      </c>
      <c r="J2337">
        <v>53649</v>
      </c>
      <c r="K2337">
        <v>575</v>
      </c>
      <c r="L2337">
        <v>3238</v>
      </c>
      <c r="M2337" t="b">
        <v>0</v>
      </c>
      <c r="N2337" t="b">
        <v>0</v>
      </c>
      <c r="O2337" t="b">
        <v>0</v>
      </c>
    </row>
    <row r="2338" spans="1:15">
      <c r="A2338" t="s">
        <v>8776</v>
      </c>
      <c r="B2338" s="1">
        <v>43119</v>
      </c>
      <c r="C2338" s="1">
        <v>43113.515636574077</v>
      </c>
      <c r="D2338" t="s">
        <v>8777</v>
      </c>
      <c r="E2338" t="s">
        <v>2598</v>
      </c>
      <c r="F2338">
        <v>26</v>
      </c>
      <c r="G2338" t="str">
        <f>VLOOKUP(YouTubeVideos[[#This Row],[category_id]],VideoCategories[],2,FALSE)</f>
        <v>Howto &amp; Style</v>
      </c>
      <c r="H2338" t="s">
        <v>8778</v>
      </c>
      <c r="I2338">
        <v>735708</v>
      </c>
      <c r="J2338">
        <v>15023</v>
      </c>
      <c r="K2338">
        <v>929</v>
      </c>
      <c r="L2338">
        <v>1381</v>
      </c>
      <c r="M2338" t="b">
        <v>0</v>
      </c>
      <c r="N2338" t="b">
        <v>0</v>
      </c>
      <c r="O2338" t="b">
        <v>0</v>
      </c>
    </row>
    <row r="2339" spans="1:15">
      <c r="A2339" t="s">
        <v>11747</v>
      </c>
      <c r="B2339" s="1">
        <v>43142</v>
      </c>
      <c r="C2339" s="1">
        <v>43135.765486111108</v>
      </c>
      <c r="D2339" t="s">
        <v>11748</v>
      </c>
      <c r="E2339" t="s">
        <v>11749</v>
      </c>
      <c r="F2339">
        <v>26</v>
      </c>
      <c r="G2339" t="str">
        <f>VLOOKUP(YouTubeVideos[[#This Row],[category_id]],VideoCategories[],2,FALSE)</f>
        <v>Howto &amp; Style</v>
      </c>
      <c r="H2339" t="s">
        <v>11750</v>
      </c>
      <c r="I2339">
        <v>735223</v>
      </c>
      <c r="J2339">
        <v>26510</v>
      </c>
      <c r="K2339">
        <v>382</v>
      </c>
      <c r="L2339">
        <v>771</v>
      </c>
      <c r="M2339" t="b">
        <v>0</v>
      </c>
      <c r="N2339" t="b">
        <v>0</v>
      </c>
      <c r="O2339" t="b">
        <v>0</v>
      </c>
    </row>
    <row r="2340" spans="1:15">
      <c r="A2340" t="s">
        <v>7609</v>
      </c>
      <c r="B2340" s="1">
        <v>43109</v>
      </c>
      <c r="C2340" s="1">
        <v>43104.381516203706</v>
      </c>
      <c r="D2340" t="s">
        <v>7610</v>
      </c>
      <c r="E2340" t="s">
        <v>7611</v>
      </c>
      <c r="F2340">
        <v>10</v>
      </c>
      <c r="G2340" t="str">
        <f>VLOOKUP(YouTubeVideos[[#This Row],[category_id]],VideoCategories[],2,FALSE)</f>
        <v>Music</v>
      </c>
      <c r="H2340" t="s">
        <v>7612</v>
      </c>
      <c r="I2340">
        <v>40775</v>
      </c>
      <c r="J2340">
        <v>257</v>
      </c>
      <c r="K2340">
        <v>2</v>
      </c>
      <c r="L2340">
        <v>33</v>
      </c>
      <c r="M2340" t="b">
        <v>0</v>
      </c>
      <c r="N2340" t="b">
        <v>0</v>
      </c>
      <c r="O2340" t="b">
        <v>0</v>
      </c>
    </row>
    <row r="2341" spans="1:15">
      <c r="A2341" t="s">
        <v>11142</v>
      </c>
      <c r="B2341" s="1">
        <v>43137</v>
      </c>
      <c r="C2341" s="1">
        <v>43133.647916666669</v>
      </c>
      <c r="D2341" t="s">
        <v>20316</v>
      </c>
      <c r="E2341" t="s">
        <v>1195</v>
      </c>
      <c r="F2341">
        <v>28</v>
      </c>
      <c r="G2341" t="str">
        <f>VLOOKUP(YouTubeVideos[[#This Row],[category_id]],VideoCategories[],2,FALSE)</f>
        <v>Science &amp; Technology</v>
      </c>
      <c r="H2341" t="s">
        <v>11143</v>
      </c>
      <c r="I2341">
        <v>734863</v>
      </c>
      <c r="J2341">
        <v>19965</v>
      </c>
      <c r="K2341">
        <v>4110</v>
      </c>
      <c r="L2341">
        <v>3553</v>
      </c>
      <c r="M2341" t="b">
        <v>0</v>
      </c>
      <c r="N2341" t="b">
        <v>0</v>
      </c>
      <c r="O2341" t="b">
        <v>0</v>
      </c>
    </row>
    <row r="2342" spans="1:15">
      <c r="A2342" t="s">
        <v>16685</v>
      </c>
      <c r="B2342" s="1">
        <v>43213</v>
      </c>
      <c r="C2342" s="1">
        <v>43196.250023148146</v>
      </c>
      <c r="D2342" t="s">
        <v>16686</v>
      </c>
      <c r="E2342" t="s">
        <v>9716</v>
      </c>
      <c r="F2342">
        <v>1</v>
      </c>
      <c r="G2342" t="str">
        <f>VLOOKUP(YouTubeVideos[[#This Row],[category_id]],VideoCategories[],2,FALSE)</f>
        <v>Film &amp; Animation</v>
      </c>
      <c r="H2342" t="s">
        <v>16687</v>
      </c>
      <c r="I2342">
        <v>733482</v>
      </c>
      <c r="J2342">
        <v>25650</v>
      </c>
      <c r="K2342">
        <v>1604</v>
      </c>
      <c r="L2342">
        <v>3125</v>
      </c>
      <c r="M2342" t="b">
        <v>0</v>
      </c>
      <c r="N2342" t="b">
        <v>0</v>
      </c>
      <c r="O2342" t="b">
        <v>0</v>
      </c>
    </row>
    <row r="2343" spans="1:15">
      <c r="A2343" t="s">
        <v>6307</v>
      </c>
      <c r="B2343" s="1">
        <v>43100</v>
      </c>
      <c r="C2343" s="1">
        <v>43089.587500000001</v>
      </c>
      <c r="D2343" t="s">
        <v>20021</v>
      </c>
      <c r="E2343" t="s">
        <v>3108</v>
      </c>
      <c r="F2343">
        <v>25</v>
      </c>
      <c r="G2343" t="str">
        <f>VLOOKUP(YouTubeVideos[[#This Row],[category_id]],VideoCategories[],2,FALSE)</f>
        <v>News &amp; Politics</v>
      </c>
      <c r="H2343" t="s">
        <v>6308</v>
      </c>
      <c r="I2343">
        <v>733180</v>
      </c>
      <c r="J2343">
        <v>36237</v>
      </c>
      <c r="K2343">
        <v>410</v>
      </c>
      <c r="L2343">
        <v>1006</v>
      </c>
      <c r="M2343" t="b">
        <v>0</v>
      </c>
      <c r="N2343" t="b">
        <v>0</v>
      </c>
      <c r="O2343" t="b">
        <v>0</v>
      </c>
    </row>
    <row r="2344" spans="1:15">
      <c r="A2344" t="s">
        <v>13687</v>
      </c>
      <c r="B2344" s="1">
        <v>43162</v>
      </c>
      <c r="C2344" s="1">
        <v>43153.416701388887</v>
      </c>
      <c r="D2344" t="s">
        <v>13688</v>
      </c>
      <c r="E2344" t="s">
        <v>3879</v>
      </c>
      <c r="F2344">
        <v>25</v>
      </c>
      <c r="G2344" t="str">
        <f>VLOOKUP(YouTubeVideos[[#This Row],[category_id]],VideoCategories[],2,FALSE)</f>
        <v>News &amp; Politics</v>
      </c>
      <c r="H2344" t="s">
        <v>13689</v>
      </c>
      <c r="I2344">
        <v>731180</v>
      </c>
      <c r="J2344">
        <v>8105</v>
      </c>
      <c r="K2344">
        <v>557</v>
      </c>
      <c r="L2344">
        <v>1562</v>
      </c>
      <c r="M2344" t="b">
        <v>0</v>
      </c>
      <c r="N2344" t="b">
        <v>0</v>
      </c>
      <c r="O2344" t="b">
        <v>0</v>
      </c>
    </row>
    <row r="2345" spans="1:15">
      <c r="A2345" t="s">
        <v>1961</v>
      </c>
      <c r="B2345" s="1">
        <v>43066</v>
      </c>
      <c r="C2345" s="1">
        <v>43059.250081018516</v>
      </c>
      <c r="D2345" t="s">
        <v>1962</v>
      </c>
      <c r="E2345" t="s">
        <v>853</v>
      </c>
      <c r="F2345">
        <v>26</v>
      </c>
      <c r="G2345" t="str">
        <f>VLOOKUP(YouTubeVideos[[#This Row],[category_id]],VideoCategories[],2,FALSE)</f>
        <v>Howto &amp; Style</v>
      </c>
      <c r="H2345" t="s">
        <v>1963</v>
      </c>
      <c r="I2345">
        <v>726679</v>
      </c>
      <c r="J2345">
        <v>25676</v>
      </c>
      <c r="K2345">
        <v>614</v>
      </c>
      <c r="L2345">
        <v>2624</v>
      </c>
      <c r="M2345" t="b">
        <v>0</v>
      </c>
      <c r="N2345" t="b">
        <v>0</v>
      </c>
      <c r="O2345" t="b">
        <v>0</v>
      </c>
    </row>
    <row r="2346" spans="1:15">
      <c r="A2346" t="s">
        <v>7630</v>
      </c>
      <c r="B2346" s="1">
        <v>43109</v>
      </c>
      <c r="C2346" s="1">
        <v>43102.312511574077</v>
      </c>
      <c r="D2346" t="s">
        <v>20110</v>
      </c>
      <c r="E2346" t="s">
        <v>420</v>
      </c>
      <c r="F2346">
        <v>24</v>
      </c>
      <c r="G2346" t="str">
        <f>VLOOKUP(YouTubeVideos[[#This Row],[category_id]],VideoCategories[],2,FALSE)</f>
        <v>Entertainment</v>
      </c>
      <c r="H2346" t="s">
        <v>7631</v>
      </c>
      <c r="I2346">
        <v>141520</v>
      </c>
      <c r="J2346">
        <v>2611</v>
      </c>
      <c r="K2346">
        <v>925</v>
      </c>
      <c r="L2346">
        <v>546</v>
      </c>
      <c r="M2346" t="b">
        <v>0</v>
      </c>
      <c r="N2346" t="b">
        <v>0</v>
      </c>
      <c r="O2346" t="b">
        <v>0</v>
      </c>
    </row>
    <row r="2347" spans="1:15">
      <c r="A2347" t="s">
        <v>12282</v>
      </c>
      <c r="B2347" s="1">
        <v>43147</v>
      </c>
      <c r="C2347" s="1">
        <v>43138.595833333333</v>
      </c>
      <c r="D2347" t="s">
        <v>12283</v>
      </c>
      <c r="E2347" t="s">
        <v>5351</v>
      </c>
      <c r="F2347">
        <v>1</v>
      </c>
      <c r="G2347" t="str">
        <f>VLOOKUP(YouTubeVideos[[#This Row],[category_id]],VideoCategories[],2,FALSE)</f>
        <v>Film &amp; Animation</v>
      </c>
      <c r="H2347" t="s">
        <v>12284</v>
      </c>
      <c r="I2347">
        <v>726665</v>
      </c>
      <c r="J2347">
        <v>20573</v>
      </c>
      <c r="K2347">
        <v>485</v>
      </c>
      <c r="L2347">
        <v>3763</v>
      </c>
      <c r="M2347" t="b">
        <v>0</v>
      </c>
      <c r="N2347" t="b">
        <v>0</v>
      </c>
      <c r="O2347" t="b">
        <v>0</v>
      </c>
    </row>
    <row r="2348" spans="1:15">
      <c r="A2348" t="s">
        <v>12658</v>
      </c>
      <c r="B2348" s="1">
        <v>43151</v>
      </c>
      <c r="C2348" s="1">
        <v>43142.513298611113</v>
      </c>
      <c r="D2348" t="s">
        <v>12659</v>
      </c>
      <c r="E2348" t="s">
        <v>12660</v>
      </c>
      <c r="F2348">
        <v>1</v>
      </c>
      <c r="G2348" t="str">
        <f>VLOOKUP(YouTubeVideos[[#This Row],[category_id]],VideoCategories[],2,FALSE)</f>
        <v>Film &amp; Animation</v>
      </c>
      <c r="H2348" t="s">
        <v>12661</v>
      </c>
      <c r="I2348">
        <v>726422</v>
      </c>
      <c r="J2348">
        <v>61211</v>
      </c>
      <c r="K2348">
        <v>333</v>
      </c>
      <c r="L2348">
        <v>3548</v>
      </c>
      <c r="M2348" t="b">
        <v>0</v>
      </c>
      <c r="N2348" t="b">
        <v>0</v>
      </c>
      <c r="O2348" t="b">
        <v>0</v>
      </c>
    </row>
    <row r="2349" spans="1:15">
      <c r="A2349" t="s">
        <v>6358</v>
      </c>
      <c r="B2349" s="1">
        <v>43102</v>
      </c>
      <c r="C2349" s="1">
        <v>43095.333356481482</v>
      </c>
      <c r="D2349" t="s">
        <v>6359</v>
      </c>
      <c r="E2349" t="s">
        <v>482</v>
      </c>
      <c r="F2349">
        <v>26</v>
      </c>
      <c r="G2349" t="str">
        <f>VLOOKUP(YouTubeVideos[[#This Row],[category_id]],VideoCategories[],2,FALSE)</f>
        <v>Howto &amp; Style</v>
      </c>
      <c r="H2349" t="s">
        <v>6360</v>
      </c>
      <c r="I2349">
        <v>725421</v>
      </c>
      <c r="J2349">
        <v>17659</v>
      </c>
      <c r="K2349">
        <v>618</v>
      </c>
      <c r="L2349">
        <v>3275</v>
      </c>
      <c r="M2349" t="b">
        <v>0</v>
      </c>
      <c r="N2349" t="b">
        <v>0</v>
      </c>
      <c r="O2349" t="b">
        <v>0</v>
      </c>
    </row>
    <row r="2350" spans="1:15">
      <c r="A2350" t="s">
        <v>6148</v>
      </c>
      <c r="B2350" s="1">
        <v>43097</v>
      </c>
      <c r="C2350" s="1">
        <v>43088.291701388887</v>
      </c>
      <c r="D2350" t="s">
        <v>6149</v>
      </c>
      <c r="E2350" t="s">
        <v>1650</v>
      </c>
      <c r="F2350">
        <v>27</v>
      </c>
      <c r="G2350" t="str">
        <f>VLOOKUP(YouTubeVideos[[#This Row],[category_id]],VideoCategories[],2,FALSE)</f>
        <v>Education</v>
      </c>
      <c r="H2350" t="s">
        <v>6150</v>
      </c>
      <c r="I2350">
        <v>724152</v>
      </c>
      <c r="J2350">
        <v>14687</v>
      </c>
      <c r="K2350">
        <v>1156</v>
      </c>
      <c r="L2350">
        <v>3452</v>
      </c>
      <c r="M2350" t="b">
        <v>0</v>
      </c>
      <c r="N2350" t="b">
        <v>0</v>
      </c>
      <c r="O2350" t="b">
        <v>0</v>
      </c>
    </row>
    <row r="2351" spans="1:15">
      <c r="A2351" t="s">
        <v>7647</v>
      </c>
      <c r="B2351" s="1">
        <v>43109</v>
      </c>
      <c r="C2351" s="1">
        <v>43047.602696759262</v>
      </c>
      <c r="D2351" t="s">
        <v>7648</v>
      </c>
      <c r="E2351" t="s">
        <v>7649</v>
      </c>
      <c r="F2351">
        <v>24</v>
      </c>
      <c r="G2351" t="str">
        <f>VLOOKUP(YouTubeVideos[[#This Row],[category_id]],VideoCategories[],2,FALSE)</f>
        <v>Entertainment</v>
      </c>
      <c r="H2351" t="s">
        <v>63</v>
      </c>
      <c r="I2351">
        <v>1216</v>
      </c>
      <c r="J2351">
        <v>2</v>
      </c>
      <c r="K2351">
        <v>1</v>
      </c>
      <c r="L2351">
        <v>0</v>
      </c>
      <c r="M2351" t="b">
        <v>0</v>
      </c>
      <c r="N2351" t="b">
        <v>0</v>
      </c>
      <c r="O2351" t="b">
        <v>0</v>
      </c>
    </row>
    <row r="2352" spans="1:15">
      <c r="A2352" t="s">
        <v>4625</v>
      </c>
      <c r="B2352" s="1">
        <v>43083</v>
      </c>
      <c r="C2352" s="1">
        <v>43076.653668981482</v>
      </c>
      <c r="D2352" t="s">
        <v>4626</v>
      </c>
      <c r="E2352" t="s">
        <v>4627</v>
      </c>
      <c r="F2352">
        <v>20</v>
      </c>
      <c r="G2352" t="str">
        <f>VLOOKUP(YouTubeVideos[[#This Row],[category_id]],VideoCategories[],2,FALSE)</f>
        <v>Gaming</v>
      </c>
      <c r="H2352" t="s">
        <v>4628</v>
      </c>
      <c r="I2352">
        <v>722812</v>
      </c>
      <c r="J2352">
        <v>86588</v>
      </c>
      <c r="K2352">
        <v>272</v>
      </c>
      <c r="L2352">
        <v>7927</v>
      </c>
      <c r="M2352" t="b">
        <v>0</v>
      </c>
      <c r="N2352" t="b">
        <v>0</v>
      </c>
      <c r="O2352" t="b">
        <v>0</v>
      </c>
    </row>
    <row r="2353" spans="1:15">
      <c r="A2353" t="s">
        <v>18816</v>
      </c>
      <c r="B2353" s="1">
        <v>43258</v>
      </c>
      <c r="C2353" s="1">
        <v>43250.628495370373</v>
      </c>
      <c r="D2353" t="s">
        <v>18817</v>
      </c>
      <c r="E2353" t="s">
        <v>5351</v>
      </c>
      <c r="F2353">
        <v>1</v>
      </c>
      <c r="G2353" t="str">
        <f>VLOOKUP(YouTubeVideos[[#This Row],[category_id]],VideoCategories[],2,FALSE)</f>
        <v>Film &amp; Animation</v>
      </c>
      <c r="H2353" t="s">
        <v>18818</v>
      </c>
      <c r="I2353">
        <v>721821</v>
      </c>
      <c r="J2353">
        <v>41464</v>
      </c>
      <c r="K2353">
        <v>828</v>
      </c>
      <c r="L2353">
        <v>8300</v>
      </c>
      <c r="M2353" t="b">
        <v>0</v>
      </c>
      <c r="N2353" t="b">
        <v>0</v>
      </c>
      <c r="O2353" t="b">
        <v>0</v>
      </c>
    </row>
    <row r="2354" spans="1:15">
      <c r="A2354" t="s">
        <v>13320</v>
      </c>
      <c r="B2354" s="1">
        <v>43158</v>
      </c>
      <c r="C2354" s="1">
        <v>43149.306168981479</v>
      </c>
      <c r="D2354" t="s">
        <v>13321</v>
      </c>
      <c r="E2354" t="s">
        <v>1586</v>
      </c>
      <c r="F2354">
        <v>28</v>
      </c>
      <c r="G2354" t="str">
        <f>VLOOKUP(YouTubeVideos[[#This Row],[category_id]],VideoCategories[],2,FALSE)</f>
        <v>Science &amp; Technology</v>
      </c>
      <c r="H2354" t="s">
        <v>13322</v>
      </c>
      <c r="I2354">
        <v>720795</v>
      </c>
      <c r="J2354">
        <v>17477</v>
      </c>
      <c r="K2354">
        <v>1292</v>
      </c>
      <c r="L2354">
        <v>3454</v>
      </c>
      <c r="M2354" t="b">
        <v>0</v>
      </c>
      <c r="N2354" t="b">
        <v>0</v>
      </c>
      <c r="O2354" t="b">
        <v>0</v>
      </c>
    </row>
    <row r="2355" spans="1:15">
      <c r="A2355" t="s">
        <v>7662</v>
      </c>
      <c r="B2355" s="1">
        <v>43109</v>
      </c>
      <c r="C2355" s="1">
        <v>43101.264745370368</v>
      </c>
      <c r="D2355" t="s">
        <v>7663</v>
      </c>
      <c r="E2355" t="s">
        <v>7664</v>
      </c>
      <c r="F2355">
        <v>24</v>
      </c>
      <c r="G2355" t="str">
        <f>VLOOKUP(YouTubeVideos[[#This Row],[category_id]],VideoCategories[],2,FALSE)</f>
        <v>Entertainment</v>
      </c>
      <c r="H2355" t="s">
        <v>7665</v>
      </c>
      <c r="I2355">
        <v>1896045</v>
      </c>
      <c r="J2355">
        <v>75614</v>
      </c>
      <c r="K2355">
        <v>1356</v>
      </c>
      <c r="L2355">
        <v>5115</v>
      </c>
      <c r="M2355" t="b">
        <v>0</v>
      </c>
      <c r="N2355" t="b">
        <v>0</v>
      </c>
      <c r="O2355" t="b">
        <v>0</v>
      </c>
    </row>
    <row r="2356" spans="1:15">
      <c r="A2356" t="s">
        <v>14955</v>
      </c>
      <c r="B2356" s="1">
        <v>43181</v>
      </c>
      <c r="C2356" s="1">
        <v>43166.851817129631</v>
      </c>
      <c r="D2356" t="s">
        <v>14956</v>
      </c>
      <c r="E2356" t="s">
        <v>14957</v>
      </c>
      <c r="F2356">
        <v>26</v>
      </c>
      <c r="G2356" t="str">
        <f>VLOOKUP(YouTubeVideos[[#This Row],[category_id]],VideoCategories[],2,FALSE)</f>
        <v>Howto &amp; Style</v>
      </c>
      <c r="H2356" t="s">
        <v>14958</v>
      </c>
      <c r="I2356">
        <v>719556</v>
      </c>
      <c r="J2356">
        <v>25426</v>
      </c>
      <c r="K2356">
        <v>551</v>
      </c>
      <c r="L2356">
        <v>1907</v>
      </c>
      <c r="M2356" t="b">
        <v>0</v>
      </c>
      <c r="N2356" t="b">
        <v>0</v>
      </c>
      <c r="O2356" t="b">
        <v>0</v>
      </c>
    </row>
    <row r="2357" spans="1:15">
      <c r="A2357" t="s">
        <v>7669</v>
      </c>
      <c r="B2357" s="1">
        <v>43109</v>
      </c>
      <c r="C2357" s="1">
        <v>43100.895844907405</v>
      </c>
      <c r="D2357" t="s">
        <v>7670</v>
      </c>
      <c r="E2357" t="s">
        <v>7671</v>
      </c>
      <c r="F2357">
        <v>10</v>
      </c>
      <c r="G2357" t="str">
        <f>VLOOKUP(YouTubeVideos[[#This Row],[category_id]],VideoCategories[],2,FALSE)</f>
        <v>Music</v>
      </c>
      <c r="H2357" t="s">
        <v>7672</v>
      </c>
      <c r="I2357">
        <v>1216232</v>
      </c>
      <c r="J2357">
        <v>0</v>
      </c>
      <c r="K2357">
        <v>0</v>
      </c>
      <c r="L2357">
        <v>5286</v>
      </c>
      <c r="M2357" t="b">
        <v>0</v>
      </c>
      <c r="N2357" t="b">
        <v>1</v>
      </c>
      <c r="O2357" t="b">
        <v>0</v>
      </c>
    </row>
    <row r="2358" spans="1:15">
      <c r="A2358" t="s">
        <v>9550</v>
      </c>
      <c r="B2358" s="1">
        <v>43125</v>
      </c>
      <c r="C2358" s="1">
        <v>43118.645868055559</v>
      </c>
      <c r="D2358" t="s">
        <v>9551</v>
      </c>
      <c r="E2358" t="s">
        <v>3624</v>
      </c>
      <c r="F2358">
        <v>26</v>
      </c>
      <c r="G2358" t="str">
        <f>VLOOKUP(YouTubeVideos[[#This Row],[category_id]],VideoCategories[],2,FALSE)</f>
        <v>Howto &amp; Style</v>
      </c>
      <c r="H2358" t="s">
        <v>9552</v>
      </c>
      <c r="I2358">
        <v>719340</v>
      </c>
      <c r="J2358">
        <v>36244</v>
      </c>
      <c r="K2358">
        <v>451</v>
      </c>
      <c r="L2358">
        <v>2543</v>
      </c>
      <c r="M2358" t="b">
        <v>0</v>
      </c>
      <c r="N2358" t="b">
        <v>0</v>
      </c>
      <c r="O2358" t="b">
        <v>0</v>
      </c>
    </row>
    <row r="2359" spans="1:15">
      <c r="A2359" t="s">
        <v>4234</v>
      </c>
      <c r="B2359" s="1">
        <v>43081</v>
      </c>
      <c r="C2359" s="1">
        <v>43074.312511574077</v>
      </c>
      <c r="D2359" t="s">
        <v>4235</v>
      </c>
      <c r="E2359" t="s">
        <v>2430</v>
      </c>
      <c r="F2359">
        <v>27</v>
      </c>
      <c r="G2359" t="str">
        <f>VLOOKUP(YouTubeVideos[[#This Row],[category_id]],VideoCategories[],2,FALSE)</f>
        <v>Education</v>
      </c>
      <c r="H2359" t="s">
        <v>4236</v>
      </c>
      <c r="I2359">
        <v>718220</v>
      </c>
      <c r="J2359">
        <v>24687</v>
      </c>
      <c r="K2359">
        <v>1469</v>
      </c>
      <c r="L2359">
        <v>6007</v>
      </c>
      <c r="M2359" t="b">
        <v>0</v>
      </c>
      <c r="N2359" t="b">
        <v>0</v>
      </c>
      <c r="O2359" t="b">
        <v>0</v>
      </c>
    </row>
    <row r="2360" spans="1:15">
      <c r="A2360" t="s">
        <v>16539</v>
      </c>
      <c r="B2360" s="1">
        <v>43211</v>
      </c>
      <c r="C2360" s="1">
        <v>43197.583333333336</v>
      </c>
      <c r="D2360" t="s">
        <v>20619</v>
      </c>
      <c r="E2360" t="s">
        <v>16540</v>
      </c>
      <c r="F2360">
        <v>15</v>
      </c>
      <c r="G2360" t="str">
        <f>VLOOKUP(YouTubeVideos[[#This Row],[category_id]],VideoCategories[],2,FALSE)</f>
        <v>Pets &amp; Animals</v>
      </c>
      <c r="H2360" t="s">
        <v>16541</v>
      </c>
      <c r="I2360">
        <v>716164</v>
      </c>
      <c r="J2360">
        <v>21804</v>
      </c>
      <c r="K2360">
        <v>301</v>
      </c>
      <c r="L2360">
        <v>2219</v>
      </c>
      <c r="M2360" t="b">
        <v>0</v>
      </c>
      <c r="N2360" t="b">
        <v>0</v>
      </c>
      <c r="O2360" t="b">
        <v>0</v>
      </c>
    </row>
    <row r="2361" spans="1:15">
      <c r="A2361" t="s">
        <v>7683</v>
      </c>
      <c r="B2361" s="1">
        <v>43109</v>
      </c>
      <c r="C2361" s="1">
        <v>43102.45648148148</v>
      </c>
      <c r="D2361" t="s">
        <v>7684</v>
      </c>
      <c r="E2361" t="s">
        <v>7685</v>
      </c>
      <c r="F2361">
        <v>24</v>
      </c>
      <c r="G2361" t="str">
        <f>VLOOKUP(YouTubeVideos[[#This Row],[category_id]],VideoCategories[],2,FALSE)</f>
        <v>Entertainment</v>
      </c>
      <c r="H2361" t="s">
        <v>7686</v>
      </c>
      <c r="I2361">
        <v>53833</v>
      </c>
      <c r="J2361">
        <v>733</v>
      </c>
      <c r="K2361">
        <v>195</v>
      </c>
      <c r="L2361">
        <v>332</v>
      </c>
      <c r="M2361" t="b">
        <v>0</v>
      </c>
      <c r="N2361" t="b">
        <v>0</v>
      </c>
      <c r="O2361" t="b">
        <v>0</v>
      </c>
    </row>
    <row r="2362" spans="1:15">
      <c r="A2362" t="s">
        <v>9677</v>
      </c>
      <c r="B2362" s="1">
        <v>43126</v>
      </c>
      <c r="C2362" s="1">
        <v>43119.377442129633</v>
      </c>
      <c r="D2362" t="s">
        <v>20222</v>
      </c>
      <c r="E2362" t="s">
        <v>9678</v>
      </c>
      <c r="F2362">
        <v>1</v>
      </c>
      <c r="G2362" t="str">
        <f>VLOOKUP(YouTubeVideos[[#This Row],[category_id]],VideoCategories[],2,FALSE)</f>
        <v>Film &amp; Animation</v>
      </c>
      <c r="H2362" t="s">
        <v>63</v>
      </c>
      <c r="I2362">
        <v>714665</v>
      </c>
      <c r="J2362">
        <v>39031</v>
      </c>
      <c r="K2362">
        <v>837</v>
      </c>
      <c r="L2362">
        <v>2590</v>
      </c>
      <c r="M2362" t="b">
        <v>0</v>
      </c>
      <c r="N2362" t="b">
        <v>0</v>
      </c>
      <c r="O2362" t="b">
        <v>0</v>
      </c>
    </row>
    <row r="2363" spans="1:15">
      <c r="A2363" t="s">
        <v>2701</v>
      </c>
      <c r="B2363" s="1">
        <v>43070</v>
      </c>
      <c r="C2363" s="1">
        <v>43063.162627314814</v>
      </c>
      <c r="D2363" t="s">
        <v>2702</v>
      </c>
      <c r="E2363" t="s">
        <v>2703</v>
      </c>
      <c r="F2363">
        <v>26</v>
      </c>
      <c r="G2363" t="str">
        <f>VLOOKUP(YouTubeVideos[[#This Row],[category_id]],VideoCategories[],2,FALSE)</f>
        <v>Howto &amp; Style</v>
      </c>
      <c r="H2363" t="s">
        <v>63</v>
      </c>
      <c r="I2363">
        <v>714359</v>
      </c>
      <c r="J2363">
        <v>9635</v>
      </c>
      <c r="K2363">
        <v>808</v>
      </c>
      <c r="L2363">
        <v>2025</v>
      </c>
      <c r="M2363" t="b">
        <v>0</v>
      </c>
      <c r="N2363" t="b">
        <v>0</v>
      </c>
      <c r="O2363" t="b">
        <v>0</v>
      </c>
    </row>
    <row r="2364" spans="1:15">
      <c r="A2364" t="s">
        <v>7694</v>
      </c>
      <c r="B2364" s="1">
        <v>43109</v>
      </c>
      <c r="C2364" s="1">
        <v>43100.712488425925</v>
      </c>
      <c r="D2364" t="s">
        <v>7695</v>
      </c>
      <c r="E2364" t="s">
        <v>7696</v>
      </c>
      <c r="F2364">
        <v>24</v>
      </c>
      <c r="G2364" t="str">
        <f>VLOOKUP(YouTubeVideos[[#This Row],[category_id]],VideoCategories[],2,FALSE)</f>
        <v>Entertainment</v>
      </c>
      <c r="H2364" t="s">
        <v>7697</v>
      </c>
      <c r="I2364">
        <v>900285</v>
      </c>
      <c r="J2364">
        <v>18257</v>
      </c>
      <c r="K2364">
        <v>973</v>
      </c>
      <c r="L2364">
        <v>1459</v>
      </c>
      <c r="M2364" t="b">
        <v>0</v>
      </c>
      <c r="N2364" t="b">
        <v>0</v>
      </c>
      <c r="O2364" t="b">
        <v>0</v>
      </c>
    </row>
    <row r="2365" spans="1:15">
      <c r="A2365" t="s">
        <v>7698</v>
      </c>
      <c r="B2365" s="1">
        <v>43109</v>
      </c>
      <c r="C2365" s="1">
        <v>43100.924108796295</v>
      </c>
      <c r="D2365" t="s">
        <v>7699</v>
      </c>
      <c r="E2365" t="s">
        <v>7700</v>
      </c>
      <c r="F2365">
        <v>10</v>
      </c>
      <c r="G2365" t="str">
        <f>VLOOKUP(YouTubeVideos[[#This Row],[category_id]],VideoCategories[],2,FALSE)</f>
        <v>Music</v>
      </c>
      <c r="H2365" t="s">
        <v>7701</v>
      </c>
      <c r="I2365">
        <v>475296</v>
      </c>
      <c r="J2365">
        <v>4504</v>
      </c>
      <c r="K2365">
        <v>2774</v>
      </c>
      <c r="L2365">
        <v>2223</v>
      </c>
      <c r="M2365" t="b">
        <v>0</v>
      </c>
      <c r="N2365" t="b">
        <v>0</v>
      </c>
      <c r="O2365" t="b">
        <v>0</v>
      </c>
    </row>
    <row r="2366" spans="1:15">
      <c r="A2366" t="s">
        <v>7702</v>
      </c>
      <c r="B2366" s="1">
        <v>43109</v>
      </c>
      <c r="C2366" s="1">
        <v>41575.194224537037</v>
      </c>
      <c r="D2366" t="s">
        <v>7703</v>
      </c>
      <c r="E2366" t="s">
        <v>7704</v>
      </c>
      <c r="F2366">
        <v>24</v>
      </c>
      <c r="G2366" t="str">
        <f>VLOOKUP(YouTubeVideos[[#This Row],[category_id]],VideoCategories[],2,FALSE)</f>
        <v>Entertainment</v>
      </c>
      <c r="H2366" t="s">
        <v>7705</v>
      </c>
      <c r="I2366">
        <v>21175</v>
      </c>
      <c r="J2366">
        <v>73</v>
      </c>
      <c r="K2366">
        <v>2</v>
      </c>
      <c r="L2366">
        <v>1</v>
      </c>
      <c r="M2366" t="b">
        <v>0</v>
      </c>
      <c r="N2366" t="b">
        <v>0</v>
      </c>
      <c r="O2366" t="b">
        <v>0</v>
      </c>
    </row>
    <row r="2367" spans="1:15">
      <c r="A2367" t="s">
        <v>18523</v>
      </c>
      <c r="B2367" s="1">
        <v>43250</v>
      </c>
      <c r="C2367" s="1">
        <v>43243.250011574077</v>
      </c>
      <c r="D2367" t="s">
        <v>18524</v>
      </c>
      <c r="E2367" t="s">
        <v>8574</v>
      </c>
      <c r="F2367">
        <v>23</v>
      </c>
      <c r="G2367" t="str">
        <f>VLOOKUP(YouTubeVideos[[#This Row],[category_id]],VideoCategories[],2,FALSE)</f>
        <v>Comedy</v>
      </c>
      <c r="H2367" t="s">
        <v>18525</v>
      </c>
      <c r="I2367">
        <v>713784</v>
      </c>
      <c r="J2367">
        <v>10904</v>
      </c>
      <c r="K2367">
        <v>480</v>
      </c>
      <c r="L2367">
        <v>632</v>
      </c>
      <c r="M2367" t="b">
        <v>0</v>
      </c>
      <c r="N2367" t="b">
        <v>0</v>
      </c>
      <c r="O2367" t="b">
        <v>0</v>
      </c>
    </row>
    <row r="2368" spans="1:15">
      <c r="A2368" t="s">
        <v>8299</v>
      </c>
      <c r="B2368" s="1">
        <v>43116</v>
      </c>
      <c r="C2368" s="1">
        <v>43109.274733796294</v>
      </c>
      <c r="D2368" t="s">
        <v>8300</v>
      </c>
      <c r="E2368" t="s">
        <v>1380</v>
      </c>
      <c r="F2368">
        <v>27</v>
      </c>
      <c r="G2368" t="str">
        <f>VLOOKUP(YouTubeVideos[[#This Row],[category_id]],VideoCategories[],2,FALSE)</f>
        <v>Education</v>
      </c>
      <c r="H2368" t="s">
        <v>8301</v>
      </c>
      <c r="I2368">
        <v>713748</v>
      </c>
      <c r="J2368">
        <v>32489</v>
      </c>
      <c r="K2368">
        <v>429</v>
      </c>
      <c r="L2368">
        <v>2401</v>
      </c>
      <c r="M2368" t="b">
        <v>0</v>
      </c>
      <c r="N2368" t="b">
        <v>0</v>
      </c>
      <c r="O2368" t="b">
        <v>0</v>
      </c>
    </row>
    <row r="2369" spans="1:15">
      <c r="A2369" t="s">
        <v>14303</v>
      </c>
      <c r="B2369" s="1">
        <v>43171</v>
      </c>
      <c r="C2369" s="1">
        <v>43157.131620370368</v>
      </c>
      <c r="D2369" t="s">
        <v>14304</v>
      </c>
      <c r="E2369" t="s">
        <v>14305</v>
      </c>
      <c r="F2369">
        <v>15</v>
      </c>
      <c r="G2369" t="str">
        <f>VLOOKUP(YouTubeVideos[[#This Row],[category_id]],VideoCategories[],2,FALSE)</f>
        <v>Pets &amp; Animals</v>
      </c>
      <c r="H2369" t="s">
        <v>14306</v>
      </c>
      <c r="I2369">
        <v>713574</v>
      </c>
      <c r="J2369">
        <v>12448</v>
      </c>
      <c r="K2369">
        <v>146</v>
      </c>
      <c r="L2369">
        <v>1474</v>
      </c>
      <c r="M2369" t="b">
        <v>0</v>
      </c>
      <c r="N2369" t="b">
        <v>0</v>
      </c>
      <c r="O2369" t="b">
        <v>0</v>
      </c>
    </row>
    <row r="2370" spans="1:15">
      <c r="A2370" t="s">
        <v>7718</v>
      </c>
      <c r="B2370" s="1">
        <v>43109</v>
      </c>
      <c r="C2370" s="1">
        <v>43100.883067129631</v>
      </c>
      <c r="D2370" t="s">
        <v>7719</v>
      </c>
      <c r="E2370" t="s">
        <v>7720</v>
      </c>
      <c r="F2370">
        <v>24</v>
      </c>
      <c r="G2370" t="str">
        <f>VLOOKUP(YouTubeVideos[[#This Row],[category_id]],VideoCategories[],2,FALSE)</f>
        <v>Entertainment</v>
      </c>
      <c r="H2370" t="s">
        <v>7721</v>
      </c>
      <c r="I2370">
        <v>140520</v>
      </c>
      <c r="J2370">
        <v>1852</v>
      </c>
      <c r="K2370">
        <v>33</v>
      </c>
      <c r="L2370">
        <v>113</v>
      </c>
      <c r="M2370" t="b">
        <v>0</v>
      </c>
      <c r="N2370" t="b">
        <v>0</v>
      </c>
      <c r="O2370" t="b">
        <v>0</v>
      </c>
    </row>
    <row r="2371" spans="1:15">
      <c r="A2371" t="s">
        <v>7722</v>
      </c>
      <c r="B2371" s="1">
        <v>43109</v>
      </c>
      <c r="C2371" s="1">
        <v>43101.416516203702</v>
      </c>
      <c r="D2371" t="s">
        <v>7723</v>
      </c>
      <c r="E2371" t="s">
        <v>7724</v>
      </c>
      <c r="F2371">
        <v>24</v>
      </c>
      <c r="G2371" t="str">
        <f>VLOOKUP(YouTubeVideos[[#This Row],[category_id]],VideoCategories[],2,FALSE)</f>
        <v>Entertainment</v>
      </c>
      <c r="H2371" t="s">
        <v>7725</v>
      </c>
      <c r="I2371">
        <v>27095</v>
      </c>
      <c r="J2371">
        <v>2446</v>
      </c>
      <c r="K2371">
        <v>36</v>
      </c>
      <c r="L2371">
        <v>186</v>
      </c>
      <c r="M2371" t="b">
        <v>0</v>
      </c>
      <c r="N2371" t="b">
        <v>0</v>
      </c>
      <c r="O2371" t="b">
        <v>0</v>
      </c>
    </row>
    <row r="2372" spans="1:15">
      <c r="A2372" t="s">
        <v>2761</v>
      </c>
      <c r="B2372" s="1">
        <v>43071</v>
      </c>
      <c r="C2372" s="1">
        <v>43069.216817129629</v>
      </c>
      <c r="D2372" t="s">
        <v>2762</v>
      </c>
      <c r="E2372" t="s">
        <v>291</v>
      </c>
      <c r="F2372">
        <v>25</v>
      </c>
      <c r="G2372" t="str">
        <f>VLOOKUP(YouTubeVideos[[#This Row],[category_id]],VideoCategories[],2,FALSE)</f>
        <v>News &amp; Politics</v>
      </c>
      <c r="H2372" t="s">
        <v>2763</v>
      </c>
      <c r="I2372">
        <v>709836</v>
      </c>
      <c r="J2372">
        <v>29399</v>
      </c>
      <c r="K2372">
        <v>2180</v>
      </c>
      <c r="L2372">
        <v>5118</v>
      </c>
      <c r="M2372" t="b">
        <v>0</v>
      </c>
      <c r="N2372" t="b">
        <v>0</v>
      </c>
      <c r="O2372" t="b">
        <v>0</v>
      </c>
    </row>
    <row r="2373" spans="1:15">
      <c r="A2373" t="s">
        <v>7729</v>
      </c>
      <c r="B2373" s="1">
        <v>43112</v>
      </c>
      <c r="C2373" s="1">
        <v>43110.371851851851</v>
      </c>
      <c r="D2373" t="s">
        <v>7730</v>
      </c>
      <c r="E2373" t="s">
        <v>1959</v>
      </c>
      <c r="F2373">
        <v>24</v>
      </c>
      <c r="G2373" t="str">
        <f>VLOOKUP(YouTubeVideos[[#This Row],[category_id]],VideoCategories[],2,FALSE)</f>
        <v>Entertainment</v>
      </c>
      <c r="H2373" t="s">
        <v>7731</v>
      </c>
      <c r="I2373">
        <v>305833</v>
      </c>
      <c r="J2373">
        <v>1462</v>
      </c>
      <c r="K2373">
        <v>1214</v>
      </c>
      <c r="L2373">
        <v>759</v>
      </c>
      <c r="M2373" t="b">
        <v>0</v>
      </c>
      <c r="N2373" t="b">
        <v>0</v>
      </c>
      <c r="O2373" t="b">
        <v>0</v>
      </c>
    </row>
    <row r="2374" spans="1:15">
      <c r="A2374" t="s">
        <v>7732</v>
      </c>
      <c r="B2374" s="1">
        <v>43112</v>
      </c>
      <c r="C2374" s="1">
        <v>43111.250405092593</v>
      </c>
      <c r="D2374" t="s">
        <v>7733</v>
      </c>
      <c r="E2374" t="s">
        <v>47</v>
      </c>
      <c r="F2374">
        <v>24</v>
      </c>
      <c r="G2374" t="str">
        <f>VLOOKUP(YouTubeVideos[[#This Row],[category_id]],VideoCategories[],2,FALSE)</f>
        <v>Entertainment</v>
      </c>
      <c r="H2374" t="s">
        <v>7734</v>
      </c>
      <c r="I2374">
        <v>235293</v>
      </c>
      <c r="J2374">
        <v>7171</v>
      </c>
      <c r="K2374">
        <v>61</v>
      </c>
      <c r="L2374">
        <v>392</v>
      </c>
      <c r="M2374" t="b">
        <v>0</v>
      </c>
      <c r="N2374" t="b">
        <v>0</v>
      </c>
      <c r="O2374" t="b">
        <v>0</v>
      </c>
    </row>
    <row r="2375" spans="1:15">
      <c r="A2375" t="s">
        <v>20112</v>
      </c>
      <c r="B2375" s="1">
        <v>43112</v>
      </c>
      <c r="C2375" s="1">
        <v>43110.502974537034</v>
      </c>
      <c r="D2375" t="s">
        <v>7735</v>
      </c>
      <c r="E2375" t="s">
        <v>78</v>
      </c>
      <c r="F2375">
        <v>24</v>
      </c>
      <c r="G2375" t="str">
        <f>VLOOKUP(YouTubeVideos[[#This Row],[category_id]],VideoCategories[],2,FALSE)</f>
        <v>Entertainment</v>
      </c>
      <c r="H2375" t="s">
        <v>7736</v>
      </c>
      <c r="I2375">
        <v>192909</v>
      </c>
      <c r="J2375">
        <v>2343</v>
      </c>
      <c r="K2375">
        <v>484</v>
      </c>
      <c r="L2375">
        <v>717</v>
      </c>
      <c r="M2375" t="b">
        <v>0</v>
      </c>
      <c r="N2375" t="b">
        <v>0</v>
      </c>
      <c r="O2375" t="b">
        <v>0</v>
      </c>
    </row>
    <row r="2376" spans="1:15">
      <c r="A2376" t="s">
        <v>7737</v>
      </c>
      <c r="B2376" s="1">
        <v>43112</v>
      </c>
      <c r="C2376" s="1">
        <v>43109.456747685188</v>
      </c>
      <c r="D2376" t="s">
        <v>7738</v>
      </c>
      <c r="E2376" t="s">
        <v>132</v>
      </c>
      <c r="F2376">
        <v>24</v>
      </c>
      <c r="G2376" t="str">
        <f>VLOOKUP(YouTubeVideos[[#This Row],[category_id]],VideoCategories[],2,FALSE)</f>
        <v>Entertainment</v>
      </c>
      <c r="H2376" t="s">
        <v>7739</v>
      </c>
      <c r="I2376">
        <v>393742</v>
      </c>
      <c r="J2376">
        <v>11658</v>
      </c>
      <c r="K2376">
        <v>291</v>
      </c>
      <c r="L2376">
        <v>4863</v>
      </c>
      <c r="M2376" t="b">
        <v>0</v>
      </c>
      <c r="N2376" t="b">
        <v>0</v>
      </c>
      <c r="O2376" t="b">
        <v>0</v>
      </c>
    </row>
    <row r="2377" spans="1:15">
      <c r="A2377" t="s">
        <v>7740</v>
      </c>
      <c r="B2377" s="1">
        <v>43112</v>
      </c>
      <c r="C2377" s="1">
        <v>43108.800937499997</v>
      </c>
      <c r="D2377" t="s">
        <v>7741</v>
      </c>
      <c r="E2377" t="s">
        <v>2302</v>
      </c>
      <c r="F2377">
        <v>24</v>
      </c>
      <c r="G2377" t="str">
        <f>VLOOKUP(YouTubeVideos[[#This Row],[category_id]],VideoCategories[],2,FALSE)</f>
        <v>Entertainment</v>
      </c>
      <c r="H2377" t="s">
        <v>7742</v>
      </c>
      <c r="I2377">
        <v>1881659</v>
      </c>
      <c r="J2377">
        <v>43112</v>
      </c>
      <c r="K2377">
        <v>1163</v>
      </c>
      <c r="L2377">
        <v>5676</v>
      </c>
      <c r="M2377" t="b">
        <v>0</v>
      </c>
      <c r="N2377" t="b">
        <v>0</v>
      </c>
      <c r="O2377" t="b">
        <v>0</v>
      </c>
    </row>
    <row r="2378" spans="1:15">
      <c r="A2378" t="s">
        <v>7743</v>
      </c>
      <c r="B2378" s="1">
        <v>43112</v>
      </c>
      <c r="C2378" s="1">
        <v>43110.333368055559</v>
      </c>
      <c r="D2378" t="s">
        <v>7744</v>
      </c>
      <c r="E2378" t="s">
        <v>520</v>
      </c>
      <c r="F2378">
        <v>24</v>
      </c>
      <c r="G2378" t="str">
        <f>VLOOKUP(YouTubeVideos[[#This Row],[category_id]],VideoCategories[],2,FALSE)</f>
        <v>Entertainment</v>
      </c>
      <c r="H2378" t="s">
        <v>7745</v>
      </c>
      <c r="I2378">
        <v>12820</v>
      </c>
      <c r="J2378">
        <v>356</v>
      </c>
      <c r="K2378">
        <v>34</v>
      </c>
      <c r="L2378">
        <v>42</v>
      </c>
      <c r="M2378" t="b">
        <v>0</v>
      </c>
      <c r="N2378" t="b">
        <v>0</v>
      </c>
      <c r="O2378" t="b">
        <v>0</v>
      </c>
    </row>
    <row r="2379" spans="1:15">
      <c r="A2379" t="s">
        <v>19459</v>
      </c>
      <c r="B2379" s="1">
        <v>43265</v>
      </c>
      <c r="C2379" s="1">
        <v>43249.81689814815</v>
      </c>
      <c r="D2379" t="s">
        <v>19460</v>
      </c>
      <c r="E2379" t="s">
        <v>8574</v>
      </c>
      <c r="F2379">
        <v>23</v>
      </c>
      <c r="G2379" t="str">
        <f>VLOOKUP(YouTubeVideos[[#This Row],[category_id]],VideoCategories[],2,FALSE)</f>
        <v>Comedy</v>
      </c>
      <c r="H2379" t="s">
        <v>19461</v>
      </c>
      <c r="I2379">
        <v>709773</v>
      </c>
      <c r="J2379">
        <v>15724</v>
      </c>
      <c r="K2379">
        <v>1147</v>
      </c>
      <c r="L2379">
        <v>1645</v>
      </c>
      <c r="M2379" t="b">
        <v>0</v>
      </c>
      <c r="N2379" t="b">
        <v>0</v>
      </c>
      <c r="O2379" t="b">
        <v>0</v>
      </c>
    </row>
    <row r="2380" spans="1:15">
      <c r="A2380" t="s">
        <v>11705</v>
      </c>
      <c r="B2380" s="1">
        <v>43141</v>
      </c>
      <c r="C2380" s="1">
        <v>43135.738275462965</v>
      </c>
      <c r="D2380" t="s">
        <v>20355</v>
      </c>
      <c r="E2380" t="s">
        <v>11706</v>
      </c>
      <c r="F2380">
        <v>1</v>
      </c>
      <c r="G2380" t="str">
        <f>VLOOKUP(YouTubeVideos[[#This Row],[category_id]],VideoCategories[],2,FALSE)</f>
        <v>Film &amp; Animation</v>
      </c>
      <c r="H2380" t="s">
        <v>11707</v>
      </c>
      <c r="I2380">
        <v>709764</v>
      </c>
      <c r="J2380">
        <v>124</v>
      </c>
      <c r="K2380">
        <v>55</v>
      </c>
      <c r="L2380">
        <v>0</v>
      </c>
      <c r="M2380" t="b">
        <v>1</v>
      </c>
      <c r="N2380" t="b">
        <v>0</v>
      </c>
      <c r="O2380" t="b">
        <v>0</v>
      </c>
    </row>
    <row r="2381" spans="1:15">
      <c r="A2381" t="s">
        <v>11573</v>
      </c>
      <c r="B2381" s="1">
        <v>43140</v>
      </c>
      <c r="C2381" s="1">
        <v>43134.189444444448</v>
      </c>
      <c r="D2381" t="s">
        <v>11574</v>
      </c>
      <c r="E2381" t="s">
        <v>291</v>
      </c>
      <c r="F2381">
        <v>25</v>
      </c>
      <c r="G2381" t="str">
        <f>VLOOKUP(YouTubeVideos[[#This Row],[category_id]],VideoCategories[],2,FALSE)</f>
        <v>News &amp; Politics</v>
      </c>
      <c r="H2381" t="s">
        <v>11575</v>
      </c>
      <c r="I2381">
        <v>709406</v>
      </c>
      <c r="J2381">
        <v>16016</v>
      </c>
      <c r="K2381">
        <v>1028</v>
      </c>
      <c r="L2381">
        <v>2396</v>
      </c>
      <c r="M2381" t="b">
        <v>0</v>
      </c>
      <c r="N2381" t="b">
        <v>0</v>
      </c>
      <c r="O2381" t="b">
        <v>0</v>
      </c>
    </row>
    <row r="2382" spans="1:15">
      <c r="A2382" t="s">
        <v>7756</v>
      </c>
      <c r="B2382" s="1">
        <v>43112</v>
      </c>
      <c r="C2382" s="1">
        <v>43108.324317129627</v>
      </c>
      <c r="D2382" t="s">
        <v>7757</v>
      </c>
      <c r="E2382" t="s">
        <v>3194</v>
      </c>
      <c r="F2382">
        <v>24</v>
      </c>
      <c r="G2382" t="str">
        <f>VLOOKUP(YouTubeVideos[[#This Row],[category_id]],VideoCategories[],2,FALSE)</f>
        <v>Entertainment</v>
      </c>
      <c r="H2382" t="s">
        <v>7758</v>
      </c>
      <c r="I2382">
        <v>4950</v>
      </c>
      <c r="J2382">
        <v>102</v>
      </c>
      <c r="K2382">
        <v>1</v>
      </c>
      <c r="L2382">
        <v>13</v>
      </c>
      <c r="M2382" t="b">
        <v>0</v>
      </c>
      <c r="N2382" t="b">
        <v>0</v>
      </c>
      <c r="O2382" t="b">
        <v>0</v>
      </c>
    </row>
    <row r="2383" spans="1:15">
      <c r="A2383" t="s">
        <v>7759</v>
      </c>
      <c r="B2383" s="1">
        <v>43112</v>
      </c>
      <c r="C2383" s="1">
        <v>43106.607094907406</v>
      </c>
      <c r="D2383" t="s">
        <v>7760</v>
      </c>
      <c r="E2383" t="s">
        <v>7761</v>
      </c>
      <c r="F2383">
        <v>24</v>
      </c>
      <c r="G2383" t="str">
        <f>VLOOKUP(YouTubeVideos[[#This Row],[category_id]],VideoCategories[],2,FALSE)</f>
        <v>Entertainment</v>
      </c>
      <c r="H2383" t="s">
        <v>7762</v>
      </c>
      <c r="I2383">
        <v>546964</v>
      </c>
      <c r="J2383">
        <v>4573</v>
      </c>
      <c r="K2383">
        <v>1013</v>
      </c>
      <c r="L2383">
        <v>1064</v>
      </c>
      <c r="M2383" t="b">
        <v>0</v>
      </c>
      <c r="N2383" t="b">
        <v>0</v>
      </c>
      <c r="O2383" t="b">
        <v>0</v>
      </c>
    </row>
    <row r="2384" spans="1:15">
      <c r="A2384" t="s">
        <v>17266</v>
      </c>
      <c r="B2384" s="1">
        <v>43226</v>
      </c>
      <c r="C2384" s="1">
        <v>43221.863136574073</v>
      </c>
      <c r="D2384" t="s">
        <v>17267</v>
      </c>
      <c r="E2384" t="s">
        <v>1226</v>
      </c>
      <c r="F2384">
        <v>17</v>
      </c>
      <c r="G2384" t="str">
        <f>VLOOKUP(YouTubeVideos[[#This Row],[category_id]],VideoCategories[],2,FALSE)</f>
        <v>Sports</v>
      </c>
      <c r="H2384" t="s">
        <v>17268</v>
      </c>
      <c r="I2384">
        <v>709274</v>
      </c>
      <c r="J2384">
        <v>4822</v>
      </c>
      <c r="K2384">
        <v>218</v>
      </c>
      <c r="L2384">
        <v>847</v>
      </c>
      <c r="M2384" t="b">
        <v>0</v>
      </c>
      <c r="N2384" t="b">
        <v>0</v>
      </c>
      <c r="O2384" t="b">
        <v>0</v>
      </c>
    </row>
    <row r="2385" spans="1:15">
      <c r="A2385" t="s">
        <v>5603</v>
      </c>
      <c r="B2385" s="1">
        <v>43090</v>
      </c>
      <c r="C2385" s="1">
        <v>43082.958344907405</v>
      </c>
      <c r="D2385" t="s">
        <v>5604</v>
      </c>
      <c r="E2385" t="s">
        <v>360</v>
      </c>
      <c r="F2385">
        <v>22</v>
      </c>
      <c r="G2385" t="str">
        <f>VLOOKUP(YouTubeVideos[[#This Row],[category_id]],VideoCategories[],2,FALSE)</f>
        <v>People &amp; Blogs</v>
      </c>
      <c r="H2385" t="s">
        <v>5605</v>
      </c>
      <c r="I2385">
        <v>708572</v>
      </c>
      <c r="J2385">
        <v>11352</v>
      </c>
      <c r="K2385">
        <v>1096</v>
      </c>
      <c r="L2385">
        <v>807</v>
      </c>
      <c r="M2385" t="b">
        <v>0</v>
      </c>
      <c r="N2385" t="b">
        <v>0</v>
      </c>
      <c r="O2385" t="b">
        <v>0</v>
      </c>
    </row>
    <row r="2386" spans="1:15">
      <c r="A2386" t="s">
        <v>7770</v>
      </c>
      <c r="B2386" s="1">
        <v>43112</v>
      </c>
      <c r="C2386" s="1">
        <v>43107.815358796295</v>
      </c>
      <c r="D2386" t="s">
        <v>7771</v>
      </c>
      <c r="E2386" t="s">
        <v>7772</v>
      </c>
      <c r="F2386">
        <v>24</v>
      </c>
      <c r="G2386" t="str">
        <f>VLOOKUP(YouTubeVideos[[#This Row],[category_id]],VideoCategories[],2,FALSE)</f>
        <v>Entertainment</v>
      </c>
      <c r="H2386" t="s">
        <v>7773</v>
      </c>
      <c r="I2386">
        <v>74210</v>
      </c>
      <c r="J2386">
        <v>5451</v>
      </c>
      <c r="K2386">
        <v>201</v>
      </c>
      <c r="L2386">
        <v>947</v>
      </c>
      <c r="M2386" t="b">
        <v>0</v>
      </c>
      <c r="N2386" t="b">
        <v>0</v>
      </c>
      <c r="O2386" t="b">
        <v>0</v>
      </c>
    </row>
    <row r="2387" spans="1:15">
      <c r="A2387" t="s">
        <v>17917</v>
      </c>
      <c r="B2387" s="1">
        <v>43236</v>
      </c>
      <c r="C2387" s="1">
        <v>43234.559421296297</v>
      </c>
      <c r="D2387" t="s">
        <v>17918</v>
      </c>
      <c r="E2387" t="s">
        <v>1539</v>
      </c>
      <c r="F2387">
        <v>23</v>
      </c>
      <c r="G2387" t="str">
        <f>VLOOKUP(YouTubeVideos[[#This Row],[category_id]],VideoCategories[],2,FALSE)</f>
        <v>Comedy</v>
      </c>
      <c r="H2387" t="s">
        <v>14455</v>
      </c>
      <c r="I2387">
        <v>708372</v>
      </c>
      <c r="J2387">
        <v>58841</v>
      </c>
      <c r="K2387">
        <v>1459</v>
      </c>
      <c r="L2387">
        <v>5509</v>
      </c>
      <c r="M2387" t="b">
        <v>0</v>
      </c>
      <c r="N2387" t="b">
        <v>0</v>
      </c>
      <c r="O2387" t="b">
        <v>0</v>
      </c>
    </row>
    <row r="2388" spans="1:15">
      <c r="A2388" t="s">
        <v>10202</v>
      </c>
      <c r="B2388" s="1">
        <v>43131</v>
      </c>
      <c r="C2388" s="1">
        <v>43125.510960648149</v>
      </c>
      <c r="D2388" t="s">
        <v>10203</v>
      </c>
      <c r="E2388" t="s">
        <v>252</v>
      </c>
      <c r="F2388">
        <v>17</v>
      </c>
      <c r="G2388" t="str">
        <f>VLOOKUP(YouTubeVideos[[#This Row],[category_id]],VideoCategories[],2,FALSE)</f>
        <v>Sports</v>
      </c>
      <c r="H2388" t="s">
        <v>10204</v>
      </c>
      <c r="I2388">
        <v>708109</v>
      </c>
      <c r="J2388">
        <v>12092</v>
      </c>
      <c r="K2388">
        <v>1016</v>
      </c>
      <c r="L2388">
        <v>6669</v>
      </c>
      <c r="M2388" t="b">
        <v>0</v>
      </c>
      <c r="N2388" t="b">
        <v>0</v>
      </c>
      <c r="O2388" t="b">
        <v>0</v>
      </c>
    </row>
    <row r="2389" spans="1:15">
      <c r="A2389" t="s">
        <v>13042</v>
      </c>
      <c r="B2389" s="1">
        <v>43155</v>
      </c>
      <c r="C2389" s="1">
        <v>43153.313611111109</v>
      </c>
      <c r="D2389" t="s">
        <v>13043</v>
      </c>
      <c r="E2389" t="s">
        <v>252</v>
      </c>
      <c r="F2389">
        <v>17</v>
      </c>
      <c r="G2389" t="str">
        <f>VLOOKUP(YouTubeVideos[[#This Row],[category_id]],VideoCategories[],2,FALSE)</f>
        <v>Sports</v>
      </c>
      <c r="H2389" t="s">
        <v>13044</v>
      </c>
      <c r="I2389">
        <v>707341</v>
      </c>
      <c r="J2389">
        <v>4881</v>
      </c>
      <c r="K2389">
        <v>290</v>
      </c>
      <c r="L2389">
        <v>1569</v>
      </c>
      <c r="M2389" t="b">
        <v>0</v>
      </c>
      <c r="N2389" t="b">
        <v>0</v>
      </c>
      <c r="O2389" t="b">
        <v>0</v>
      </c>
    </row>
    <row r="2390" spans="1:15">
      <c r="A2390" t="s">
        <v>1655</v>
      </c>
      <c r="B2390" s="1">
        <v>43062</v>
      </c>
      <c r="C2390" s="1">
        <v>43060.764907407407</v>
      </c>
      <c r="D2390" t="s">
        <v>1656</v>
      </c>
      <c r="E2390" t="s">
        <v>306</v>
      </c>
      <c r="F2390">
        <v>17</v>
      </c>
      <c r="G2390" t="str">
        <f>VLOOKUP(YouTubeVideos[[#This Row],[category_id]],VideoCategories[],2,FALSE)</f>
        <v>Sports</v>
      </c>
      <c r="H2390" t="s">
        <v>19788</v>
      </c>
      <c r="I2390">
        <v>707164</v>
      </c>
      <c r="J2390">
        <v>11709</v>
      </c>
      <c r="K2390">
        <v>1044</v>
      </c>
      <c r="L2390">
        <v>3676</v>
      </c>
      <c r="M2390" t="b">
        <v>0</v>
      </c>
      <c r="N2390" t="b">
        <v>0</v>
      </c>
      <c r="O2390" t="b">
        <v>0</v>
      </c>
    </row>
    <row r="2391" spans="1:15">
      <c r="A2391" t="s">
        <v>7332</v>
      </c>
      <c r="B2391" s="1">
        <v>43109</v>
      </c>
      <c r="C2391" s="1">
        <v>43105.353009259263</v>
      </c>
      <c r="D2391" t="s">
        <v>7333</v>
      </c>
      <c r="E2391" t="s">
        <v>252</v>
      </c>
      <c r="F2391">
        <v>17</v>
      </c>
      <c r="G2391" t="str">
        <f>VLOOKUP(YouTubeVideos[[#This Row],[category_id]],VideoCategories[],2,FALSE)</f>
        <v>Sports</v>
      </c>
      <c r="H2391" t="s">
        <v>7334</v>
      </c>
      <c r="I2391">
        <v>706629</v>
      </c>
      <c r="J2391">
        <v>13409</v>
      </c>
      <c r="K2391">
        <v>584</v>
      </c>
      <c r="L2391">
        <v>2647</v>
      </c>
      <c r="M2391" t="b">
        <v>0</v>
      </c>
      <c r="N2391" t="b">
        <v>0</v>
      </c>
      <c r="O2391" t="b">
        <v>0</v>
      </c>
    </row>
    <row r="2392" spans="1:15">
      <c r="A2392" t="s">
        <v>15480</v>
      </c>
      <c r="B2392" s="1">
        <v>43190</v>
      </c>
      <c r="C2392" s="1">
        <v>43176.329907407409</v>
      </c>
      <c r="D2392" t="s">
        <v>15481</v>
      </c>
      <c r="E2392" t="s">
        <v>9633</v>
      </c>
      <c r="F2392">
        <v>28</v>
      </c>
      <c r="G2392" t="str">
        <f>VLOOKUP(YouTubeVideos[[#This Row],[category_id]],VideoCategories[],2,FALSE)</f>
        <v>Science &amp; Technology</v>
      </c>
      <c r="H2392" t="s">
        <v>15482</v>
      </c>
      <c r="I2392">
        <v>704492</v>
      </c>
      <c r="J2392">
        <v>12112</v>
      </c>
      <c r="K2392">
        <v>496</v>
      </c>
      <c r="L2392">
        <v>1251</v>
      </c>
      <c r="M2392" t="b">
        <v>0</v>
      </c>
      <c r="N2392" t="b">
        <v>0</v>
      </c>
      <c r="O2392" t="b">
        <v>0</v>
      </c>
    </row>
    <row r="2393" spans="1:15">
      <c r="A2393" t="s">
        <v>8034</v>
      </c>
      <c r="B2393" s="1">
        <v>43114</v>
      </c>
      <c r="C2393" s="1">
        <v>43108.5</v>
      </c>
      <c r="D2393" t="s">
        <v>8035</v>
      </c>
      <c r="E2393" t="s">
        <v>8036</v>
      </c>
      <c r="F2393">
        <v>28</v>
      </c>
      <c r="G2393" t="str">
        <f>VLOOKUP(YouTubeVideos[[#This Row],[category_id]],VideoCategories[],2,FALSE)</f>
        <v>Science &amp; Technology</v>
      </c>
      <c r="H2393" t="s">
        <v>8037</v>
      </c>
      <c r="I2393">
        <v>704426</v>
      </c>
      <c r="J2393">
        <v>23570</v>
      </c>
      <c r="K2393">
        <v>971</v>
      </c>
      <c r="L2393">
        <v>3960</v>
      </c>
      <c r="M2393" t="b">
        <v>0</v>
      </c>
      <c r="N2393" t="b">
        <v>0</v>
      </c>
      <c r="O2393" t="b">
        <v>0</v>
      </c>
    </row>
    <row r="2394" spans="1:15">
      <c r="A2394" t="s">
        <v>11211</v>
      </c>
      <c r="B2394" s="1">
        <v>43137</v>
      </c>
      <c r="C2394" s="1">
        <v>43130.822291666664</v>
      </c>
      <c r="D2394" t="s">
        <v>11212</v>
      </c>
      <c r="E2394" t="s">
        <v>8365</v>
      </c>
      <c r="F2394">
        <v>25</v>
      </c>
      <c r="G2394" t="str">
        <f>VLOOKUP(YouTubeVideos[[#This Row],[category_id]],VideoCategories[],2,FALSE)</f>
        <v>News &amp; Politics</v>
      </c>
      <c r="H2394" t="s">
        <v>11213</v>
      </c>
      <c r="I2394">
        <v>704424</v>
      </c>
      <c r="J2394">
        <v>9687</v>
      </c>
      <c r="K2394">
        <v>3131</v>
      </c>
      <c r="L2394">
        <v>6439</v>
      </c>
      <c r="M2394" t="b">
        <v>0</v>
      </c>
      <c r="N2394" t="b">
        <v>0</v>
      </c>
      <c r="O2394" t="b">
        <v>0</v>
      </c>
    </row>
    <row r="2395" spans="1:15">
      <c r="A2395" t="s">
        <v>266</v>
      </c>
      <c r="B2395" s="1">
        <v>43053</v>
      </c>
      <c r="C2395" s="1">
        <v>43047.291979166665</v>
      </c>
      <c r="D2395" t="s">
        <v>267</v>
      </c>
      <c r="E2395" t="s">
        <v>268</v>
      </c>
      <c r="F2395">
        <v>2</v>
      </c>
      <c r="G2395" t="str">
        <f>VLOOKUP(YouTubeVideos[[#This Row],[category_id]],VideoCategories[],2,FALSE)</f>
        <v>Autos &amp; Vehicles</v>
      </c>
      <c r="H2395" t="s">
        <v>269</v>
      </c>
      <c r="I2395">
        <v>704363</v>
      </c>
      <c r="J2395">
        <v>16352</v>
      </c>
      <c r="K2395">
        <v>224</v>
      </c>
      <c r="L2395">
        <v>841</v>
      </c>
      <c r="M2395" t="b">
        <v>0</v>
      </c>
      <c r="N2395" t="b">
        <v>0</v>
      </c>
      <c r="O2395" t="b">
        <v>0</v>
      </c>
    </row>
    <row r="2396" spans="1:15">
      <c r="A2396" t="s">
        <v>7803</v>
      </c>
      <c r="B2396" s="1">
        <v>43112</v>
      </c>
      <c r="C2396" s="1">
        <v>43106.581620370373</v>
      </c>
      <c r="D2396" t="s">
        <v>7804</v>
      </c>
      <c r="E2396" t="s">
        <v>7805</v>
      </c>
      <c r="F2396">
        <v>24</v>
      </c>
      <c r="G2396" t="str">
        <f>VLOOKUP(YouTubeVideos[[#This Row],[category_id]],VideoCategories[],2,FALSE)</f>
        <v>Entertainment</v>
      </c>
      <c r="H2396" t="s">
        <v>7806</v>
      </c>
      <c r="I2396">
        <v>426322</v>
      </c>
      <c r="J2396">
        <v>4372</v>
      </c>
      <c r="K2396">
        <v>137</v>
      </c>
      <c r="L2396">
        <v>473</v>
      </c>
      <c r="M2396" t="b">
        <v>0</v>
      </c>
      <c r="N2396" t="b">
        <v>0</v>
      </c>
      <c r="O2396" t="b">
        <v>0</v>
      </c>
    </row>
    <row r="2397" spans="1:15">
      <c r="A2397" t="s">
        <v>7807</v>
      </c>
      <c r="B2397" s="1">
        <v>43112</v>
      </c>
      <c r="C2397" s="1">
        <v>43107.416678240741</v>
      </c>
      <c r="D2397" t="s">
        <v>7808</v>
      </c>
      <c r="E2397" t="s">
        <v>2140</v>
      </c>
      <c r="F2397">
        <v>24</v>
      </c>
      <c r="G2397" t="str">
        <f>VLOOKUP(YouTubeVideos[[#This Row],[category_id]],VideoCategories[],2,FALSE)</f>
        <v>Entertainment</v>
      </c>
      <c r="H2397" t="s">
        <v>7809</v>
      </c>
      <c r="I2397">
        <v>32477</v>
      </c>
      <c r="J2397">
        <v>1752</v>
      </c>
      <c r="K2397">
        <v>53</v>
      </c>
      <c r="L2397">
        <v>257</v>
      </c>
      <c r="M2397" t="b">
        <v>0</v>
      </c>
      <c r="N2397" t="b">
        <v>0</v>
      </c>
      <c r="O2397" t="b">
        <v>0</v>
      </c>
    </row>
    <row r="2398" spans="1:15">
      <c r="A2398" t="s">
        <v>7810</v>
      </c>
      <c r="B2398" s="1">
        <v>43112</v>
      </c>
      <c r="C2398" s="1">
        <v>43105.583356481482</v>
      </c>
      <c r="D2398" t="s">
        <v>7811</v>
      </c>
      <c r="E2398" t="s">
        <v>7812</v>
      </c>
      <c r="F2398">
        <v>24</v>
      </c>
      <c r="G2398" t="str">
        <f>VLOOKUP(YouTubeVideos[[#This Row],[category_id]],VideoCategories[],2,FALSE)</f>
        <v>Entertainment</v>
      </c>
      <c r="H2398" t="s">
        <v>7813</v>
      </c>
      <c r="I2398">
        <v>948294</v>
      </c>
      <c r="J2398">
        <v>11103</v>
      </c>
      <c r="K2398">
        <v>1949</v>
      </c>
      <c r="L2398">
        <v>3474</v>
      </c>
      <c r="M2398" t="b">
        <v>0</v>
      </c>
      <c r="N2398" t="b">
        <v>0</v>
      </c>
      <c r="O2398" t="b">
        <v>0</v>
      </c>
    </row>
    <row r="2399" spans="1:15">
      <c r="A2399" t="s">
        <v>7814</v>
      </c>
      <c r="B2399" s="1">
        <v>43112</v>
      </c>
      <c r="C2399" s="1">
        <v>43104.875011574077</v>
      </c>
      <c r="D2399" t="s">
        <v>7815</v>
      </c>
      <c r="E2399" t="s">
        <v>6644</v>
      </c>
      <c r="F2399">
        <v>10</v>
      </c>
      <c r="G2399" t="str">
        <f>VLOOKUP(YouTubeVideos[[#This Row],[category_id]],VideoCategories[],2,FALSE)</f>
        <v>Music</v>
      </c>
      <c r="H2399" t="s">
        <v>7816</v>
      </c>
      <c r="I2399">
        <v>18871288</v>
      </c>
      <c r="J2399">
        <v>293244</v>
      </c>
      <c r="K2399">
        <v>61447</v>
      </c>
      <c r="L2399">
        <v>32777</v>
      </c>
      <c r="M2399" t="b">
        <v>0</v>
      </c>
      <c r="N2399" t="b">
        <v>0</v>
      </c>
      <c r="O2399" t="b">
        <v>0</v>
      </c>
    </row>
    <row r="2400" spans="1:15">
      <c r="A2400" t="s">
        <v>7817</v>
      </c>
      <c r="B2400" s="1">
        <v>43112</v>
      </c>
      <c r="C2400" s="1">
        <v>43104.875069444446</v>
      </c>
      <c r="D2400" t="s">
        <v>20116</v>
      </c>
      <c r="E2400" t="s">
        <v>7818</v>
      </c>
      <c r="F2400">
        <v>10</v>
      </c>
      <c r="G2400" t="str">
        <f>VLOOKUP(YouTubeVideos[[#This Row],[category_id]],VideoCategories[],2,FALSE)</f>
        <v>Music</v>
      </c>
      <c r="H2400" t="s">
        <v>7819</v>
      </c>
      <c r="I2400">
        <v>5741781</v>
      </c>
      <c r="J2400">
        <v>141851</v>
      </c>
      <c r="K2400">
        <v>15657</v>
      </c>
      <c r="L2400">
        <v>16547</v>
      </c>
      <c r="M2400" t="b">
        <v>0</v>
      </c>
      <c r="N2400" t="b">
        <v>0</v>
      </c>
      <c r="O2400" t="b">
        <v>0</v>
      </c>
    </row>
    <row r="2401" spans="1:15">
      <c r="A2401" t="s">
        <v>7820</v>
      </c>
      <c r="B2401" s="1">
        <v>43112</v>
      </c>
      <c r="C2401" s="1">
        <v>43106.306226851855</v>
      </c>
      <c r="D2401" t="s">
        <v>7821</v>
      </c>
      <c r="E2401" t="s">
        <v>531</v>
      </c>
      <c r="F2401">
        <v>24</v>
      </c>
      <c r="G2401" t="str">
        <f>VLOOKUP(YouTubeVideos[[#This Row],[category_id]],VideoCategories[],2,FALSE)</f>
        <v>Entertainment</v>
      </c>
      <c r="H2401" t="s">
        <v>7822</v>
      </c>
      <c r="I2401">
        <v>2115715</v>
      </c>
      <c r="J2401">
        <v>115226</v>
      </c>
      <c r="K2401">
        <v>1042</v>
      </c>
      <c r="L2401">
        <v>13568</v>
      </c>
      <c r="M2401" t="b">
        <v>0</v>
      </c>
      <c r="N2401" t="b">
        <v>0</v>
      </c>
      <c r="O2401" t="b">
        <v>0</v>
      </c>
    </row>
    <row r="2402" spans="1:15">
      <c r="A2402" t="s">
        <v>7823</v>
      </c>
      <c r="B2402" s="1">
        <v>43112</v>
      </c>
      <c r="C2402" s="1">
        <v>43106.223541666666</v>
      </c>
      <c r="D2402" t="s">
        <v>7824</v>
      </c>
      <c r="E2402" t="s">
        <v>7075</v>
      </c>
      <c r="F2402">
        <v>10</v>
      </c>
      <c r="G2402" t="str">
        <f>VLOOKUP(YouTubeVideos[[#This Row],[category_id]],VideoCategories[],2,FALSE)</f>
        <v>Music</v>
      </c>
      <c r="H2402" t="s">
        <v>7825</v>
      </c>
      <c r="I2402">
        <v>827249</v>
      </c>
      <c r="J2402">
        <v>80660</v>
      </c>
      <c r="K2402">
        <v>1140</v>
      </c>
      <c r="L2402">
        <v>7240</v>
      </c>
      <c r="M2402" t="b">
        <v>0</v>
      </c>
      <c r="N2402" t="b">
        <v>0</v>
      </c>
      <c r="O2402" t="b">
        <v>0</v>
      </c>
    </row>
    <row r="2403" spans="1:15">
      <c r="A2403" t="s">
        <v>11220</v>
      </c>
      <c r="B2403" s="1">
        <v>43137</v>
      </c>
      <c r="C2403" s="1">
        <v>43130.209351851852</v>
      </c>
      <c r="D2403" t="s">
        <v>20321</v>
      </c>
      <c r="E2403" t="s">
        <v>11221</v>
      </c>
      <c r="F2403">
        <v>26</v>
      </c>
      <c r="G2403" t="str">
        <f>VLOOKUP(YouTubeVideos[[#This Row],[category_id]],VideoCategories[],2,FALSE)</f>
        <v>Howto &amp; Style</v>
      </c>
      <c r="H2403" t="s">
        <v>11222</v>
      </c>
      <c r="I2403">
        <v>703909</v>
      </c>
      <c r="J2403">
        <v>12075</v>
      </c>
      <c r="K2403">
        <v>295</v>
      </c>
      <c r="L2403">
        <v>241</v>
      </c>
      <c r="M2403" t="b">
        <v>0</v>
      </c>
      <c r="N2403" t="b">
        <v>0</v>
      </c>
      <c r="O2403" t="b">
        <v>0</v>
      </c>
    </row>
    <row r="2404" spans="1:15">
      <c r="A2404" t="s">
        <v>1084</v>
      </c>
      <c r="B2404" s="1">
        <v>43059</v>
      </c>
      <c r="C2404" s="1">
        <v>43057.339942129627</v>
      </c>
      <c r="D2404" t="s">
        <v>1085</v>
      </c>
      <c r="E2404" t="s">
        <v>291</v>
      </c>
      <c r="F2404">
        <v>25</v>
      </c>
      <c r="G2404" t="str">
        <f>VLOOKUP(YouTubeVideos[[#This Row],[category_id]],VideoCategories[],2,FALSE)</f>
        <v>News &amp; Politics</v>
      </c>
      <c r="H2404" t="s">
        <v>1086</v>
      </c>
      <c r="I2404">
        <v>703631</v>
      </c>
      <c r="J2404">
        <v>15716</v>
      </c>
      <c r="K2404">
        <v>849</v>
      </c>
      <c r="L2404">
        <v>2864</v>
      </c>
      <c r="M2404" t="b">
        <v>0</v>
      </c>
      <c r="N2404" t="b">
        <v>0</v>
      </c>
      <c r="O2404" t="b">
        <v>0</v>
      </c>
    </row>
    <row r="2405" spans="1:15">
      <c r="A2405" t="s">
        <v>18822</v>
      </c>
      <c r="B2405" s="1">
        <v>43258</v>
      </c>
      <c r="C2405" s="1">
        <v>43241.416701388887</v>
      </c>
      <c r="D2405" t="s">
        <v>18823</v>
      </c>
      <c r="E2405" t="s">
        <v>12401</v>
      </c>
      <c r="F2405">
        <v>23</v>
      </c>
      <c r="G2405" t="str">
        <f>VLOOKUP(YouTubeVideos[[#This Row],[category_id]],VideoCategories[],2,FALSE)</f>
        <v>Comedy</v>
      </c>
      <c r="H2405" t="s">
        <v>20684</v>
      </c>
      <c r="I2405">
        <v>702334</v>
      </c>
      <c r="J2405">
        <v>9726</v>
      </c>
      <c r="K2405">
        <v>291</v>
      </c>
      <c r="L2405">
        <v>211</v>
      </c>
      <c r="M2405" t="b">
        <v>0</v>
      </c>
      <c r="N2405" t="b">
        <v>0</v>
      </c>
      <c r="O2405" t="b">
        <v>0</v>
      </c>
    </row>
    <row r="2406" spans="1:15">
      <c r="A2406" t="s">
        <v>2639</v>
      </c>
      <c r="B2406" s="1">
        <v>43070</v>
      </c>
      <c r="C2406" s="1">
        <v>43064.458726851852</v>
      </c>
      <c r="D2406" t="s">
        <v>2640</v>
      </c>
      <c r="E2406" t="s">
        <v>2641</v>
      </c>
      <c r="F2406">
        <v>23</v>
      </c>
      <c r="G2406" t="str">
        <f>VLOOKUP(YouTubeVideos[[#This Row],[category_id]],VideoCategories[],2,FALSE)</f>
        <v>Comedy</v>
      </c>
      <c r="H2406" t="s">
        <v>2642</v>
      </c>
      <c r="I2406">
        <v>701874</v>
      </c>
      <c r="J2406">
        <v>40666</v>
      </c>
      <c r="K2406">
        <v>528</v>
      </c>
      <c r="L2406">
        <v>1908</v>
      </c>
      <c r="M2406" t="b">
        <v>0</v>
      </c>
      <c r="N2406" t="b">
        <v>0</v>
      </c>
      <c r="O2406" t="b">
        <v>0</v>
      </c>
    </row>
    <row r="2407" spans="1:15">
      <c r="A2407" t="s">
        <v>14493</v>
      </c>
      <c r="B2407" s="1">
        <v>43174</v>
      </c>
      <c r="C2407" s="1">
        <v>43169.333912037036</v>
      </c>
      <c r="D2407" t="s">
        <v>14494</v>
      </c>
      <c r="E2407" t="s">
        <v>2637</v>
      </c>
      <c r="F2407">
        <v>22</v>
      </c>
      <c r="G2407" t="str">
        <f>VLOOKUP(YouTubeVideos[[#This Row],[category_id]],VideoCategories[],2,FALSE)</f>
        <v>People &amp; Blogs</v>
      </c>
      <c r="H2407" t="s">
        <v>14495</v>
      </c>
      <c r="I2407">
        <v>700722</v>
      </c>
      <c r="J2407">
        <v>13113</v>
      </c>
      <c r="K2407">
        <v>3049</v>
      </c>
      <c r="L2407">
        <v>1947</v>
      </c>
      <c r="M2407" t="b">
        <v>0</v>
      </c>
      <c r="N2407" t="b">
        <v>0</v>
      </c>
      <c r="O2407" t="b">
        <v>0</v>
      </c>
    </row>
    <row r="2408" spans="1:15">
      <c r="A2408" t="s">
        <v>7844</v>
      </c>
      <c r="B2408" s="1">
        <v>43112</v>
      </c>
      <c r="C2408" s="1">
        <v>43105.689305555556</v>
      </c>
      <c r="D2408" t="s">
        <v>20117</v>
      </c>
      <c r="E2408" t="s">
        <v>5734</v>
      </c>
      <c r="F2408">
        <v>24</v>
      </c>
      <c r="G2408" t="str">
        <f>VLOOKUP(YouTubeVideos[[#This Row],[category_id]],VideoCategories[],2,FALSE)</f>
        <v>Entertainment</v>
      </c>
      <c r="H2408" t="s">
        <v>7845</v>
      </c>
      <c r="I2408">
        <v>523207</v>
      </c>
      <c r="J2408">
        <v>16261</v>
      </c>
      <c r="K2408">
        <v>1344</v>
      </c>
      <c r="L2408">
        <v>3898</v>
      </c>
      <c r="M2408" t="b">
        <v>0</v>
      </c>
      <c r="N2408" t="b">
        <v>0</v>
      </c>
      <c r="O2408" t="b">
        <v>0</v>
      </c>
    </row>
    <row r="2409" spans="1:15">
      <c r="A2409" t="s">
        <v>7846</v>
      </c>
      <c r="B2409" s="1">
        <v>43112</v>
      </c>
      <c r="C2409" s="1">
        <v>43105.083344907405</v>
      </c>
      <c r="D2409" t="s">
        <v>7847</v>
      </c>
      <c r="E2409" t="s">
        <v>2747</v>
      </c>
      <c r="F2409">
        <v>10</v>
      </c>
      <c r="G2409" t="str">
        <f>VLOOKUP(YouTubeVideos[[#This Row],[category_id]],VideoCategories[],2,FALSE)</f>
        <v>Music</v>
      </c>
      <c r="H2409" t="s">
        <v>7848</v>
      </c>
      <c r="I2409">
        <v>7055170</v>
      </c>
      <c r="J2409">
        <v>291884</v>
      </c>
      <c r="K2409">
        <v>2715</v>
      </c>
      <c r="L2409">
        <v>9221</v>
      </c>
      <c r="M2409" t="b">
        <v>0</v>
      </c>
      <c r="N2409" t="b">
        <v>0</v>
      </c>
      <c r="O2409" t="b">
        <v>0</v>
      </c>
    </row>
    <row r="2410" spans="1:15">
      <c r="A2410" t="s">
        <v>7849</v>
      </c>
      <c r="B2410" s="1">
        <v>43112</v>
      </c>
      <c r="C2410" s="1">
        <v>43105.45789351852</v>
      </c>
      <c r="D2410" t="s">
        <v>7850</v>
      </c>
      <c r="E2410" t="s">
        <v>7851</v>
      </c>
      <c r="F2410">
        <v>24</v>
      </c>
      <c r="G2410" t="str">
        <f>VLOOKUP(YouTubeVideos[[#This Row],[category_id]],VideoCategories[],2,FALSE)</f>
        <v>Entertainment</v>
      </c>
      <c r="H2410" t="s">
        <v>7852</v>
      </c>
      <c r="I2410">
        <v>529841</v>
      </c>
      <c r="J2410">
        <v>16314</v>
      </c>
      <c r="K2410">
        <v>392</v>
      </c>
      <c r="L2410">
        <v>2144</v>
      </c>
      <c r="M2410" t="b">
        <v>0</v>
      </c>
      <c r="N2410" t="b">
        <v>0</v>
      </c>
      <c r="O2410" t="b">
        <v>0</v>
      </c>
    </row>
    <row r="2411" spans="1:15">
      <c r="A2411" t="s">
        <v>1688</v>
      </c>
      <c r="B2411" s="1">
        <v>43062</v>
      </c>
      <c r="C2411" s="1">
        <v>43054.958379629628</v>
      </c>
      <c r="D2411" t="s">
        <v>1689</v>
      </c>
      <c r="E2411" t="s">
        <v>360</v>
      </c>
      <c r="F2411">
        <v>22</v>
      </c>
      <c r="G2411" t="str">
        <f>VLOOKUP(YouTubeVideos[[#This Row],[category_id]],VideoCategories[],2,FALSE)</f>
        <v>People &amp; Blogs</v>
      </c>
      <c r="H2411" t="s">
        <v>1690</v>
      </c>
      <c r="I2411">
        <v>700476</v>
      </c>
      <c r="J2411">
        <v>8114</v>
      </c>
      <c r="K2411">
        <v>2682</v>
      </c>
      <c r="L2411">
        <v>1410</v>
      </c>
      <c r="M2411" t="b">
        <v>0</v>
      </c>
      <c r="N2411" t="b">
        <v>0</v>
      </c>
      <c r="O2411" t="b">
        <v>0</v>
      </c>
    </row>
    <row r="2412" spans="1:15">
      <c r="A2412" t="s">
        <v>7857</v>
      </c>
      <c r="B2412" s="1">
        <v>43112</v>
      </c>
      <c r="C2412" s="1">
        <v>43103.867858796293</v>
      </c>
      <c r="D2412" t="s">
        <v>7858</v>
      </c>
      <c r="E2412" t="s">
        <v>2144</v>
      </c>
      <c r="F2412">
        <v>10</v>
      </c>
      <c r="G2412" t="str">
        <f>VLOOKUP(YouTubeVideos[[#This Row],[category_id]],VideoCategories[],2,FALSE)</f>
        <v>Music</v>
      </c>
      <c r="H2412" t="s">
        <v>7859</v>
      </c>
      <c r="I2412">
        <v>57951412</v>
      </c>
      <c r="J2412">
        <v>1919583</v>
      </c>
      <c r="K2412">
        <v>73239</v>
      </c>
      <c r="L2412">
        <v>133601</v>
      </c>
      <c r="M2412" t="b">
        <v>0</v>
      </c>
      <c r="N2412" t="b">
        <v>0</v>
      </c>
      <c r="O2412" t="b">
        <v>0</v>
      </c>
    </row>
    <row r="2413" spans="1:15">
      <c r="A2413" t="s">
        <v>7860</v>
      </c>
      <c r="B2413" s="1">
        <v>43112</v>
      </c>
      <c r="C2413" s="1">
        <v>43105.453240740739</v>
      </c>
      <c r="D2413" t="s">
        <v>7861</v>
      </c>
      <c r="E2413" t="s">
        <v>5700</v>
      </c>
      <c r="F2413">
        <v>24</v>
      </c>
      <c r="G2413" t="str">
        <f>VLOOKUP(YouTubeVideos[[#This Row],[category_id]],VideoCategories[],2,FALSE)</f>
        <v>Entertainment</v>
      </c>
      <c r="H2413" t="s">
        <v>7862</v>
      </c>
      <c r="I2413">
        <v>1237339</v>
      </c>
      <c r="J2413">
        <v>26744</v>
      </c>
      <c r="K2413">
        <v>8723</v>
      </c>
      <c r="L2413">
        <v>8281</v>
      </c>
      <c r="M2413" t="b">
        <v>0</v>
      </c>
      <c r="N2413" t="b">
        <v>0</v>
      </c>
      <c r="O2413" t="b">
        <v>0</v>
      </c>
    </row>
    <row r="2414" spans="1:15">
      <c r="A2414" t="s">
        <v>7863</v>
      </c>
      <c r="B2414" s="1">
        <v>43112</v>
      </c>
      <c r="C2414" s="1">
        <v>43105.491388888891</v>
      </c>
      <c r="D2414" t="s">
        <v>7864</v>
      </c>
      <c r="E2414" t="s">
        <v>7865</v>
      </c>
      <c r="F2414">
        <v>24</v>
      </c>
      <c r="G2414" t="str">
        <f>VLOOKUP(YouTubeVideos[[#This Row],[category_id]],VideoCategories[],2,FALSE)</f>
        <v>Entertainment</v>
      </c>
      <c r="H2414" t="s">
        <v>7866</v>
      </c>
      <c r="I2414">
        <v>264383</v>
      </c>
      <c r="J2414">
        <v>17398</v>
      </c>
      <c r="K2414">
        <v>409</v>
      </c>
      <c r="L2414">
        <v>1948</v>
      </c>
      <c r="M2414" t="b">
        <v>0</v>
      </c>
      <c r="N2414" t="b">
        <v>0</v>
      </c>
      <c r="O2414" t="b">
        <v>0</v>
      </c>
    </row>
    <row r="2415" spans="1:15">
      <c r="A2415" t="s">
        <v>7867</v>
      </c>
      <c r="B2415" s="1">
        <v>43112</v>
      </c>
      <c r="C2415" s="1">
        <v>43105.25</v>
      </c>
      <c r="D2415" t="s">
        <v>7868</v>
      </c>
      <c r="E2415" t="s">
        <v>1218</v>
      </c>
      <c r="F2415">
        <v>10</v>
      </c>
      <c r="G2415" t="str">
        <f>VLOOKUP(YouTubeVideos[[#This Row],[category_id]],VideoCategories[],2,FALSE)</f>
        <v>Music</v>
      </c>
      <c r="H2415" t="s">
        <v>20118</v>
      </c>
      <c r="I2415">
        <v>3662495</v>
      </c>
      <c r="J2415">
        <v>169521</v>
      </c>
      <c r="K2415">
        <v>5681</v>
      </c>
      <c r="L2415">
        <v>12821</v>
      </c>
      <c r="M2415" t="b">
        <v>0</v>
      </c>
      <c r="N2415" t="b">
        <v>0</v>
      </c>
      <c r="O2415" t="b">
        <v>0</v>
      </c>
    </row>
    <row r="2416" spans="1:15">
      <c r="A2416" t="s">
        <v>3005</v>
      </c>
      <c r="B2416" s="1">
        <v>43073</v>
      </c>
      <c r="C2416" s="1">
        <v>43067.761782407404</v>
      </c>
      <c r="D2416" t="s">
        <v>3006</v>
      </c>
      <c r="E2416" t="s">
        <v>252</v>
      </c>
      <c r="F2416">
        <v>17</v>
      </c>
      <c r="G2416" t="str">
        <f>VLOOKUP(YouTubeVideos[[#This Row],[category_id]],VideoCategories[],2,FALSE)</f>
        <v>Sports</v>
      </c>
      <c r="H2416" t="s">
        <v>3007</v>
      </c>
      <c r="I2416">
        <v>700096</v>
      </c>
      <c r="J2416">
        <v>3202</v>
      </c>
      <c r="K2416">
        <v>271</v>
      </c>
      <c r="L2416">
        <v>1279</v>
      </c>
      <c r="M2416" t="b">
        <v>0</v>
      </c>
      <c r="N2416" t="b">
        <v>0</v>
      </c>
      <c r="O2416" t="b">
        <v>0</v>
      </c>
    </row>
    <row r="2417" spans="1:15">
      <c r="A2417" t="s">
        <v>7872</v>
      </c>
      <c r="B2417" s="1">
        <v>43112</v>
      </c>
      <c r="C2417" s="1">
        <v>43104.875034722223</v>
      </c>
      <c r="D2417" t="s">
        <v>7873</v>
      </c>
      <c r="E2417" t="s">
        <v>7874</v>
      </c>
      <c r="F2417">
        <v>10</v>
      </c>
      <c r="G2417" t="str">
        <f>VLOOKUP(YouTubeVideos[[#This Row],[category_id]],VideoCategories[],2,FALSE)</f>
        <v>Music</v>
      </c>
      <c r="H2417" t="s">
        <v>7875</v>
      </c>
      <c r="I2417">
        <v>1329689</v>
      </c>
      <c r="J2417">
        <v>47497</v>
      </c>
      <c r="K2417">
        <v>1170</v>
      </c>
      <c r="L2417">
        <v>5787</v>
      </c>
      <c r="M2417" t="b">
        <v>0</v>
      </c>
      <c r="N2417" t="b">
        <v>0</v>
      </c>
      <c r="O2417" t="b">
        <v>0</v>
      </c>
    </row>
    <row r="2418" spans="1:15">
      <c r="A2418" t="s">
        <v>6966</v>
      </c>
      <c r="B2418" s="1">
        <v>43106</v>
      </c>
      <c r="C2418" s="1">
        <v>43103.208333333336</v>
      </c>
      <c r="D2418" t="s">
        <v>6967</v>
      </c>
      <c r="E2418" t="s">
        <v>291</v>
      </c>
      <c r="F2418">
        <v>25</v>
      </c>
      <c r="G2418" t="str">
        <f>VLOOKUP(YouTubeVideos[[#This Row],[category_id]],VideoCategories[],2,FALSE)</f>
        <v>News &amp; Politics</v>
      </c>
      <c r="H2418" t="s">
        <v>6968</v>
      </c>
      <c r="I2418">
        <v>700096</v>
      </c>
      <c r="J2418">
        <v>33259</v>
      </c>
      <c r="K2418">
        <v>914</v>
      </c>
      <c r="L2418">
        <v>2859</v>
      </c>
      <c r="M2418" t="b">
        <v>0</v>
      </c>
      <c r="N2418" t="b">
        <v>0</v>
      </c>
      <c r="O2418" t="b">
        <v>0</v>
      </c>
    </row>
    <row r="2419" spans="1:15">
      <c r="A2419" t="s">
        <v>7879</v>
      </c>
      <c r="B2419" s="1">
        <v>43112</v>
      </c>
      <c r="C2419" s="1">
        <v>43105.416701388887</v>
      </c>
      <c r="D2419" t="s">
        <v>7880</v>
      </c>
      <c r="E2419" t="s">
        <v>4772</v>
      </c>
      <c r="F2419">
        <v>24</v>
      </c>
      <c r="G2419" t="str">
        <f>VLOOKUP(YouTubeVideos[[#This Row],[category_id]],VideoCategories[],2,FALSE)</f>
        <v>Entertainment</v>
      </c>
      <c r="H2419" t="s">
        <v>7881</v>
      </c>
      <c r="I2419">
        <v>859682</v>
      </c>
      <c r="J2419">
        <v>36801</v>
      </c>
      <c r="K2419">
        <v>171</v>
      </c>
      <c r="L2419">
        <v>2688</v>
      </c>
      <c r="M2419" t="b">
        <v>0</v>
      </c>
      <c r="N2419" t="b">
        <v>0</v>
      </c>
      <c r="O2419" t="b">
        <v>0</v>
      </c>
    </row>
    <row r="2420" spans="1:15">
      <c r="A2420" t="s">
        <v>8219</v>
      </c>
      <c r="B2420" s="1">
        <v>43116</v>
      </c>
      <c r="C2420" s="1">
        <v>43110.308888888889</v>
      </c>
      <c r="D2420" t="s">
        <v>8220</v>
      </c>
      <c r="E2420" t="s">
        <v>252</v>
      </c>
      <c r="F2420">
        <v>17</v>
      </c>
      <c r="G2420" t="str">
        <f>VLOOKUP(YouTubeVideos[[#This Row],[category_id]],VideoCategories[],2,FALSE)</f>
        <v>Sports</v>
      </c>
      <c r="H2420" t="s">
        <v>8221</v>
      </c>
      <c r="I2420">
        <v>700008</v>
      </c>
      <c r="J2420">
        <v>4839</v>
      </c>
      <c r="K2420">
        <v>544</v>
      </c>
      <c r="L2420">
        <v>2917</v>
      </c>
      <c r="M2420" t="b">
        <v>0</v>
      </c>
      <c r="N2420" t="b">
        <v>0</v>
      </c>
      <c r="O2420" t="b">
        <v>0</v>
      </c>
    </row>
    <row r="2421" spans="1:15">
      <c r="A2421" t="s">
        <v>3427</v>
      </c>
      <c r="B2421" s="1">
        <v>43076</v>
      </c>
      <c r="C2421" s="1">
        <v>43069.339722222219</v>
      </c>
      <c r="D2421" t="s">
        <v>3428</v>
      </c>
      <c r="E2421" t="s">
        <v>1894</v>
      </c>
      <c r="F2421">
        <v>15</v>
      </c>
      <c r="G2421" t="str">
        <f>VLOOKUP(YouTubeVideos[[#This Row],[category_id]],VideoCategories[],2,FALSE)</f>
        <v>Pets &amp; Animals</v>
      </c>
      <c r="H2421" t="s">
        <v>3429</v>
      </c>
      <c r="I2421">
        <v>697581</v>
      </c>
      <c r="J2421">
        <v>41328</v>
      </c>
      <c r="K2421">
        <v>803</v>
      </c>
      <c r="L2421">
        <v>16325</v>
      </c>
      <c r="M2421" t="b">
        <v>0</v>
      </c>
      <c r="N2421" t="b">
        <v>0</v>
      </c>
      <c r="O2421" t="b">
        <v>0</v>
      </c>
    </row>
    <row r="2422" spans="1:15">
      <c r="A2422" t="s">
        <v>19427</v>
      </c>
      <c r="B2422" s="1">
        <v>43265</v>
      </c>
      <c r="C2422" s="1">
        <v>43251.418923611112</v>
      </c>
      <c r="D2422" t="s">
        <v>19428</v>
      </c>
      <c r="E2422" t="s">
        <v>9189</v>
      </c>
      <c r="F2422">
        <v>27</v>
      </c>
      <c r="G2422" t="str">
        <f>VLOOKUP(YouTubeVideos[[#This Row],[category_id]],VideoCategories[],2,FALSE)</f>
        <v>Education</v>
      </c>
      <c r="H2422" t="s">
        <v>19429</v>
      </c>
      <c r="I2422">
        <v>697217</v>
      </c>
      <c r="J2422">
        <v>38069</v>
      </c>
      <c r="K2422">
        <v>916</v>
      </c>
      <c r="L2422">
        <v>2972</v>
      </c>
      <c r="M2422" t="b">
        <v>0</v>
      </c>
      <c r="N2422" t="b">
        <v>0</v>
      </c>
      <c r="O2422" t="b">
        <v>0</v>
      </c>
    </row>
    <row r="2423" spans="1:15">
      <c r="A2423" t="s">
        <v>7891</v>
      </c>
      <c r="B2423" s="1">
        <v>43112</v>
      </c>
      <c r="C2423" s="1">
        <v>43104.875011574077</v>
      </c>
      <c r="D2423" t="s">
        <v>7892</v>
      </c>
      <c r="E2423" t="s">
        <v>7893</v>
      </c>
      <c r="F2423">
        <v>10</v>
      </c>
      <c r="G2423" t="str">
        <f>VLOOKUP(YouTubeVideos[[#This Row],[category_id]],VideoCategories[],2,FALSE)</f>
        <v>Music</v>
      </c>
      <c r="H2423" t="s">
        <v>7894</v>
      </c>
      <c r="I2423">
        <v>518578</v>
      </c>
      <c r="J2423">
        <v>16637</v>
      </c>
      <c r="K2423">
        <v>405</v>
      </c>
      <c r="L2423">
        <v>1102</v>
      </c>
      <c r="M2423" t="b">
        <v>0</v>
      </c>
      <c r="N2423" t="b">
        <v>0</v>
      </c>
      <c r="O2423" t="b">
        <v>0</v>
      </c>
    </row>
    <row r="2424" spans="1:15">
      <c r="A2424" t="s">
        <v>9620</v>
      </c>
      <c r="B2424" s="1">
        <v>43126</v>
      </c>
      <c r="C2424" s="1">
        <v>43122.210289351853</v>
      </c>
      <c r="D2424" t="s">
        <v>9621</v>
      </c>
      <c r="E2424" t="s">
        <v>9173</v>
      </c>
      <c r="F2424">
        <v>17</v>
      </c>
      <c r="G2424" t="str">
        <f>VLOOKUP(YouTubeVideos[[#This Row],[category_id]],VideoCategories[],2,FALSE)</f>
        <v>Sports</v>
      </c>
      <c r="H2424" t="s">
        <v>9622</v>
      </c>
      <c r="I2424">
        <v>695269</v>
      </c>
      <c r="J2424">
        <v>4108</v>
      </c>
      <c r="K2424">
        <v>148</v>
      </c>
      <c r="L2424">
        <v>1034</v>
      </c>
      <c r="M2424" t="b">
        <v>0</v>
      </c>
      <c r="N2424" t="b">
        <v>0</v>
      </c>
      <c r="O2424" t="b">
        <v>0</v>
      </c>
    </row>
    <row r="2425" spans="1:15">
      <c r="A2425" t="s">
        <v>2292</v>
      </c>
      <c r="B2425" s="1">
        <v>43068</v>
      </c>
      <c r="C2425" s="1">
        <v>43066.125023148146</v>
      </c>
      <c r="D2425" t="s">
        <v>2293</v>
      </c>
      <c r="E2425" t="s">
        <v>291</v>
      </c>
      <c r="F2425">
        <v>25</v>
      </c>
      <c r="G2425" t="str">
        <f>VLOOKUP(YouTubeVideos[[#This Row],[category_id]],VideoCategories[],2,FALSE)</f>
        <v>News &amp; Politics</v>
      </c>
      <c r="H2425" t="s">
        <v>2294</v>
      </c>
      <c r="I2425">
        <v>695072</v>
      </c>
      <c r="J2425">
        <v>18723</v>
      </c>
      <c r="K2425">
        <v>2365</v>
      </c>
      <c r="L2425">
        <v>4784</v>
      </c>
      <c r="M2425" t="b">
        <v>0</v>
      </c>
      <c r="N2425" t="b">
        <v>0</v>
      </c>
      <c r="O2425" t="b">
        <v>0</v>
      </c>
    </row>
    <row r="2426" spans="1:15">
      <c r="A2426" t="s">
        <v>9839</v>
      </c>
      <c r="B2426" s="1">
        <v>43128</v>
      </c>
      <c r="C2426" s="1">
        <v>43122.250034722223</v>
      </c>
      <c r="D2426" t="s">
        <v>9840</v>
      </c>
      <c r="E2426" t="s">
        <v>788</v>
      </c>
      <c r="F2426">
        <v>20</v>
      </c>
      <c r="G2426" t="str">
        <f>VLOOKUP(YouTubeVideos[[#This Row],[category_id]],VideoCategories[],2,FALSE)</f>
        <v>Gaming</v>
      </c>
      <c r="H2426" t="s">
        <v>9841</v>
      </c>
      <c r="I2426">
        <v>691970</v>
      </c>
      <c r="J2426">
        <v>13942</v>
      </c>
      <c r="K2426">
        <v>786</v>
      </c>
      <c r="L2426">
        <v>3007</v>
      </c>
      <c r="M2426" t="b">
        <v>0</v>
      </c>
      <c r="N2426" t="b">
        <v>0</v>
      </c>
      <c r="O2426" t="b">
        <v>0</v>
      </c>
    </row>
    <row r="2427" spans="1:15">
      <c r="A2427" t="s">
        <v>108</v>
      </c>
      <c r="B2427" s="1">
        <v>43053</v>
      </c>
      <c r="C2427" s="1">
        <v>43047.803194444445</v>
      </c>
      <c r="D2427" t="s">
        <v>109</v>
      </c>
      <c r="E2427" t="s">
        <v>110</v>
      </c>
      <c r="F2427">
        <v>22</v>
      </c>
      <c r="G2427" t="str">
        <f>VLOOKUP(YouTubeVideos[[#This Row],[category_id]],VideoCategories[],2,FALSE)</f>
        <v>People &amp; Blogs</v>
      </c>
      <c r="H2427" t="s">
        <v>111</v>
      </c>
      <c r="I2427">
        <v>691229</v>
      </c>
      <c r="J2427">
        <v>31892</v>
      </c>
      <c r="K2427">
        <v>197</v>
      </c>
      <c r="L2427">
        <v>1404</v>
      </c>
      <c r="M2427" t="b">
        <v>0</v>
      </c>
      <c r="N2427" t="b">
        <v>0</v>
      </c>
      <c r="O2427" t="b">
        <v>0</v>
      </c>
    </row>
    <row r="2428" spans="1:15">
      <c r="A2428" t="s">
        <v>18571</v>
      </c>
      <c r="B2428" s="1">
        <v>43251</v>
      </c>
      <c r="C2428" s="1">
        <v>43240.62296296296</v>
      </c>
      <c r="D2428" t="s">
        <v>18572</v>
      </c>
      <c r="E2428" t="s">
        <v>18573</v>
      </c>
      <c r="F2428">
        <v>25</v>
      </c>
      <c r="G2428" t="str">
        <f>VLOOKUP(YouTubeVideos[[#This Row],[category_id]],VideoCategories[],2,FALSE)</f>
        <v>News &amp; Politics</v>
      </c>
      <c r="H2428" t="s">
        <v>18574</v>
      </c>
      <c r="I2428">
        <v>691057</v>
      </c>
      <c r="J2428">
        <v>3735</v>
      </c>
      <c r="K2428">
        <v>225</v>
      </c>
      <c r="L2428">
        <v>0</v>
      </c>
      <c r="M2428" t="b">
        <v>1</v>
      </c>
      <c r="N2428" t="b">
        <v>0</v>
      </c>
      <c r="O2428" t="b">
        <v>0</v>
      </c>
    </row>
    <row r="2429" spans="1:15">
      <c r="A2429" t="s">
        <v>7550</v>
      </c>
      <c r="B2429" s="1">
        <v>43109</v>
      </c>
      <c r="C2429" s="1">
        <v>43102.332291666666</v>
      </c>
      <c r="D2429" t="s">
        <v>7551</v>
      </c>
      <c r="E2429" t="s">
        <v>982</v>
      </c>
      <c r="F2429">
        <v>27</v>
      </c>
      <c r="G2429" t="str">
        <f>VLOOKUP(YouTubeVideos[[#This Row],[category_id]],VideoCategories[],2,FALSE)</f>
        <v>Education</v>
      </c>
      <c r="H2429" t="s">
        <v>7552</v>
      </c>
      <c r="I2429">
        <v>690478</v>
      </c>
      <c r="J2429">
        <v>25400</v>
      </c>
      <c r="K2429">
        <v>523</v>
      </c>
      <c r="L2429">
        <v>640</v>
      </c>
      <c r="M2429" t="b">
        <v>0</v>
      </c>
      <c r="N2429" t="b">
        <v>0</v>
      </c>
      <c r="O2429" t="b">
        <v>0</v>
      </c>
    </row>
    <row r="2430" spans="1:15">
      <c r="A2430" t="s">
        <v>15624</v>
      </c>
      <c r="B2430" s="1">
        <v>43192</v>
      </c>
      <c r="C2430" s="1">
        <v>43177.825578703705</v>
      </c>
      <c r="D2430" t="s">
        <v>15625</v>
      </c>
      <c r="E2430" t="s">
        <v>15626</v>
      </c>
      <c r="F2430">
        <v>23</v>
      </c>
      <c r="G2430" t="str">
        <f>VLOOKUP(YouTubeVideos[[#This Row],[category_id]],VideoCategories[],2,FALSE)</f>
        <v>Comedy</v>
      </c>
      <c r="H2430" t="s">
        <v>15627</v>
      </c>
      <c r="I2430">
        <v>689858</v>
      </c>
      <c r="J2430">
        <v>45040</v>
      </c>
      <c r="K2430">
        <v>906</v>
      </c>
      <c r="L2430">
        <v>4337</v>
      </c>
      <c r="M2430" t="b">
        <v>0</v>
      </c>
      <c r="N2430" t="b">
        <v>0</v>
      </c>
      <c r="O2430" t="b">
        <v>0</v>
      </c>
    </row>
    <row r="2431" spans="1:15">
      <c r="A2431" t="s">
        <v>13389</v>
      </c>
      <c r="B2431" s="1">
        <v>43159</v>
      </c>
      <c r="C2431" s="1">
        <v>43150.771736111114</v>
      </c>
      <c r="D2431" t="s">
        <v>13390</v>
      </c>
      <c r="E2431" t="s">
        <v>800</v>
      </c>
      <c r="F2431">
        <v>25</v>
      </c>
      <c r="G2431" t="str">
        <f>VLOOKUP(YouTubeVideos[[#This Row],[category_id]],VideoCategories[],2,FALSE)</f>
        <v>News &amp; Politics</v>
      </c>
      <c r="H2431" t="s">
        <v>13391</v>
      </c>
      <c r="I2431">
        <v>689798</v>
      </c>
      <c r="J2431">
        <v>3377</v>
      </c>
      <c r="K2431">
        <v>1341</v>
      </c>
      <c r="L2431">
        <v>2044</v>
      </c>
      <c r="M2431" t="b">
        <v>0</v>
      </c>
      <c r="N2431" t="b">
        <v>0</v>
      </c>
      <c r="O2431" t="b">
        <v>0</v>
      </c>
    </row>
    <row r="2432" spans="1:15">
      <c r="A2432" t="s">
        <v>17304</v>
      </c>
      <c r="B2432" s="1">
        <v>43227</v>
      </c>
      <c r="C2432" s="1">
        <v>43217.324363425927</v>
      </c>
      <c r="D2432" t="s">
        <v>17305</v>
      </c>
      <c r="E2432" t="s">
        <v>24</v>
      </c>
      <c r="F2432">
        <v>25</v>
      </c>
      <c r="G2432" t="str">
        <f>VLOOKUP(YouTubeVideos[[#This Row],[category_id]],VideoCategories[],2,FALSE)</f>
        <v>News &amp; Politics</v>
      </c>
      <c r="H2432" t="s">
        <v>17306</v>
      </c>
      <c r="I2432">
        <v>689597</v>
      </c>
      <c r="J2432">
        <v>17683</v>
      </c>
      <c r="K2432">
        <v>274</v>
      </c>
      <c r="L2432">
        <v>6058</v>
      </c>
      <c r="M2432" t="b">
        <v>0</v>
      </c>
      <c r="N2432" t="b">
        <v>0</v>
      </c>
      <c r="O2432" t="b">
        <v>0</v>
      </c>
    </row>
    <row r="2433" spans="1:15">
      <c r="A2433" t="s">
        <v>7920</v>
      </c>
      <c r="B2433" s="1">
        <v>43113</v>
      </c>
      <c r="C2433" s="1">
        <v>43109.166666666664</v>
      </c>
      <c r="D2433" t="s">
        <v>7921</v>
      </c>
      <c r="E2433" t="s">
        <v>6386</v>
      </c>
      <c r="F2433">
        <v>24</v>
      </c>
      <c r="G2433" t="str">
        <f>VLOOKUP(YouTubeVideos[[#This Row],[category_id]],VideoCategories[],2,FALSE)</f>
        <v>Entertainment</v>
      </c>
      <c r="H2433" t="s">
        <v>7922</v>
      </c>
      <c r="I2433">
        <v>30914</v>
      </c>
      <c r="J2433">
        <v>1125</v>
      </c>
      <c r="K2433">
        <v>75</v>
      </c>
      <c r="L2433">
        <v>295</v>
      </c>
      <c r="M2433" t="b">
        <v>0</v>
      </c>
      <c r="N2433" t="b">
        <v>0</v>
      </c>
      <c r="O2433" t="b">
        <v>0</v>
      </c>
    </row>
    <row r="2434" spans="1:15">
      <c r="A2434" t="s">
        <v>13617</v>
      </c>
      <c r="B2434" s="1">
        <v>43161</v>
      </c>
      <c r="C2434" s="1">
        <v>43159.865717592591</v>
      </c>
      <c r="D2434" t="s">
        <v>13618</v>
      </c>
      <c r="E2434" t="s">
        <v>463</v>
      </c>
      <c r="F2434">
        <v>23</v>
      </c>
      <c r="G2434" t="str">
        <f>VLOOKUP(YouTubeVideos[[#This Row],[category_id]],VideoCategories[],2,FALSE)</f>
        <v>Comedy</v>
      </c>
      <c r="H2434" t="s">
        <v>13619</v>
      </c>
      <c r="I2434">
        <v>688306</v>
      </c>
      <c r="J2434">
        <v>27672</v>
      </c>
      <c r="K2434">
        <v>701</v>
      </c>
      <c r="L2434">
        <v>2386</v>
      </c>
      <c r="M2434" t="b">
        <v>0</v>
      </c>
      <c r="N2434" t="b">
        <v>0</v>
      </c>
      <c r="O2434" t="b">
        <v>0</v>
      </c>
    </row>
    <row r="2435" spans="1:15">
      <c r="A2435" t="s">
        <v>16762</v>
      </c>
      <c r="B2435" s="1">
        <v>43215</v>
      </c>
      <c r="C2435" s="1">
        <v>43210.166666666664</v>
      </c>
      <c r="D2435" t="s">
        <v>16763</v>
      </c>
      <c r="E2435" t="s">
        <v>6107</v>
      </c>
      <c r="F2435">
        <v>15</v>
      </c>
      <c r="G2435" t="str">
        <f>VLOOKUP(YouTubeVideos[[#This Row],[category_id]],VideoCategories[],2,FALSE)</f>
        <v>Pets &amp; Animals</v>
      </c>
      <c r="H2435" t="s">
        <v>16764</v>
      </c>
      <c r="I2435">
        <v>688114</v>
      </c>
      <c r="J2435">
        <v>17572</v>
      </c>
      <c r="K2435">
        <v>439</v>
      </c>
      <c r="L2435">
        <v>3181</v>
      </c>
      <c r="M2435" t="b">
        <v>0</v>
      </c>
      <c r="N2435" t="b">
        <v>0</v>
      </c>
      <c r="O2435" t="b">
        <v>0</v>
      </c>
    </row>
    <row r="2436" spans="1:15">
      <c r="A2436" t="s">
        <v>7929</v>
      </c>
      <c r="B2436" s="1">
        <v>43113</v>
      </c>
      <c r="C2436" s="1">
        <v>43108.701261574075</v>
      </c>
      <c r="D2436" t="s">
        <v>7930</v>
      </c>
      <c r="E2436" t="s">
        <v>811</v>
      </c>
      <c r="F2436">
        <v>24</v>
      </c>
      <c r="G2436" t="str">
        <f>VLOOKUP(YouTubeVideos[[#This Row],[category_id]],VideoCategories[],2,FALSE)</f>
        <v>Entertainment</v>
      </c>
      <c r="H2436" t="s">
        <v>7931</v>
      </c>
      <c r="I2436">
        <v>436730</v>
      </c>
      <c r="J2436">
        <v>283</v>
      </c>
      <c r="K2436">
        <v>22</v>
      </c>
      <c r="L2436">
        <v>33</v>
      </c>
      <c r="M2436" t="b">
        <v>0</v>
      </c>
      <c r="N2436" t="b">
        <v>0</v>
      </c>
      <c r="O2436" t="b">
        <v>0</v>
      </c>
    </row>
    <row r="2437" spans="1:15">
      <c r="A2437" t="s">
        <v>6527</v>
      </c>
      <c r="B2437" s="1">
        <v>43103</v>
      </c>
      <c r="C2437" s="1">
        <v>43096.356203703705</v>
      </c>
      <c r="D2437" t="s">
        <v>6528</v>
      </c>
      <c r="E2437" t="s">
        <v>252</v>
      </c>
      <c r="F2437">
        <v>17</v>
      </c>
      <c r="G2437" t="str">
        <f>VLOOKUP(YouTubeVideos[[#This Row],[category_id]],VideoCategories[],2,FALSE)</f>
        <v>Sports</v>
      </c>
      <c r="H2437" t="s">
        <v>6529</v>
      </c>
      <c r="I2437">
        <v>687873</v>
      </c>
      <c r="J2437">
        <v>6025</v>
      </c>
      <c r="K2437">
        <v>531</v>
      </c>
      <c r="L2437">
        <v>3508</v>
      </c>
      <c r="M2437" t="b">
        <v>0</v>
      </c>
      <c r="N2437" t="b">
        <v>0</v>
      </c>
      <c r="O2437" t="b">
        <v>0</v>
      </c>
    </row>
    <row r="2438" spans="1:15">
      <c r="A2438" t="s">
        <v>18071</v>
      </c>
      <c r="B2438" s="1">
        <v>43240</v>
      </c>
      <c r="C2438" s="1">
        <v>43230.458437499998</v>
      </c>
      <c r="D2438" t="s">
        <v>18072</v>
      </c>
      <c r="E2438" t="s">
        <v>2637</v>
      </c>
      <c r="F2438">
        <v>22</v>
      </c>
      <c r="G2438" t="str">
        <f>VLOOKUP(YouTubeVideos[[#This Row],[category_id]],VideoCategories[],2,FALSE)</f>
        <v>People &amp; Blogs</v>
      </c>
      <c r="H2438" t="s">
        <v>18073</v>
      </c>
      <c r="I2438">
        <v>687759</v>
      </c>
      <c r="J2438">
        <v>19428</v>
      </c>
      <c r="K2438">
        <v>1527</v>
      </c>
      <c r="L2438">
        <v>1317</v>
      </c>
      <c r="M2438" t="b">
        <v>0</v>
      </c>
      <c r="N2438" t="b">
        <v>0</v>
      </c>
      <c r="O2438" t="b">
        <v>0</v>
      </c>
    </row>
    <row r="2439" spans="1:15">
      <c r="A2439" t="s">
        <v>7939</v>
      </c>
      <c r="B2439" s="1">
        <v>43113</v>
      </c>
      <c r="C2439" s="1">
        <v>43107.749837962961</v>
      </c>
      <c r="D2439" t="s">
        <v>7940</v>
      </c>
      <c r="E2439" t="s">
        <v>3832</v>
      </c>
      <c r="F2439">
        <v>24</v>
      </c>
      <c r="G2439" t="str">
        <f>VLOOKUP(YouTubeVideos[[#This Row],[category_id]],VideoCategories[],2,FALSE)</f>
        <v>Entertainment</v>
      </c>
      <c r="H2439" t="s">
        <v>7941</v>
      </c>
      <c r="I2439">
        <v>160571</v>
      </c>
      <c r="J2439">
        <v>1646</v>
      </c>
      <c r="K2439">
        <v>1287</v>
      </c>
      <c r="L2439">
        <v>904</v>
      </c>
      <c r="M2439" t="b">
        <v>0</v>
      </c>
      <c r="N2439" t="b">
        <v>0</v>
      </c>
      <c r="O2439" t="b">
        <v>0</v>
      </c>
    </row>
    <row r="2440" spans="1:15">
      <c r="A2440" t="s">
        <v>17431</v>
      </c>
      <c r="B2440" s="1">
        <v>43233</v>
      </c>
      <c r="C2440" s="1">
        <v>43223.88144675926</v>
      </c>
      <c r="D2440" t="s">
        <v>17432</v>
      </c>
      <c r="E2440" t="s">
        <v>9234</v>
      </c>
      <c r="F2440">
        <v>17</v>
      </c>
      <c r="G2440" t="str">
        <f>VLOOKUP(YouTubeVideos[[#This Row],[category_id]],VideoCategories[],2,FALSE)</f>
        <v>Sports</v>
      </c>
      <c r="H2440" t="s">
        <v>17433</v>
      </c>
      <c r="I2440">
        <v>686582</v>
      </c>
      <c r="J2440">
        <v>4965</v>
      </c>
      <c r="K2440">
        <v>205</v>
      </c>
      <c r="L2440">
        <v>1288</v>
      </c>
      <c r="M2440" t="b">
        <v>0</v>
      </c>
      <c r="N2440" t="b">
        <v>0</v>
      </c>
      <c r="O2440" t="b">
        <v>0</v>
      </c>
    </row>
    <row r="2441" spans="1:15">
      <c r="A2441" t="s">
        <v>3788</v>
      </c>
      <c r="B2441" s="1">
        <v>43078</v>
      </c>
      <c r="C2441" s="1">
        <v>43071.312511574077</v>
      </c>
      <c r="D2441" t="s">
        <v>3789</v>
      </c>
      <c r="E2441" t="s">
        <v>1824</v>
      </c>
      <c r="F2441">
        <v>27</v>
      </c>
      <c r="G2441" t="str">
        <f>VLOOKUP(YouTubeVideos[[#This Row],[category_id]],VideoCategories[],2,FALSE)</f>
        <v>Education</v>
      </c>
      <c r="H2441" t="s">
        <v>19913</v>
      </c>
      <c r="I2441">
        <v>685944</v>
      </c>
      <c r="J2441">
        <v>21871</v>
      </c>
      <c r="K2441">
        <v>632</v>
      </c>
      <c r="L2441">
        <v>2825</v>
      </c>
      <c r="M2441" t="b">
        <v>0</v>
      </c>
      <c r="N2441" t="b">
        <v>0</v>
      </c>
      <c r="O2441" t="b">
        <v>0</v>
      </c>
    </row>
    <row r="2442" spans="1:15">
      <c r="A2442" t="s">
        <v>16287</v>
      </c>
      <c r="B2442" s="1">
        <v>43207</v>
      </c>
      <c r="C2442" s="1">
        <v>43203.731319444443</v>
      </c>
      <c r="D2442" t="s">
        <v>16288</v>
      </c>
      <c r="E2442" t="s">
        <v>252</v>
      </c>
      <c r="F2442">
        <v>17</v>
      </c>
      <c r="G2442" t="str">
        <f>VLOOKUP(YouTubeVideos[[#This Row],[category_id]],VideoCategories[],2,FALSE)</f>
        <v>Sports</v>
      </c>
      <c r="H2442" t="s">
        <v>16289</v>
      </c>
      <c r="I2442">
        <v>685653</v>
      </c>
      <c r="J2442">
        <v>5690</v>
      </c>
      <c r="K2442">
        <v>212</v>
      </c>
      <c r="L2442">
        <v>1135</v>
      </c>
      <c r="M2442" t="b">
        <v>0</v>
      </c>
      <c r="N2442" t="b">
        <v>0</v>
      </c>
      <c r="O2442" t="b">
        <v>0</v>
      </c>
    </row>
    <row r="2443" spans="1:15">
      <c r="A2443" t="s">
        <v>14313</v>
      </c>
      <c r="B2443" s="1">
        <v>43173</v>
      </c>
      <c r="C2443" s="1">
        <v>43168.962060185186</v>
      </c>
      <c r="D2443" t="s">
        <v>14314</v>
      </c>
      <c r="E2443" t="s">
        <v>252</v>
      </c>
      <c r="F2443">
        <v>17</v>
      </c>
      <c r="G2443" t="str">
        <f>VLOOKUP(YouTubeVideos[[#This Row],[category_id]],VideoCategories[],2,FALSE)</f>
        <v>Sports</v>
      </c>
      <c r="H2443" t="s">
        <v>14315</v>
      </c>
      <c r="I2443">
        <v>684438</v>
      </c>
      <c r="J2443">
        <v>3439</v>
      </c>
      <c r="K2443">
        <v>2213</v>
      </c>
      <c r="L2443">
        <v>1038</v>
      </c>
      <c r="M2443" t="b">
        <v>0</v>
      </c>
      <c r="N2443" t="b">
        <v>0</v>
      </c>
      <c r="O2443" t="b">
        <v>0</v>
      </c>
    </row>
    <row r="2444" spans="1:15">
      <c r="A2444" t="s">
        <v>17755</v>
      </c>
      <c r="B2444" s="1">
        <v>43234</v>
      </c>
      <c r="C2444" s="1">
        <v>43208.404039351852</v>
      </c>
      <c r="D2444" t="s">
        <v>17756</v>
      </c>
      <c r="E2444" t="s">
        <v>17757</v>
      </c>
      <c r="F2444">
        <v>23</v>
      </c>
      <c r="G2444" t="str">
        <f>VLOOKUP(YouTubeVideos[[#This Row],[category_id]],VideoCategories[],2,FALSE)</f>
        <v>Comedy</v>
      </c>
      <c r="H2444" t="s">
        <v>17758</v>
      </c>
      <c r="I2444">
        <v>683810</v>
      </c>
      <c r="J2444">
        <v>32941</v>
      </c>
      <c r="K2444">
        <v>522</v>
      </c>
      <c r="L2444">
        <v>28864</v>
      </c>
      <c r="M2444" t="b">
        <v>0</v>
      </c>
      <c r="N2444" t="b">
        <v>0</v>
      </c>
      <c r="O2444" t="b">
        <v>0</v>
      </c>
    </row>
    <row r="2445" spans="1:15">
      <c r="A2445" t="s">
        <v>7958</v>
      </c>
      <c r="B2445" s="1">
        <v>43113</v>
      </c>
      <c r="C2445" s="1">
        <v>43107.500092592592</v>
      </c>
      <c r="D2445" t="s">
        <v>7959</v>
      </c>
      <c r="E2445" t="s">
        <v>7960</v>
      </c>
      <c r="F2445">
        <v>24</v>
      </c>
      <c r="G2445" t="str">
        <f>VLOOKUP(YouTubeVideos[[#This Row],[category_id]],VideoCategories[],2,FALSE)</f>
        <v>Entertainment</v>
      </c>
      <c r="H2445" t="s">
        <v>7961</v>
      </c>
      <c r="I2445">
        <v>380760</v>
      </c>
      <c r="J2445">
        <v>45444</v>
      </c>
      <c r="K2445">
        <v>466</v>
      </c>
      <c r="L2445">
        <v>3180</v>
      </c>
      <c r="M2445" t="b">
        <v>0</v>
      </c>
      <c r="N2445" t="b">
        <v>0</v>
      </c>
      <c r="O2445" t="b">
        <v>0</v>
      </c>
    </row>
    <row r="2446" spans="1:15">
      <c r="A2446" t="s">
        <v>7962</v>
      </c>
      <c r="B2446" s="1">
        <v>43113</v>
      </c>
      <c r="C2446" s="1">
        <v>43107.791689814818</v>
      </c>
      <c r="D2446" t="s">
        <v>20122</v>
      </c>
      <c r="E2446" t="s">
        <v>4014</v>
      </c>
      <c r="F2446">
        <v>10</v>
      </c>
      <c r="G2446" t="str">
        <f>VLOOKUP(YouTubeVideos[[#This Row],[category_id]],VideoCategories[],2,FALSE)</f>
        <v>Music</v>
      </c>
      <c r="H2446" t="s">
        <v>20123</v>
      </c>
      <c r="I2446">
        <v>2045760</v>
      </c>
      <c r="J2446">
        <v>232423</v>
      </c>
      <c r="K2446">
        <v>2749</v>
      </c>
      <c r="L2446">
        <v>21114</v>
      </c>
      <c r="M2446" t="b">
        <v>0</v>
      </c>
      <c r="N2446" t="b">
        <v>0</v>
      </c>
      <c r="O2446" t="b">
        <v>0</v>
      </c>
    </row>
    <row r="2447" spans="1:15">
      <c r="A2447" t="s">
        <v>9843</v>
      </c>
      <c r="B2447" s="1">
        <v>43128</v>
      </c>
      <c r="C2447" s="1">
        <v>43121.672789351855</v>
      </c>
      <c r="D2447" t="s">
        <v>9844</v>
      </c>
      <c r="E2447" t="s">
        <v>9845</v>
      </c>
      <c r="F2447">
        <v>22</v>
      </c>
      <c r="G2447" t="str">
        <f>VLOOKUP(YouTubeVideos[[#This Row],[category_id]],VideoCategories[],2,FALSE)</f>
        <v>People &amp; Blogs</v>
      </c>
      <c r="H2447" t="s">
        <v>63</v>
      </c>
      <c r="I2447">
        <v>683434</v>
      </c>
      <c r="J2447">
        <v>5413</v>
      </c>
      <c r="K2447">
        <v>201</v>
      </c>
      <c r="L2447">
        <v>375</v>
      </c>
      <c r="M2447" t="b">
        <v>0</v>
      </c>
      <c r="N2447" t="b">
        <v>0</v>
      </c>
      <c r="O2447" t="b">
        <v>0</v>
      </c>
    </row>
    <row r="2448" spans="1:15">
      <c r="A2448" t="s">
        <v>7993</v>
      </c>
      <c r="B2448" s="1">
        <v>43114</v>
      </c>
      <c r="C2448" s="1">
        <v>43110.374780092592</v>
      </c>
      <c r="D2448" t="s">
        <v>7994</v>
      </c>
      <c r="E2448" t="s">
        <v>1082</v>
      </c>
      <c r="F2448">
        <v>1</v>
      </c>
      <c r="G2448" t="str">
        <f>VLOOKUP(YouTubeVideos[[#This Row],[category_id]],VideoCategories[],2,FALSE)</f>
        <v>Film &amp; Animation</v>
      </c>
      <c r="H2448" t="s">
        <v>7995</v>
      </c>
      <c r="I2448">
        <v>682383</v>
      </c>
      <c r="J2448">
        <v>10819</v>
      </c>
      <c r="K2448">
        <v>609</v>
      </c>
      <c r="L2448">
        <v>1901</v>
      </c>
      <c r="M2448" t="b">
        <v>0</v>
      </c>
      <c r="N2448" t="b">
        <v>0</v>
      </c>
      <c r="O2448" t="b">
        <v>0</v>
      </c>
    </row>
    <row r="2449" spans="1:15">
      <c r="A2449" t="s">
        <v>7970</v>
      </c>
      <c r="B2449" s="1">
        <v>43113</v>
      </c>
      <c r="C2449" s="1">
        <v>43107.33662037037</v>
      </c>
      <c r="D2449" t="s">
        <v>7971</v>
      </c>
      <c r="E2449" t="s">
        <v>2164</v>
      </c>
      <c r="F2449">
        <v>24</v>
      </c>
      <c r="G2449" t="str">
        <f>VLOOKUP(YouTubeVideos[[#This Row],[category_id]],VideoCategories[],2,FALSE)</f>
        <v>Entertainment</v>
      </c>
      <c r="H2449" t="s">
        <v>7972</v>
      </c>
      <c r="I2449">
        <v>150991</v>
      </c>
      <c r="J2449">
        <v>746</v>
      </c>
      <c r="K2449">
        <v>758</v>
      </c>
      <c r="L2449">
        <v>522</v>
      </c>
      <c r="M2449" t="b">
        <v>0</v>
      </c>
      <c r="N2449" t="b">
        <v>0</v>
      </c>
      <c r="O2449" t="b">
        <v>0</v>
      </c>
    </row>
    <row r="2450" spans="1:15">
      <c r="A2450" t="s">
        <v>17859</v>
      </c>
      <c r="B2450" s="1">
        <v>43235</v>
      </c>
      <c r="C2450" s="1">
        <v>43215.674305555556</v>
      </c>
      <c r="D2450" t="s">
        <v>20695</v>
      </c>
      <c r="E2450" t="s">
        <v>17860</v>
      </c>
      <c r="F2450">
        <v>25</v>
      </c>
      <c r="G2450" t="str">
        <f>VLOOKUP(YouTubeVideos[[#This Row],[category_id]],VideoCategories[],2,FALSE)</f>
        <v>News &amp; Politics</v>
      </c>
      <c r="H2450" t="s">
        <v>17861</v>
      </c>
      <c r="I2450">
        <v>681882</v>
      </c>
      <c r="J2450">
        <v>3789</v>
      </c>
      <c r="K2450">
        <v>220</v>
      </c>
      <c r="L2450">
        <v>2275</v>
      </c>
      <c r="M2450" t="b">
        <v>0</v>
      </c>
      <c r="N2450" t="b">
        <v>0</v>
      </c>
      <c r="O2450" t="b">
        <v>0</v>
      </c>
    </row>
    <row r="2451" spans="1:15">
      <c r="A2451" t="s">
        <v>16641</v>
      </c>
      <c r="B2451" s="1">
        <v>43213</v>
      </c>
      <c r="C2451" s="1">
        <v>43209.416701388887</v>
      </c>
      <c r="D2451" t="s">
        <v>16642</v>
      </c>
      <c r="E2451" t="s">
        <v>239</v>
      </c>
      <c r="F2451">
        <v>26</v>
      </c>
      <c r="G2451" t="str">
        <f>VLOOKUP(YouTubeVideos[[#This Row],[category_id]],VideoCategories[],2,FALSE)</f>
        <v>Howto &amp; Style</v>
      </c>
      <c r="H2451" t="s">
        <v>16643</v>
      </c>
      <c r="I2451">
        <v>680977</v>
      </c>
      <c r="J2451">
        <v>29255</v>
      </c>
      <c r="K2451">
        <v>497</v>
      </c>
      <c r="L2451">
        <v>2951</v>
      </c>
      <c r="M2451" t="b">
        <v>0</v>
      </c>
      <c r="N2451" t="b">
        <v>0</v>
      </c>
      <c r="O2451" t="b">
        <v>0</v>
      </c>
    </row>
    <row r="2452" spans="1:15">
      <c r="A2452" t="s">
        <v>15878</v>
      </c>
      <c r="B2452" s="1">
        <v>43197</v>
      </c>
      <c r="C2452" s="1">
        <v>43192.4375</v>
      </c>
      <c r="D2452" t="s">
        <v>15879</v>
      </c>
      <c r="E2452" t="s">
        <v>963</v>
      </c>
      <c r="F2452">
        <v>23</v>
      </c>
      <c r="G2452" t="str">
        <f>VLOOKUP(YouTubeVideos[[#This Row],[category_id]],VideoCategories[],2,FALSE)</f>
        <v>Comedy</v>
      </c>
      <c r="H2452" t="s">
        <v>15880</v>
      </c>
      <c r="I2452">
        <v>680776</v>
      </c>
      <c r="J2452">
        <v>22884</v>
      </c>
      <c r="K2452">
        <v>1643</v>
      </c>
      <c r="L2452">
        <v>1640</v>
      </c>
      <c r="M2452" t="b">
        <v>0</v>
      </c>
      <c r="N2452" t="b">
        <v>0</v>
      </c>
      <c r="O2452" t="b">
        <v>0</v>
      </c>
    </row>
    <row r="2453" spans="1:15">
      <c r="A2453" t="s">
        <v>1429</v>
      </c>
      <c r="B2453" s="1">
        <v>43061</v>
      </c>
      <c r="C2453" s="1">
        <v>43060.516886574071</v>
      </c>
      <c r="D2453" t="s">
        <v>1430</v>
      </c>
      <c r="E2453" t="s">
        <v>306</v>
      </c>
      <c r="F2453">
        <v>17</v>
      </c>
      <c r="G2453" t="str">
        <f>VLOOKUP(YouTubeVideos[[#This Row],[category_id]],VideoCategories[],2,FALSE)</f>
        <v>Sports</v>
      </c>
      <c r="H2453" t="s">
        <v>19772</v>
      </c>
      <c r="I2453">
        <v>680569</v>
      </c>
      <c r="J2453">
        <v>13802</v>
      </c>
      <c r="K2453">
        <v>458</v>
      </c>
      <c r="L2453">
        <v>1351</v>
      </c>
      <c r="M2453" t="b">
        <v>0</v>
      </c>
      <c r="N2453" t="b">
        <v>0</v>
      </c>
      <c r="O2453" t="b">
        <v>0</v>
      </c>
    </row>
    <row r="2454" spans="1:15">
      <c r="A2454" t="s">
        <v>18322</v>
      </c>
      <c r="B2454" s="1">
        <v>43245</v>
      </c>
      <c r="C2454" s="1">
        <v>43228.335335648146</v>
      </c>
      <c r="D2454" t="s">
        <v>18323</v>
      </c>
      <c r="E2454" t="s">
        <v>982</v>
      </c>
      <c r="F2454">
        <v>27</v>
      </c>
      <c r="G2454" t="str">
        <f>VLOOKUP(YouTubeVideos[[#This Row],[category_id]],VideoCategories[],2,FALSE)</f>
        <v>Education</v>
      </c>
      <c r="H2454" t="s">
        <v>18324</v>
      </c>
      <c r="I2454">
        <v>679280</v>
      </c>
      <c r="J2454">
        <v>15914</v>
      </c>
      <c r="K2454">
        <v>495</v>
      </c>
      <c r="L2454">
        <v>1665</v>
      </c>
      <c r="M2454" t="b">
        <v>0</v>
      </c>
      <c r="N2454" t="b">
        <v>0</v>
      </c>
      <c r="O2454" t="b">
        <v>0</v>
      </c>
    </row>
    <row r="2455" spans="1:15">
      <c r="A2455" t="s">
        <v>7990</v>
      </c>
      <c r="B2455" s="1">
        <v>43114</v>
      </c>
      <c r="C2455" s="1">
        <v>43112.294479166667</v>
      </c>
      <c r="D2455" t="s">
        <v>7991</v>
      </c>
      <c r="E2455" t="s">
        <v>861</v>
      </c>
      <c r="F2455">
        <v>24</v>
      </c>
      <c r="G2455" t="str">
        <f>VLOOKUP(YouTubeVideos[[#This Row],[category_id]],VideoCategories[],2,FALSE)</f>
        <v>Entertainment</v>
      </c>
      <c r="H2455" t="s">
        <v>7992</v>
      </c>
      <c r="I2455">
        <v>176914</v>
      </c>
      <c r="J2455">
        <v>1853</v>
      </c>
      <c r="K2455">
        <v>201</v>
      </c>
      <c r="L2455">
        <v>245</v>
      </c>
      <c r="M2455" t="b">
        <v>0</v>
      </c>
      <c r="N2455" t="b">
        <v>0</v>
      </c>
      <c r="O2455" t="b">
        <v>0</v>
      </c>
    </row>
    <row r="2456" spans="1:15">
      <c r="A2456" t="s">
        <v>4783</v>
      </c>
      <c r="B2456" s="1">
        <v>43084</v>
      </c>
      <c r="C2456" s="1">
        <v>43077.745636574073</v>
      </c>
      <c r="D2456" t="s">
        <v>4784</v>
      </c>
      <c r="E2456" t="s">
        <v>4785</v>
      </c>
      <c r="F2456">
        <v>26</v>
      </c>
      <c r="G2456" t="str">
        <f>VLOOKUP(YouTubeVideos[[#This Row],[category_id]],VideoCategories[],2,FALSE)</f>
        <v>Howto &amp; Style</v>
      </c>
      <c r="H2456" t="s">
        <v>4786</v>
      </c>
      <c r="I2456">
        <v>678631</v>
      </c>
      <c r="J2456">
        <v>28814</v>
      </c>
      <c r="K2456">
        <v>665</v>
      </c>
      <c r="L2456">
        <v>2281</v>
      </c>
      <c r="M2456" t="b">
        <v>0</v>
      </c>
      <c r="N2456" t="b">
        <v>0</v>
      </c>
      <c r="O2456" t="b">
        <v>0</v>
      </c>
    </row>
    <row r="2457" spans="1:15">
      <c r="A2457" t="s">
        <v>18957</v>
      </c>
      <c r="B2457" s="1">
        <v>43262</v>
      </c>
      <c r="C2457" s="1">
        <v>43236.235648148147</v>
      </c>
      <c r="D2457" t="s">
        <v>18958</v>
      </c>
      <c r="E2457" t="s">
        <v>1559</v>
      </c>
      <c r="F2457">
        <v>26</v>
      </c>
      <c r="G2457" t="str">
        <f>VLOOKUP(YouTubeVideos[[#This Row],[category_id]],VideoCategories[],2,FALSE)</f>
        <v>Howto &amp; Style</v>
      </c>
      <c r="H2457" t="s">
        <v>18959</v>
      </c>
      <c r="I2457">
        <v>677648</v>
      </c>
      <c r="J2457">
        <v>34592</v>
      </c>
      <c r="K2457">
        <v>510</v>
      </c>
      <c r="L2457">
        <v>2244</v>
      </c>
      <c r="M2457" t="b">
        <v>0</v>
      </c>
      <c r="N2457" t="b">
        <v>0</v>
      </c>
      <c r="O2457" t="b">
        <v>0</v>
      </c>
    </row>
    <row r="2458" spans="1:15">
      <c r="A2458" t="s">
        <v>1614</v>
      </c>
      <c r="B2458" s="1">
        <v>43061</v>
      </c>
      <c r="C2458" s="1">
        <v>43054.773935185185</v>
      </c>
      <c r="D2458" t="s">
        <v>1615</v>
      </c>
      <c r="E2458" t="s">
        <v>539</v>
      </c>
      <c r="F2458">
        <v>28</v>
      </c>
      <c r="G2458" t="str">
        <f>VLOOKUP(YouTubeVideos[[#This Row],[category_id]],VideoCategories[],2,FALSE)</f>
        <v>Science &amp; Technology</v>
      </c>
      <c r="H2458" t="s">
        <v>1616</v>
      </c>
      <c r="I2458">
        <v>676692</v>
      </c>
      <c r="J2458">
        <v>24794</v>
      </c>
      <c r="K2458">
        <v>1326</v>
      </c>
      <c r="L2458">
        <v>3567</v>
      </c>
      <c r="M2458" t="b">
        <v>0</v>
      </c>
      <c r="N2458" t="b">
        <v>0</v>
      </c>
      <c r="O2458" t="b">
        <v>0</v>
      </c>
    </row>
    <row r="2459" spans="1:15">
      <c r="A2459" t="s">
        <v>15008</v>
      </c>
      <c r="B2459" s="1">
        <v>43182</v>
      </c>
      <c r="C2459" s="1">
        <v>43168.416435185187</v>
      </c>
      <c r="D2459" t="s">
        <v>15009</v>
      </c>
      <c r="E2459" t="s">
        <v>1082</v>
      </c>
      <c r="F2459">
        <v>1</v>
      </c>
      <c r="G2459" t="str">
        <f>VLOOKUP(YouTubeVideos[[#This Row],[category_id]],VideoCategories[],2,FALSE)</f>
        <v>Film &amp; Animation</v>
      </c>
      <c r="H2459" t="s">
        <v>20543</v>
      </c>
      <c r="I2459">
        <v>675659</v>
      </c>
      <c r="J2459">
        <v>5335</v>
      </c>
      <c r="K2459">
        <v>112</v>
      </c>
      <c r="L2459">
        <v>362</v>
      </c>
      <c r="M2459" t="b">
        <v>0</v>
      </c>
      <c r="N2459" t="b">
        <v>0</v>
      </c>
      <c r="O2459" t="b">
        <v>0</v>
      </c>
    </row>
    <row r="2460" spans="1:15">
      <c r="A2460" t="s">
        <v>16674</v>
      </c>
      <c r="B2460" s="1">
        <v>43213</v>
      </c>
      <c r="C2460" s="1">
        <v>43202.288611111115</v>
      </c>
      <c r="D2460" t="s">
        <v>16675</v>
      </c>
      <c r="E2460" t="s">
        <v>291</v>
      </c>
      <c r="F2460">
        <v>25</v>
      </c>
      <c r="G2460" t="str">
        <f>VLOOKUP(YouTubeVideos[[#This Row],[category_id]],VideoCategories[],2,FALSE)</f>
        <v>News &amp; Politics</v>
      </c>
      <c r="H2460" t="s">
        <v>16676</v>
      </c>
      <c r="I2460">
        <v>673554</v>
      </c>
      <c r="J2460">
        <v>10112</v>
      </c>
      <c r="K2460">
        <v>34404</v>
      </c>
      <c r="L2460">
        <v>10825</v>
      </c>
      <c r="M2460" t="b">
        <v>0</v>
      </c>
      <c r="N2460" t="b">
        <v>0</v>
      </c>
      <c r="O2460" t="b">
        <v>0</v>
      </c>
    </row>
    <row r="2461" spans="1:15">
      <c r="A2461" t="s">
        <v>7324</v>
      </c>
      <c r="B2461" s="1">
        <v>43109</v>
      </c>
      <c r="C2461" s="1">
        <v>43105.446921296294</v>
      </c>
      <c r="D2461" t="s">
        <v>7325</v>
      </c>
      <c r="E2461" t="s">
        <v>291</v>
      </c>
      <c r="F2461">
        <v>25</v>
      </c>
      <c r="G2461" t="str">
        <f>VLOOKUP(YouTubeVideos[[#This Row],[category_id]],VideoCategories[],2,FALSE)</f>
        <v>News &amp; Politics</v>
      </c>
      <c r="H2461" t="s">
        <v>7326</v>
      </c>
      <c r="I2461">
        <v>673301</v>
      </c>
      <c r="J2461">
        <v>18269</v>
      </c>
      <c r="K2461">
        <v>1223</v>
      </c>
      <c r="L2461">
        <v>3276</v>
      </c>
      <c r="M2461" t="b">
        <v>0</v>
      </c>
      <c r="N2461" t="b">
        <v>0</v>
      </c>
      <c r="O2461" t="b">
        <v>0</v>
      </c>
    </row>
    <row r="2462" spans="1:15">
      <c r="A2462" t="s">
        <v>9547</v>
      </c>
      <c r="B2462" s="1">
        <v>43125</v>
      </c>
      <c r="C2462" s="1">
        <v>43118.372314814813</v>
      </c>
      <c r="D2462" t="s">
        <v>9548</v>
      </c>
      <c r="E2462" t="s">
        <v>3046</v>
      </c>
      <c r="F2462">
        <v>2</v>
      </c>
      <c r="G2462" t="str">
        <f>VLOOKUP(YouTubeVideos[[#This Row],[category_id]],VideoCategories[],2,FALSE)</f>
        <v>Autos &amp; Vehicles</v>
      </c>
      <c r="H2462" t="s">
        <v>9549</v>
      </c>
      <c r="I2462">
        <v>672513</v>
      </c>
      <c r="J2462">
        <v>15618</v>
      </c>
      <c r="K2462">
        <v>584</v>
      </c>
      <c r="L2462">
        <v>4094</v>
      </c>
      <c r="M2462" t="b">
        <v>0</v>
      </c>
      <c r="N2462" t="b">
        <v>0</v>
      </c>
      <c r="O2462" t="b">
        <v>0</v>
      </c>
    </row>
    <row r="2463" spans="1:15">
      <c r="A2463" t="s">
        <v>8014</v>
      </c>
      <c r="B2463" s="1">
        <v>43114</v>
      </c>
      <c r="C2463" s="1">
        <v>43108.354756944442</v>
      </c>
      <c r="D2463" t="s">
        <v>8015</v>
      </c>
      <c r="E2463" t="s">
        <v>1802</v>
      </c>
      <c r="F2463">
        <v>10</v>
      </c>
      <c r="G2463" t="str">
        <f>VLOOKUP(YouTubeVideos[[#This Row],[category_id]],VideoCategories[],2,FALSE)</f>
        <v>Music</v>
      </c>
      <c r="H2463" t="s">
        <v>8016</v>
      </c>
      <c r="I2463">
        <v>3832538</v>
      </c>
      <c r="J2463">
        <v>166173</v>
      </c>
      <c r="K2463">
        <v>6757</v>
      </c>
      <c r="L2463">
        <v>11792</v>
      </c>
      <c r="M2463" t="b">
        <v>0</v>
      </c>
      <c r="N2463" t="b">
        <v>0</v>
      </c>
      <c r="O2463" t="b">
        <v>0</v>
      </c>
    </row>
    <row r="2464" spans="1:15">
      <c r="A2464" t="s">
        <v>11037</v>
      </c>
      <c r="B2464" s="1">
        <v>43136</v>
      </c>
      <c r="C2464" s="1">
        <v>43133.208425925928</v>
      </c>
      <c r="D2464" t="s">
        <v>11038</v>
      </c>
      <c r="E2464" t="s">
        <v>463</v>
      </c>
      <c r="F2464">
        <v>23</v>
      </c>
      <c r="G2464" t="str">
        <f>VLOOKUP(YouTubeVideos[[#This Row],[category_id]],VideoCategories[],2,FALSE)</f>
        <v>Comedy</v>
      </c>
      <c r="H2464" t="s">
        <v>11039</v>
      </c>
      <c r="I2464">
        <v>669789</v>
      </c>
      <c r="J2464">
        <v>15530</v>
      </c>
      <c r="K2464">
        <v>311</v>
      </c>
      <c r="L2464">
        <v>592</v>
      </c>
      <c r="M2464" t="b">
        <v>0</v>
      </c>
      <c r="N2464" t="b">
        <v>0</v>
      </c>
      <c r="O2464" t="b">
        <v>0</v>
      </c>
    </row>
    <row r="2465" spans="1:15">
      <c r="A2465" t="s">
        <v>16566</v>
      </c>
      <c r="B2465" s="1">
        <v>43211</v>
      </c>
      <c r="C2465" s="1">
        <v>43193.250092592592</v>
      </c>
      <c r="D2465" t="s">
        <v>16567</v>
      </c>
      <c r="E2465" t="s">
        <v>11218</v>
      </c>
      <c r="F2465">
        <v>1</v>
      </c>
      <c r="G2465" t="str">
        <f>VLOOKUP(YouTubeVideos[[#This Row],[category_id]],VideoCategories[],2,FALSE)</f>
        <v>Film &amp; Animation</v>
      </c>
      <c r="H2465" t="s">
        <v>16568</v>
      </c>
      <c r="I2465">
        <v>669004</v>
      </c>
      <c r="J2465">
        <v>12165</v>
      </c>
      <c r="K2465">
        <v>779</v>
      </c>
      <c r="L2465">
        <v>804</v>
      </c>
      <c r="M2465" t="b">
        <v>0</v>
      </c>
      <c r="N2465" t="b">
        <v>0</v>
      </c>
      <c r="O2465" t="b">
        <v>0</v>
      </c>
    </row>
    <row r="2466" spans="1:15">
      <c r="A2466" t="s">
        <v>8024</v>
      </c>
      <c r="B2466" s="1">
        <v>43114</v>
      </c>
      <c r="C2466" s="1">
        <v>43108.125</v>
      </c>
      <c r="D2466" t="s">
        <v>8025</v>
      </c>
      <c r="E2466" t="s">
        <v>1273</v>
      </c>
      <c r="F2466">
        <v>24</v>
      </c>
      <c r="G2466" t="str">
        <f>VLOOKUP(YouTubeVideos[[#This Row],[category_id]],VideoCategories[],2,FALSE)</f>
        <v>Entertainment</v>
      </c>
      <c r="H2466" t="s">
        <v>8026</v>
      </c>
      <c r="I2466">
        <v>1429113</v>
      </c>
      <c r="J2466">
        <v>34531</v>
      </c>
      <c r="K2466">
        <v>1045</v>
      </c>
      <c r="L2466">
        <v>4542</v>
      </c>
      <c r="M2466" t="b">
        <v>0</v>
      </c>
      <c r="N2466" t="b">
        <v>0</v>
      </c>
      <c r="O2466" t="b">
        <v>0</v>
      </c>
    </row>
    <row r="2467" spans="1:15">
      <c r="A2467" t="s">
        <v>13254</v>
      </c>
      <c r="B2467" s="1">
        <v>43158</v>
      </c>
      <c r="C2467" s="1">
        <v>43154.208368055559</v>
      </c>
      <c r="D2467" t="s">
        <v>20441</v>
      </c>
      <c r="E2467" t="s">
        <v>291</v>
      </c>
      <c r="F2467">
        <v>25</v>
      </c>
      <c r="G2467" t="str">
        <f>VLOOKUP(YouTubeVideos[[#This Row],[category_id]],VideoCategories[],2,FALSE)</f>
        <v>News &amp; Politics</v>
      </c>
      <c r="H2467" t="s">
        <v>13255</v>
      </c>
      <c r="I2467">
        <v>668826</v>
      </c>
      <c r="J2467">
        <v>40435</v>
      </c>
      <c r="K2467">
        <v>572</v>
      </c>
      <c r="L2467">
        <v>2146</v>
      </c>
      <c r="M2467" t="b">
        <v>0</v>
      </c>
      <c r="N2467" t="b">
        <v>0</v>
      </c>
      <c r="O2467" t="b">
        <v>0</v>
      </c>
    </row>
    <row r="2468" spans="1:15">
      <c r="A2468" t="s">
        <v>15827</v>
      </c>
      <c r="B2468" s="1">
        <v>43196</v>
      </c>
      <c r="C2468" s="1">
        <v>43180.559189814812</v>
      </c>
      <c r="D2468" t="s">
        <v>15828</v>
      </c>
      <c r="E2468" t="s">
        <v>9310</v>
      </c>
      <c r="F2468">
        <v>26</v>
      </c>
      <c r="G2468" t="str">
        <f>VLOOKUP(YouTubeVideos[[#This Row],[category_id]],VideoCategories[],2,FALSE)</f>
        <v>Howto &amp; Style</v>
      </c>
      <c r="H2468" t="s">
        <v>15829</v>
      </c>
      <c r="I2468">
        <v>668491</v>
      </c>
      <c r="J2468">
        <v>40752</v>
      </c>
      <c r="K2468">
        <v>706</v>
      </c>
      <c r="L2468">
        <v>22279</v>
      </c>
      <c r="M2468" t="b">
        <v>0</v>
      </c>
      <c r="N2468" t="b">
        <v>0</v>
      </c>
      <c r="O2468" t="b">
        <v>0</v>
      </c>
    </row>
    <row r="2469" spans="1:15">
      <c r="A2469" t="s">
        <v>13162</v>
      </c>
      <c r="B2469" s="1">
        <v>43156</v>
      </c>
      <c r="C2469" s="1">
        <v>43147.207511574074</v>
      </c>
      <c r="D2469" t="s">
        <v>20433</v>
      </c>
      <c r="E2469" t="s">
        <v>291</v>
      </c>
      <c r="F2469">
        <v>25</v>
      </c>
      <c r="G2469" t="str">
        <f>VLOOKUP(YouTubeVideos[[#This Row],[category_id]],VideoCategories[],2,FALSE)</f>
        <v>News &amp; Politics</v>
      </c>
      <c r="H2469" t="s">
        <v>13163</v>
      </c>
      <c r="I2469">
        <v>667005</v>
      </c>
      <c r="J2469">
        <v>15954</v>
      </c>
      <c r="K2469">
        <v>8846</v>
      </c>
      <c r="L2469">
        <v>5607</v>
      </c>
      <c r="M2469" t="b">
        <v>0</v>
      </c>
      <c r="N2469" t="b">
        <v>0</v>
      </c>
      <c r="O2469" t="b">
        <v>0</v>
      </c>
    </row>
    <row r="2470" spans="1:15">
      <c r="A2470" t="s">
        <v>3363</v>
      </c>
      <c r="B2470" s="1">
        <v>43076</v>
      </c>
      <c r="C2470" s="1">
        <v>43073.256747685184</v>
      </c>
      <c r="D2470" t="s">
        <v>3364</v>
      </c>
      <c r="E2470" t="s">
        <v>291</v>
      </c>
      <c r="F2470">
        <v>25</v>
      </c>
      <c r="G2470" t="str">
        <f>VLOOKUP(YouTubeVideos[[#This Row],[category_id]],VideoCategories[],2,FALSE)</f>
        <v>News &amp; Politics</v>
      </c>
      <c r="H2470" t="s">
        <v>3365</v>
      </c>
      <c r="I2470">
        <v>666861</v>
      </c>
      <c r="J2470">
        <v>16006</v>
      </c>
      <c r="K2470">
        <v>916</v>
      </c>
      <c r="L2470">
        <v>3686</v>
      </c>
      <c r="M2470" t="b">
        <v>0</v>
      </c>
      <c r="N2470" t="b">
        <v>0</v>
      </c>
      <c r="O2470" t="b">
        <v>0</v>
      </c>
    </row>
    <row r="2471" spans="1:15">
      <c r="A2471" t="s">
        <v>8041</v>
      </c>
      <c r="B2471" s="1">
        <v>43114</v>
      </c>
      <c r="C2471" s="1">
        <v>43108.374618055554</v>
      </c>
      <c r="D2471" t="s">
        <v>8042</v>
      </c>
      <c r="E2471" t="s">
        <v>3600</v>
      </c>
      <c r="F2471">
        <v>24</v>
      </c>
      <c r="G2471" t="str">
        <f>VLOOKUP(YouTubeVideos[[#This Row],[category_id]],VideoCategories[],2,FALSE)</f>
        <v>Entertainment</v>
      </c>
      <c r="H2471" t="s">
        <v>63</v>
      </c>
      <c r="I2471">
        <v>490636</v>
      </c>
      <c r="J2471">
        <v>5054</v>
      </c>
      <c r="K2471">
        <v>694</v>
      </c>
      <c r="L2471">
        <v>498</v>
      </c>
      <c r="M2471" t="b">
        <v>0</v>
      </c>
      <c r="N2471" t="b">
        <v>0</v>
      </c>
      <c r="O2471" t="b">
        <v>0</v>
      </c>
    </row>
    <row r="2472" spans="1:15">
      <c r="A2472" t="s">
        <v>8043</v>
      </c>
      <c r="B2472" s="1">
        <v>43114</v>
      </c>
      <c r="C2472" s="1">
        <v>43108.291689814818</v>
      </c>
      <c r="D2472" t="s">
        <v>8044</v>
      </c>
      <c r="E2472" t="s">
        <v>3319</v>
      </c>
      <c r="F2472">
        <v>24</v>
      </c>
      <c r="G2472" t="str">
        <f>VLOOKUP(YouTubeVideos[[#This Row],[category_id]],VideoCategories[],2,FALSE)</f>
        <v>Entertainment</v>
      </c>
      <c r="H2472" t="s">
        <v>8045</v>
      </c>
      <c r="I2472">
        <v>2083564</v>
      </c>
      <c r="J2472">
        <v>77377</v>
      </c>
      <c r="K2472">
        <v>2292</v>
      </c>
      <c r="L2472">
        <v>7601</v>
      </c>
      <c r="M2472" t="b">
        <v>0</v>
      </c>
      <c r="N2472" t="b">
        <v>0</v>
      </c>
      <c r="O2472" t="b">
        <v>0</v>
      </c>
    </row>
    <row r="2473" spans="1:15">
      <c r="A2473" t="s">
        <v>7783</v>
      </c>
      <c r="B2473" s="1">
        <v>43112</v>
      </c>
      <c r="C2473" s="1">
        <v>43106.395844907405</v>
      </c>
      <c r="D2473" t="s">
        <v>7784</v>
      </c>
      <c r="E2473" t="s">
        <v>963</v>
      </c>
      <c r="F2473">
        <v>23</v>
      </c>
      <c r="G2473" t="str">
        <f>VLOOKUP(YouTubeVideos[[#This Row],[category_id]],VideoCategories[],2,FALSE)</f>
        <v>Comedy</v>
      </c>
      <c r="H2473" t="s">
        <v>7785</v>
      </c>
      <c r="I2473">
        <v>666191</v>
      </c>
      <c r="J2473">
        <v>25215</v>
      </c>
      <c r="K2473">
        <v>1038</v>
      </c>
      <c r="L2473">
        <v>1782</v>
      </c>
      <c r="M2473" t="b">
        <v>0</v>
      </c>
      <c r="N2473" t="b">
        <v>0</v>
      </c>
      <c r="O2473" t="b">
        <v>0</v>
      </c>
    </row>
    <row r="2474" spans="1:15">
      <c r="A2474" t="s">
        <v>8049</v>
      </c>
      <c r="B2474" s="1">
        <v>43114</v>
      </c>
      <c r="C2474" s="1">
        <v>43107.557581018518</v>
      </c>
      <c r="D2474" t="s">
        <v>8050</v>
      </c>
      <c r="E2474" t="s">
        <v>8051</v>
      </c>
      <c r="F2474">
        <v>24</v>
      </c>
      <c r="G2474" t="str">
        <f>VLOOKUP(YouTubeVideos[[#This Row],[category_id]],VideoCategories[],2,FALSE)</f>
        <v>Entertainment</v>
      </c>
      <c r="H2474" t="s">
        <v>8052</v>
      </c>
      <c r="I2474">
        <v>2564760</v>
      </c>
      <c r="J2474">
        <v>4639</v>
      </c>
      <c r="K2474">
        <v>558</v>
      </c>
      <c r="L2474">
        <v>1208</v>
      </c>
      <c r="M2474" t="b">
        <v>0</v>
      </c>
      <c r="N2474" t="b">
        <v>0</v>
      </c>
      <c r="O2474" t="b">
        <v>0</v>
      </c>
    </row>
    <row r="2475" spans="1:15">
      <c r="A2475" t="s">
        <v>15658</v>
      </c>
      <c r="B2475" s="1">
        <v>43193</v>
      </c>
      <c r="C2475" s="1">
        <v>43179.333553240744</v>
      </c>
      <c r="D2475" t="s">
        <v>15659</v>
      </c>
      <c r="E2475" t="s">
        <v>2117</v>
      </c>
      <c r="F2475">
        <v>26</v>
      </c>
      <c r="G2475" t="str">
        <f>VLOOKUP(YouTubeVideos[[#This Row],[category_id]],VideoCategories[],2,FALSE)</f>
        <v>Howto &amp; Style</v>
      </c>
      <c r="H2475" t="s">
        <v>15660</v>
      </c>
      <c r="I2475">
        <v>665791</v>
      </c>
      <c r="J2475">
        <v>20689</v>
      </c>
      <c r="K2475">
        <v>353</v>
      </c>
      <c r="L2475">
        <v>2896</v>
      </c>
      <c r="M2475" t="b">
        <v>0</v>
      </c>
      <c r="N2475" t="b">
        <v>0</v>
      </c>
      <c r="O2475" t="b">
        <v>0</v>
      </c>
    </row>
    <row r="2476" spans="1:15">
      <c r="A2476" t="s">
        <v>8057</v>
      </c>
      <c r="B2476" s="1">
        <v>43114</v>
      </c>
      <c r="C2476" s="1">
        <v>43109.047534722224</v>
      </c>
      <c r="D2476" t="s">
        <v>20125</v>
      </c>
      <c r="E2476" t="s">
        <v>19770</v>
      </c>
      <c r="F2476">
        <v>10</v>
      </c>
      <c r="G2476" t="str">
        <f>VLOOKUP(YouTubeVideos[[#This Row],[category_id]],VideoCategories[],2,FALSE)</f>
        <v>Music</v>
      </c>
      <c r="H2476" t="s">
        <v>20126</v>
      </c>
      <c r="I2476">
        <v>1342821</v>
      </c>
      <c r="J2476">
        <v>66776</v>
      </c>
      <c r="K2476">
        <v>1254</v>
      </c>
      <c r="L2476">
        <v>7820</v>
      </c>
      <c r="M2476" t="b">
        <v>0</v>
      </c>
      <c r="N2476" t="b">
        <v>0</v>
      </c>
      <c r="O2476" t="b">
        <v>0</v>
      </c>
    </row>
    <row r="2477" spans="1:15">
      <c r="A2477" t="s">
        <v>1325</v>
      </c>
      <c r="B2477" s="1">
        <v>43060</v>
      </c>
      <c r="C2477" s="1">
        <v>43054.375416666669</v>
      </c>
      <c r="D2477" t="s">
        <v>1326</v>
      </c>
      <c r="E2477" t="s">
        <v>268</v>
      </c>
      <c r="F2477">
        <v>17</v>
      </c>
      <c r="G2477" t="str">
        <f>VLOOKUP(YouTubeVideos[[#This Row],[category_id]],VideoCategories[],2,FALSE)</f>
        <v>Sports</v>
      </c>
      <c r="H2477" t="s">
        <v>1327</v>
      </c>
      <c r="I2477">
        <v>665452</v>
      </c>
      <c r="J2477">
        <v>19849</v>
      </c>
      <c r="K2477">
        <v>227</v>
      </c>
      <c r="L2477">
        <v>1372</v>
      </c>
      <c r="M2477" t="b">
        <v>0</v>
      </c>
      <c r="N2477" t="b">
        <v>0</v>
      </c>
      <c r="O2477" t="b">
        <v>0</v>
      </c>
    </row>
    <row r="2478" spans="1:15">
      <c r="A2478" t="s">
        <v>17412</v>
      </c>
      <c r="B2478" s="1">
        <v>43233</v>
      </c>
      <c r="C2478" s="1">
        <v>43228.308634259258</v>
      </c>
      <c r="D2478" t="s">
        <v>17413</v>
      </c>
      <c r="E2478" t="s">
        <v>252</v>
      </c>
      <c r="F2478">
        <v>17</v>
      </c>
      <c r="G2478" t="str">
        <f>VLOOKUP(YouTubeVideos[[#This Row],[category_id]],VideoCategories[],2,FALSE)</f>
        <v>Sports</v>
      </c>
      <c r="H2478" t="s">
        <v>17414</v>
      </c>
      <c r="I2478">
        <v>664377</v>
      </c>
      <c r="J2478">
        <v>5488</v>
      </c>
      <c r="K2478">
        <v>342</v>
      </c>
      <c r="L2478">
        <v>1713</v>
      </c>
      <c r="M2478" t="b">
        <v>0</v>
      </c>
      <c r="N2478" t="b">
        <v>0</v>
      </c>
      <c r="O2478" t="b">
        <v>0</v>
      </c>
    </row>
    <row r="2479" spans="1:15">
      <c r="A2479" t="s">
        <v>8065</v>
      </c>
      <c r="B2479" s="1">
        <v>43114</v>
      </c>
      <c r="C2479" s="1">
        <v>43107.822314814817</v>
      </c>
      <c r="D2479" t="s">
        <v>8066</v>
      </c>
      <c r="E2479" t="s">
        <v>3133</v>
      </c>
      <c r="F2479">
        <v>24</v>
      </c>
      <c r="G2479" t="str">
        <f>VLOOKUP(YouTubeVideos[[#This Row],[category_id]],VideoCategories[],2,FALSE)</f>
        <v>Entertainment</v>
      </c>
      <c r="H2479" t="s">
        <v>8067</v>
      </c>
      <c r="I2479">
        <v>1144298</v>
      </c>
      <c r="J2479">
        <v>6809</v>
      </c>
      <c r="K2479">
        <v>2086</v>
      </c>
      <c r="L2479">
        <v>2350</v>
      </c>
      <c r="M2479" t="b">
        <v>0</v>
      </c>
      <c r="N2479" t="b">
        <v>0</v>
      </c>
      <c r="O2479" t="b">
        <v>0</v>
      </c>
    </row>
    <row r="2480" spans="1:15">
      <c r="A2480" t="s">
        <v>9699</v>
      </c>
      <c r="B2480" s="1">
        <v>43126</v>
      </c>
      <c r="C2480" s="1">
        <v>43119.647060185183</v>
      </c>
      <c r="D2480" t="s">
        <v>9700</v>
      </c>
      <c r="E2480" t="s">
        <v>9701</v>
      </c>
      <c r="F2480">
        <v>17</v>
      </c>
      <c r="G2480" t="str">
        <f>VLOOKUP(YouTubeVideos[[#This Row],[category_id]],VideoCategories[],2,FALSE)</f>
        <v>Sports</v>
      </c>
      <c r="H2480" t="s">
        <v>9702</v>
      </c>
      <c r="I2480">
        <v>662158</v>
      </c>
      <c r="J2480">
        <v>5036</v>
      </c>
      <c r="K2480">
        <v>290</v>
      </c>
      <c r="L2480">
        <v>1865</v>
      </c>
      <c r="M2480" t="b">
        <v>0</v>
      </c>
      <c r="N2480" t="b">
        <v>0</v>
      </c>
      <c r="O2480" t="b">
        <v>0</v>
      </c>
    </row>
    <row r="2481" spans="1:15">
      <c r="A2481" t="s">
        <v>8070</v>
      </c>
      <c r="B2481" s="1">
        <v>43114</v>
      </c>
      <c r="C2481" s="1">
        <v>43107.392013888886</v>
      </c>
      <c r="D2481" t="s">
        <v>8071</v>
      </c>
      <c r="E2481" t="s">
        <v>8072</v>
      </c>
      <c r="F2481">
        <v>24</v>
      </c>
      <c r="G2481" t="str">
        <f>VLOOKUP(YouTubeVideos[[#This Row],[category_id]],VideoCategories[],2,FALSE)</f>
        <v>Entertainment</v>
      </c>
      <c r="H2481" t="s">
        <v>63</v>
      </c>
      <c r="I2481">
        <v>3331450</v>
      </c>
      <c r="J2481">
        <v>19495</v>
      </c>
      <c r="K2481">
        <v>1205</v>
      </c>
      <c r="L2481">
        <v>6310</v>
      </c>
      <c r="M2481" t="b">
        <v>0</v>
      </c>
      <c r="N2481" t="b">
        <v>0</v>
      </c>
      <c r="O2481" t="b">
        <v>0</v>
      </c>
    </row>
    <row r="2482" spans="1:15">
      <c r="A2482" t="s">
        <v>8073</v>
      </c>
      <c r="B2482" s="1">
        <v>43114</v>
      </c>
      <c r="C2482" s="1">
        <v>43108.03402777778</v>
      </c>
      <c r="D2482" t="s">
        <v>8074</v>
      </c>
      <c r="E2482" t="s">
        <v>2176</v>
      </c>
      <c r="F2482">
        <v>24</v>
      </c>
      <c r="G2482" t="str">
        <f>VLOOKUP(YouTubeVideos[[#This Row],[category_id]],VideoCategories[],2,FALSE)</f>
        <v>Entertainment</v>
      </c>
      <c r="H2482" t="s">
        <v>8075</v>
      </c>
      <c r="I2482">
        <v>200899</v>
      </c>
      <c r="J2482">
        <v>1025</v>
      </c>
      <c r="K2482">
        <v>1384</v>
      </c>
      <c r="L2482">
        <v>655</v>
      </c>
      <c r="M2482" t="b">
        <v>0</v>
      </c>
      <c r="N2482" t="b">
        <v>0</v>
      </c>
      <c r="O2482" t="b">
        <v>0</v>
      </c>
    </row>
    <row r="2483" spans="1:15">
      <c r="A2483" t="s">
        <v>11567</v>
      </c>
      <c r="B2483" s="1">
        <v>43140</v>
      </c>
      <c r="C2483" s="1">
        <v>43136.500011574077</v>
      </c>
      <c r="D2483" t="s">
        <v>11568</v>
      </c>
      <c r="E2483" t="s">
        <v>375</v>
      </c>
      <c r="F2483">
        <v>17</v>
      </c>
      <c r="G2483" t="str">
        <f>VLOOKUP(YouTubeVideos[[#This Row],[category_id]],VideoCategories[],2,FALSE)</f>
        <v>Sports</v>
      </c>
      <c r="H2483" t="s">
        <v>11569</v>
      </c>
      <c r="I2483">
        <v>661984</v>
      </c>
      <c r="J2483">
        <v>11071</v>
      </c>
      <c r="K2483">
        <v>462</v>
      </c>
      <c r="L2483">
        <v>1656</v>
      </c>
      <c r="M2483" t="b">
        <v>0</v>
      </c>
      <c r="N2483" t="b">
        <v>0</v>
      </c>
      <c r="O2483" t="b">
        <v>0</v>
      </c>
    </row>
    <row r="2484" spans="1:15">
      <c r="A2484" t="s">
        <v>19529</v>
      </c>
      <c r="B2484" s="1">
        <v>43265</v>
      </c>
      <c r="C2484" s="1">
        <v>43245.166724537034</v>
      </c>
      <c r="D2484" t="s">
        <v>19530</v>
      </c>
      <c r="E2484" t="s">
        <v>39</v>
      </c>
      <c r="F2484">
        <v>23</v>
      </c>
      <c r="G2484" t="str">
        <f>VLOOKUP(YouTubeVideos[[#This Row],[category_id]],VideoCategories[],2,FALSE)</f>
        <v>Comedy</v>
      </c>
      <c r="H2484" t="s">
        <v>19531</v>
      </c>
      <c r="I2484">
        <v>661572</v>
      </c>
      <c r="J2484">
        <v>6374</v>
      </c>
      <c r="K2484">
        <v>477</v>
      </c>
      <c r="L2484">
        <v>502</v>
      </c>
      <c r="M2484" t="b">
        <v>0</v>
      </c>
      <c r="N2484" t="b">
        <v>0</v>
      </c>
      <c r="O2484" t="b">
        <v>0</v>
      </c>
    </row>
    <row r="2485" spans="1:15">
      <c r="A2485" t="s">
        <v>8083</v>
      </c>
      <c r="B2485" s="1">
        <v>43114</v>
      </c>
      <c r="C2485" s="1">
        <v>43108.438726851855</v>
      </c>
      <c r="D2485" t="s">
        <v>8084</v>
      </c>
      <c r="E2485" t="s">
        <v>3069</v>
      </c>
      <c r="F2485">
        <v>10</v>
      </c>
      <c r="G2485" t="str">
        <f>VLOOKUP(YouTubeVideos[[#This Row],[category_id]],VideoCategories[],2,FALSE)</f>
        <v>Music</v>
      </c>
      <c r="H2485" t="s">
        <v>8085</v>
      </c>
      <c r="I2485">
        <v>352641</v>
      </c>
      <c r="J2485">
        <v>22173</v>
      </c>
      <c r="K2485">
        <v>225</v>
      </c>
      <c r="L2485">
        <v>1895</v>
      </c>
      <c r="M2485" t="b">
        <v>0</v>
      </c>
      <c r="N2485" t="b">
        <v>0</v>
      </c>
      <c r="O2485" t="b">
        <v>0</v>
      </c>
    </row>
    <row r="2486" spans="1:15">
      <c r="A2486" t="s">
        <v>15196</v>
      </c>
      <c r="B2486" s="1">
        <v>43186</v>
      </c>
      <c r="C2486" s="1">
        <v>43181.416689814818</v>
      </c>
      <c r="D2486" t="s">
        <v>15197</v>
      </c>
      <c r="E2486" t="s">
        <v>239</v>
      </c>
      <c r="F2486">
        <v>26</v>
      </c>
      <c r="G2486" t="str">
        <f>VLOOKUP(YouTubeVideos[[#This Row],[category_id]],VideoCategories[],2,FALSE)</f>
        <v>Howto &amp; Style</v>
      </c>
      <c r="H2486" t="s">
        <v>15198</v>
      </c>
      <c r="I2486">
        <v>661249</v>
      </c>
      <c r="J2486">
        <v>32441</v>
      </c>
      <c r="K2486">
        <v>675</v>
      </c>
      <c r="L2486">
        <v>1886</v>
      </c>
      <c r="M2486" t="b">
        <v>0</v>
      </c>
      <c r="N2486" t="b">
        <v>0</v>
      </c>
      <c r="O2486" t="b">
        <v>0</v>
      </c>
    </row>
    <row r="2487" spans="1:15">
      <c r="A2487" t="s">
        <v>8090</v>
      </c>
      <c r="B2487" s="1">
        <v>43114</v>
      </c>
      <c r="C2487" s="1">
        <v>43108.2500462963</v>
      </c>
      <c r="D2487" t="s">
        <v>8091</v>
      </c>
      <c r="E2487" t="s">
        <v>8092</v>
      </c>
      <c r="F2487">
        <v>10</v>
      </c>
      <c r="G2487" t="str">
        <f>VLOOKUP(YouTubeVideos[[#This Row],[category_id]],VideoCategories[],2,FALSE)</f>
        <v>Music</v>
      </c>
      <c r="H2487" t="s">
        <v>8093</v>
      </c>
      <c r="I2487">
        <v>1473574</v>
      </c>
      <c r="J2487">
        <v>57876</v>
      </c>
      <c r="K2487">
        <v>2622</v>
      </c>
      <c r="L2487">
        <v>1874</v>
      </c>
      <c r="M2487" t="b">
        <v>0</v>
      </c>
      <c r="N2487" t="b">
        <v>0</v>
      </c>
      <c r="O2487" t="b">
        <v>0</v>
      </c>
    </row>
    <row r="2488" spans="1:15">
      <c r="A2488" t="s">
        <v>8094</v>
      </c>
      <c r="B2488" s="1">
        <v>43114</v>
      </c>
      <c r="C2488" s="1">
        <v>43108.647129629629</v>
      </c>
      <c r="D2488" t="s">
        <v>8095</v>
      </c>
      <c r="E2488" t="s">
        <v>8096</v>
      </c>
      <c r="F2488">
        <v>24</v>
      </c>
      <c r="G2488" t="str">
        <f>VLOOKUP(YouTubeVideos[[#This Row],[category_id]],VideoCategories[],2,FALSE)</f>
        <v>Entertainment</v>
      </c>
      <c r="H2488" t="s">
        <v>8097</v>
      </c>
      <c r="I2488">
        <v>32284</v>
      </c>
      <c r="J2488">
        <v>310</v>
      </c>
      <c r="K2488">
        <v>36</v>
      </c>
      <c r="L2488">
        <v>372</v>
      </c>
      <c r="M2488" t="b">
        <v>0</v>
      </c>
      <c r="N2488" t="b">
        <v>0</v>
      </c>
      <c r="O2488" t="b">
        <v>0</v>
      </c>
    </row>
    <row r="2489" spans="1:15">
      <c r="A2489" t="s">
        <v>16578</v>
      </c>
      <c r="B2489" s="1">
        <v>43211</v>
      </c>
      <c r="C2489" s="1">
        <v>43192.41678240741</v>
      </c>
      <c r="D2489" t="s">
        <v>16579</v>
      </c>
      <c r="E2489" t="s">
        <v>12401</v>
      </c>
      <c r="F2489">
        <v>23</v>
      </c>
      <c r="G2489" t="str">
        <f>VLOOKUP(YouTubeVideos[[#This Row],[category_id]],VideoCategories[],2,FALSE)</f>
        <v>Comedy</v>
      </c>
      <c r="H2489" t="s">
        <v>20623</v>
      </c>
      <c r="I2489">
        <v>661061</v>
      </c>
      <c r="J2489">
        <v>11911</v>
      </c>
      <c r="K2489">
        <v>411</v>
      </c>
      <c r="L2489">
        <v>556</v>
      </c>
      <c r="M2489" t="b">
        <v>0</v>
      </c>
      <c r="N2489" t="b">
        <v>0</v>
      </c>
      <c r="O2489" t="b">
        <v>0</v>
      </c>
    </row>
    <row r="2490" spans="1:15">
      <c r="A2490" t="s">
        <v>11072</v>
      </c>
      <c r="B2490" s="1">
        <v>43136</v>
      </c>
      <c r="C2490" s="1">
        <v>43130.541678240741</v>
      </c>
      <c r="D2490" t="s">
        <v>11073</v>
      </c>
      <c r="E2490" t="s">
        <v>3879</v>
      </c>
      <c r="F2490">
        <v>27</v>
      </c>
      <c r="G2490" t="str">
        <f>VLOOKUP(YouTubeVideos[[#This Row],[category_id]],VideoCategories[],2,FALSE)</f>
        <v>Education</v>
      </c>
      <c r="H2490" t="s">
        <v>11074</v>
      </c>
      <c r="I2490">
        <v>660630</v>
      </c>
      <c r="J2490">
        <v>9499</v>
      </c>
      <c r="K2490">
        <v>198</v>
      </c>
      <c r="L2490">
        <v>542</v>
      </c>
      <c r="M2490" t="b">
        <v>0</v>
      </c>
      <c r="N2490" t="b">
        <v>0</v>
      </c>
      <c r="O2490" t="b">
        <v>0</v>
      </c>
    </row>
    <row r="2491" spans="1:15">
      <c r="A2491" t="s">
        <v>10218</v>
      </c>
      <c r="B2491" s="1">
        <v>43131</v>
      </c>
      <c r="C2491" s="1">
        <v>43124.750011574077</v>
      </c>
      <c r="D2491" t="s">
        <v>10219</v>
      </c>
      <c r="E2491" t="s">
        <v>2637</v>
      </c>
      <c r="F2491">
        <v>22</v>
      </c>
      <c r="G2491" t="str">
        <f>VLOOKUP(YouTubeVideos[[#This Row],[category_id]],VideoCategories[],2,FALSE)</f>
        <v>People &amp; Blogs</v>
      </c>
      <c r="H2491" t="s">
        <v>10220</v>
      </c>
      <c r="I2491">
        <v>660467</v>
      </c>
      <c r="J2491">
        <v>10483</v>
      </c>
      <c r="K2491">
        <v>1221</v>
      </c>
      <c r="L2491">
        <v>1145</v>
      </c>
      <c r="M2491" t="b">
        <v>0</v>
      </c>
      <c r="N2491" t="b">
        <v>0</v>
      </c>
      <c r="O2491" t="b">
        <v>0</v>
      </c>
    </row>
    <row r="2492" spans="1:15">
      <c r="A2492" t="s">
        <v>14163</v>
      </c>
      <c r="B2492" s="1">
        <v>43168</v>
      </c>
      <c r="C2492" s="1">
        <v>43155.501886574071</v>
      </c>
      <c r="D2492" t="s">
        <v>14164</v>
      </c>
      <c r="E2492" t="s">
        <v>1768</v>
      </c>
      <c r="F2492">
        <v>23</v>
      </c>
      <c r="G2492" t="str">
        <f>VLOOKUP(YouTubeVideos[[#This Row],[category_id]],VideoCategories[],2,FALSE)</f>
        <v>Comedy</v>
      </c>
      <c r="H2492" t="s">
        <v>14165</v>
      </c>
      <c r="I2492">
        <v>659476</v>
      </c>
      <c r="J2492">
        <v>31672</v>
      </c>
      <c r="K2492">
        <v>2512</v>
      </c>
      <c r="L2492">
        <v>6049</v>
      </c>
      <c r="M2492" t="b">
        <v>0</v>
      </c>
      <c r="N2492" t="b">
        <v>0</v>
      </c>
      <c r="O2492" t="b">
        <v>0</v>
      </c>
    </row>
    <row r="2493" spans="1:15">
      <c r="A2493" t="s">
        <v>15947</v>
      </c>
      <c r="B2493" s="1">
        <v>43197</v>
      </c>
      <c r="C2493" s="1">
        <v>43186.626307870371</v>
      </c>
      <c r="D2493" t="s">
        <v>15948</v>
      </c>
      <c r="E2493" t="s">
        <v>15949</v>
      </c>
      <c r="F2493">
        <v>23</v>
      </c>
      <c r="G2493" t="str">
        <f>VLOOKUP(YouTubeVideos[[#This Row],[category_id]],VideoCategories[],2,FALSE)</f>
        <v>Comedy</v>
      </c>
      <c r="H2493" t="s">
        <v>15950</v>
      </c>
      <c r="I2493">
        <v>658110</v>
      </c>
      <c r="J2493">
        <v>5919</v>
      </c>
      <c r="K2493">
        <v>293</v>
      </c>
      <c r="L2493">
        <v>776</v>
      </c>
      <c r="M2493" t="b">
        <v>0</v>
      </c>
      <c r="N2493" t="b">
        <v>0</v>
      </c>
      <c r="O2493" t="b">
        <v>0</v>
      </c>
    </row>
    <row r="2494" spans="1:15">
      <c r="A2494" t="s">
        <v>11034</v>
      </c>
      <c r="B2494" s="1">
        <v>43136</v>
      </c>
      <c r="C2494" s="1">
        <v>43132.933009259257</v>
      </c>
      <c r="D2494" t="s">
        <v>11035</v>
      </c>
      <c r="E2494" t="s">
        <v>252</v>
      </c>
      <c r="F2494">
        <v>17</v>
      </c>
      <c r="G2494" t="str">
        <f>VLOOKUP(YouTubeVideos[[#This Row],[category_id]],VideoCategories[],2,FALSE)</f>
        <v>Sports</v>
      </c>
      <c r="H2494" t="s">
        <v>11036</v>
      </c>
      <c r="I2494">
        <v>657818</v>
      </c>
      <c r="J2494">
        <v>2412</v>
      </c>
      <c r="K2494">
        <v>227</v>
      </c>
      <c r="L2494">
        <v>1243</v>
      </c>
      <c r="M2494" t="b">
        <v>0</v>
      </c>
      <c r="N2494" t="b">
        <v>0</v>
      </c>
      <c r="O2494" t="b">
        <v>0</v>
      </c>
    </row>
    <row r="2495" spans="1:15">
      <c r="A2495" t="s">
        <v>10785</v>
      </c>
      <c r="B2495" s="1">
        <v>43134</v>
      </c>
      <c r="C2495" s="1">
        <v>43128.375081018516</v>
      </c>
      <c r="D2495" t="s">
        <v>10786</v>
      </c>
      <c r="E2495" t="s">
        <v>1852</v>
      </c>
      <c r="F2495">
        <v>26</v>
      </c>
      <c r="G2495" t="str">
        <f>VLOOKUP(YouTubeVideos[[#This Row],[category_id]],VideoCategories[],2,FALSE)</f>
        <v>Howto &amp; Style</v>
      </c>
      <c r="H2495" t="s">
        <v>10787</v>
      </c>
      <c r="I2495">
        <v>657043</v>
      </c>
      <c r="J2495">
        <v>41794</v>
      </c>
      <c r="K2495">
        <v>693</v>
      </c>
      <c r="L2495">
        <v>7226</v>
      </c>
      <c r="M2495" t="b">
        <v>0</v>
      </c>
      <c r="N2495" t="b">
        <v>0</v>
      </c>
      <c r="O2495" t="b">
        <v>0</v>
      </c>
    </row>
    <row r="2496" spans="1:15">
      <c r="A2496" t="s">
        <v>8119</v>
      </c>
      <c r="B2496" s="1">
        <v>43115</v>
      </c>
      <c r="C2496" s="1">
        <v>43112.614178240743</v>
      </c>
      <c r="D2496" t="s">
        <v>8120</v>
      </c>
      <c r="E2496" t="s">
        <v>1151</v>
      </c>
      <c r="F2496">
        <v>24</v>
      </c>
      <c r="G2496" t="str">
        <f>VLOOKUP(YouTubeVideos[[#This Row],[category_id]],VideoCategories[],2,FALSE)</f>
        <v>Entertainment</v>
      </c>
      <c r="H2496" t="s">
        <v>63</v>
      </c>
      <c r="I2496">
        <v>3046</v>
      </c>
      <c r="J2496">
        <v>6</v>
      </c>
      <c r="K2496">
        <v>3</v>
      </c>
      <c r="L2496">
        <v>2</v>
      </c>
      <c r="M2496" t="b">
        <v>0</v>
      </c>
      <c r="N2496" t="b">
        <v>0</v>
      </c>
      <c r="O2496" t="b">
        <v>0</v>
      </c>
    </row>
    <row r="2497" spans="1:15">
      <c r="A2497" t="s">
        <v>8121</v>
      </c>
      <c r="B2497" s="1">
        <v>43115</v>
      </c>
      <c r="C2497" s="1">
        <v>43112.291701388887</v>
      </c>
      <c r="D2497" t="s">
        <v>8122</v>
      </c>
      <c r="E2497" t="s">
        <v>78</v>
      </c>
      <c r="F2497">
        <v>24</v>
      </c>
      <c r="G2497" t="str">
        <f>VLOOKUP(YouTubeVideos[[#This Row],[category_id]],VideoCategories[],2,FALSE)</f>
        <v>Entertainment</v>
      </c>
      <c r="H2497" t="s">
        <v>8123</v>
      </c>
      <c r="I2497">
        <v>55929</v>
      </c>
      <c r="J2497">
        <v>1613</v>
      </c>
      <c r="K2497">
        <v>24</v>
      </c>
      <c r="L2497">
        <v>200</v>
      </c>
      <c r="M2497" t="b">
        <v>0</v>
      </c>
      <c r="N2497" t="b">
        <v>0</v>
      </c>
      <c r="O2497" t="b">
        <v>0</v>
      </c>
    </row>
    <row r="2498" spans="1:15">
      <c r="A2498" t="s">
        <v>14222</v>
      </c>
      <c r="B2498" s="1">
        <v>43169</v>
      </c>
      <c r="C2498" s="1">
        <v>43155.295289351852</v>
      </c>
      <c r="D2498" t="s">
        <v>14223</v>
      </c>
      <c r="E2498" t="s">
        <v>14224</v>
      </c>
      <c r="F2498">
        <v>27</v>
      </c>
      <c r="G2498" t="str">
        <f>VLOOKUP(YouTubeVideos[[#This Row],[category_id]],VideoCategories[],2,FALSE)</f>
        <v>Education</v>
      </c>
      <c r="H2498" t="s">
        <v>14225</v>
      </c>
      <c r="I2498">
        <v>656819</v>
      </c>
      <c r="J2498">
        <v>11856</v>
      </c>
      <c r="K2498">
        <v>433</v>
      </c>
      <c r="L2498">
        <v>1630</v>
      </c>
      <c r="M2498" t="b">
        <v>0</v>
      </c>
      <c r="N2498" t="b">
        <v>0</v>
      </c>
      <c r="O2498" t="b">
        <v>0</v>
      </c>
    </row>
    <row r="2499" spans="1:15">
      <c r="A2499" t="s">
        <v>8962</v>
      </c>
      <c r="B2499" s="1">
        <v>43121</v>
      </c>
      <c r="C2499" s="1">
        <v>43115.338958333334</v>
      </c>
      <c r="D2499" t="s">
        <v>8963</v>
      </c>
      <c r="E2499" t="s">
        <v>291</v>
      </c>
      <c r="F2499">
        <v>25</v>
      </c>
      <c r="G2499" t="str">
        <f>VLOOKUP(YouTubeVideos[[#This Row],[category_id]],VideoCategories[],2,FALSE)</f>
        <v>News &amp; Politics</v>
      </c>
      <c r="H2499" t="s">
        <v>8964</v>
      </c>
      <c r="I2499">
        <v>655073</v>
      </c>
      <c r="J2499">
        <v>14075</v>
      </c>
      <c r="K2499">
        <v>1194</v>
      </c>
      <c r="L2499">
        <v>1597</v>
      </c>
      <c r="M2499" t="b">
        <v>0</v>
      </c>
      <c r="N2499" t="b">
        <v>0</v>
      </c>
      <c r="O2499" t="b">
        <v>0</v>
      </c>
    </row>
    <row r="2500" spans="1:15">
      <c r="A2500" t="s">
        <v>8129</v>
      </c>
      <c r="B2500" s="1">
        <v>43115</v>
      </c>
      <c r="C2500" s="1">
        <v>43109.376273148147</v>
      </c>
      <c r="D2500" t="s">
        <v>8130</v>
      </c>
      <c r="E2500" t="s">
        <v>6866</v>
      </c>
      <c r="F2500">
        <v>24</v>
      </c>
      <c r="G2500" t="str">
        <f>VLOOKUP(YouTubeVideos[[#This Row],[category_id]],VideoCategories[],2,FALSE)</f>
        <v>Entertainment</v>
      </c>
      <c r="H2500" t="s">
        <v>8131</v>
      </c>
      <c r="I2500">
        <v>66068</v>
      </c>
      <c r="J2500">
        <v>404</v>
      </c>
      <c r="K2500">
        <v>47</v>
      </c>
      <c r="L2500">
        <v>81</v>
      </c>
      <c r="M2500" t="b">
        <v>0</v>
      </c>
      <c r="N2500" t="b">
        <v>0</v>
      </c>
      <c r="O2500" t="b">
        <v>0</v>
      </c>
    </row>
    <row r="2501" spans="1:15">
      <c r="A2501" t="s">
        <v>16003</v>
      </c>
      <c r="B2501" s="1">
        <v>43197</v>
      </c>
      <c r="C2501" s="1">
        <v>43185.437511574077</v>
      </c>
      <c r="D2501" t="s">
        <v>16004</v>
      </c>
      <c r="E2501" t="s">
        <v>7025</v>
      </c>
      <c r="F2501">
        <v>26</v>
      </c>
      <c r="G2501" t="str">
        <f>VLOOKUP(YouTubeVideos[[#This Row],[category_id]],VideoCategories[],2,FALSE)</f>
        <v>Howto &amp; Style</v>
      </c>
      <c r="H2501" t="s">
        <v>16005</v>
      </c>
      <c r="I2501">
        <v>655002</v>
      </c>
      <c r="J2501">
        <v>28820</v>
      </c>
      <c r="K2501">
        <v>569</v>
      </c>
      <c r="L2501">
        <v>2239</v>
      </c>
      <c r="M2501" t="b">
        <v>0</v>
      </c>
      <c r="N2501" t="b">
        <v>0</v>
      </c>
      <c r="O2501" t="b">
        <v>0</v>
      </c>
    </row>
    <row r="2502" spans="1:15">
      <c r="A2502" t="s">
        <v>12949</v>
      </c>
      <c r="B2502" s="1">
        <v>43154</v>
      </c>
      <c r="C2502" s="1">
        <v>43152.820335648146</v>
      </c>
      <c r="D2502" t="s">
        <v>12950</v>
      </c>
      <c r="E2502" t="s">
        <v>54</v>
      </c>
      <c r="F2502">
        <v>23</v>
      </c>
      <c r="G2502" t="str">
        <f>VLOOKUP(YouTubeVideos[[#This Row],[category_id]],VideoCategories[],2,FALSE)</f>
        <v>Comedy</v>
      </c>
      <c r="H2502" t="s">
        <v>12951</v>
      </c>
      <c r="I2502">
        <v>654775</v>
      </c>
      <c r="J2502">
        <v>18449</v>
      </c>
      <c r="K2502">
        <v>2915</v>
      </c>
      <c r="L2502">
        <v>4053</v>
      </c>
      <c r="M2502" t="b">
        <v>0</v>
      </c>
      <c r="N2502" t="b">
        <v>0</v>
      </c>
      <c r="O2502" t="b">
        <v>0</v>
      </c>
    </row>
    <row r="2503" spans="1:15">
      <c r="A2503" t="s">
        <v>18737</v>
      </c>
      <c r="B2503" s="1">
        <v>43255</v>
      </c>
      <c r="C2503" s="1">
        <v>43228.625034722223</v>
      </c>
      <c r="D2503" t="s">
        <v>18738</v>
      </c>
      <c r="E2503" t="s">
        <v>12515</v>
      </c>
      <c r="F2503">
        <v>23</v>
      </c>
      <c r="G2503" t="str">
        <f>VLOOKUP(YouTubeVideos[[#This Row],[category_id]],VideoCategories[],2,FALSE)</f>
        <v>Comedy</v>
      </c>
      <c r="H2503" t="s">
        <v>18739</v>
      </c>
      <c r="I2503">
        <v>653820</v>
      </c>
      <c r="J2503">
        <v>12920</v>
      </c>
      <c r="K2503">
        <v>1214</v>
      </c>
      <c r="L2503">
        <v>1392</v>
      </c>
      <c r="M2503" t="b">
        <v>0</v>
      </c>
      <c r="N2503" t="b">
        <v>0</v>
      </c>
      <c r="O2503" t="b">
        <v>0</v>
      </c>
    </row>
    <row r="2504" spans="1:15">
      <c r="A2504" t="s">
        <v>15830</v>
      </c>
      <c r="B2504" s="1">
        <v>43196</v>
      </c>
      <c r="C2504" s="1">
        <v>43180.341874999998</v>
      </c>
      <c r="D2504" t="s">
        <v>15831</v>
      </c>
      <c r="E2504" t="s">
        <v>15832</v>
      </c>
      <c r="F2504">
        <v>22</v>
      </c>
      <c r="G2504" t="str">
        <f>VLOOKUP(YouTubeVideos[[#This Row],[category_id]],VideoCategories[],2,FALSE)</f>
        <v>People &amp; Blogs</v>
      </c>
      <c r="H2504" t="s">
        <v>63</v>
      </c>
      <c r="I2504">
        <v>652917</v>
      </c>
      <c r="J2504">
        <v>7449</v>
      </c>
      <c r="K2504">
        <v>342</v>
      </c>
      <c r="L2504">
        <v>824</v>
      </c>
      <c r="M2504" t="b">
        <v>0</v>
      </c>
      <c r="N2504" t="b">
        <v>0</v>
      </c>
      <c r="O2504" t="b">
        <v>0</v>
      </c>
    </row>
    <row r="2505" spans="1:15">
      <c r="A2505" t="s">
        <v>8141</v>
      </c>
      <c r="B2505" s="1">
        <v>43115</v>
      </c>
      <c r="C2505" s="1">
        <v>43107.844050925924</v>
      </c>
      <c r="D2505" t="s">
        <v>8142</v>
      </c>
      <c r="E2505" t="s">
        <v>6454</v>
      </c>
      <c r="F2505">
        <v>24</v>
      </c>
      <c r="G2505" t="str">
        <f>VLOOKUP(YouTubeVideos[[#This Row],[category_id]],VideoCategories[],2,FALSE)</f>
        <v>Entertainment</v>
      </c>
      <c r="H2505" t="s">
        <v>8143</v>
      </c>
      <c r="I2505">
        <v>8159690</v>
      </c>
      <c r="J2505">
        <v>142149</v>
      </c>
      <c r="K2505">
        <v>66251</v>
      </c>
      <c r="L2505">
        <v>26770</v>
      </c>
      <c r="M2505" t="b">
        <v>0</v>
      </c>
      <c r="N2505" t="b">
        <v>0</v>
      </c>
      <c r="O2505" t="b">
        <v>0</v>
      </c>
    </row>
    <row r="2506" spans="1:15">
      <c r="A2506" t="s">
        <v>3179</v>
      </c>
      <c r="B2506" s="1">
        <v>43074</v>
      </c>
      <c r="C2506" s="1">
        <v>43067.290601851855</v>
      </c>
      <c r="D2506" t="s">
        <v>3180</v>
      </c>
      <c r="E2506" t="s">
        <v>1859</v>
      </c>
      <c r="F2506">
        <v>26</v>
      </c>
      <c r="G2506" t="str">
        <f>VLOOKUP(YouTubeVideos[[#This Row],[category_id]],VideoCategories[],2,FALSE)</f>
        <v>Howto &amp; Style</v>
      </c>
      <c r="H2506" t="s">
        <v>3181</v>
      </c>
      <c r="I2506">
        <v>652798</v>
      </c>
      <c r="J2506">
        <v>30378</v>
      </c>
      <c r="K2506">
        <v>284</v>
      </c>
      <c r="L2506">
        <v>5377</v>
      </c>
      <c r="M2506" t="b">
        <v>0</v>
      </c>
      <c r="N2506" t="b">
        <v>0</v>
      </c>
      <c r="O2506" t="b">
        <v>0</v>
      </c>
    </row>
    <row r="2507" spans="1:15">
      <c r="A2507" t="s">
        <v>8146</v>
      </c>
      <c r="B2507" s="1">
        <v>43115</v>
      </c>
      <c r="C2507" s="1">
        <v>43110.278981481482</v>
      </c>
      <c r="D2507" t="s">
        <v>8147</v>
      </c>
      <c r="E2507" t="s">
        <v>8148</v>
      </c>
      <c r="F2507">
        <v>24</v>
      </c>
      <c r="G2507" t="str">
        <f>VLOOKUP(YouTubeVideos[[#This Row],[category_id]],VideoCategories[],2,FALSE)</f>
        <v>Entertainment</v>
      </c>
      <c r="H2507" t="s">
        <v>63</v>
      </c>
      <c r="I2507">
        <v>8300</v>
      </c>
      <c r="J2507">
        <v>7</v>
      </c>
      <c r="K2507">
        <v>1</v>
      </c>
      <c r="L2507">
        <v>2</v>
      </c>
      <c r="M2507" t="b">
        <v>0</v>
      </c>
      <c r="N2507" t="b">
        <v>0</v>
      </c>
      <c r="O2507" t="b">
        <v>0</v>
      </c>
    </row>
    <row r="2508" spans="1:15">
      <c r="A2508" t="s">
        <v>1840</v>
      </c>
      <c r="B2508" s="1">
        <v>43065</v>
      </c>
      <c r="C2508" s="1">
        <v>43059.209421296298</v>
      </c>
      <c r="D2508" t="s">
        <v>1841</v>
      </c>
      <c r="E2508" t="s">
        <v>291</v>
      </c>
      <c r="F2508">
        <v>25</v>
      </c>
      <c r="G2508" t="str">
        <f>VLOOKUP(YouTubeVideos[[#This Row],[category_id]],VideoCategories[],2,FALSE)</f>
        <v>News &amp; Politics</v>
      </c>
      <c r="H2508" t="s">
        <v>1842</v>
      </c>
      <c r="I2508">
        <v>651781</v>
      </c>
      <c r="J2508">
        <v>17478</v>
      </c>
      <c r="K2508">
        <v>604</v>
      </c>
      <c r="L2508">
        <v>2845</v>
      </c>
      <c r="M2508" t="b">
        <v>0</v>
      </c>
      <c r="N2508" t="b">
        <v>0</v>
      </c>
      <c r="O2508" t="b">
        <v>0</v>
      </c>
    </row>
    <row r="2509" spans="1:15">
      <c r="A2509" t="s">
        <v>8153</v>
      </c>
      <c r="B2509" s="1">
        <v>43115</v>
      </c>
      <c r="C2509" s="1">
        <v>43108.096203703702</v>
      </c>
      <c r="D2509" t="s">
        <v>8154</v>
      </c>
      <c r="E2509" t="s">
        <v>2452</v>
      </c>
      <c r="F2509">
        <v>24</v>
      </c>
      <c r="G2509" t="str">
        <f>VLOOKUP(YouTubeVideos[[#This Row],[category_id]],VideoCategories[],2,FALSE)</f>
        <v>Entertainment</v>
      </c>
      <c r="H2509" t="s">
        <v>20131</v>
      </c>
      <c r="I2509">
        <v>1941169</v>
      </c>
      <c r="J2509">
        <v>11631</v>
      </c>
      <c r="K2509">
        <v>5837</v>
      </c>
      <c r="L2509">
        <v>3230</v>
      </c>
      <c r="M2509" t="b">
        <v>0</v>
      </c>
      <c r="N2509" t="b">
        <v>0</v>
      </c>
      <c r="O2509" t="b">
        <v>0</v>
      </c>
    </row>
    <row r="2510" spans="1:15">
      <c r="A2510" t="s">
        <v>8155</v>
      </c>
      <c r="B2510" s="1">
        <v>43115</v>
      </c>
      <c r="C2510" s="1">
        <v>43108.760023148148</v>
      </c>
      <c r="D2510" t="s">
        <v>8156</v>
      </c>
      <c r="E2510" t="s">
        <v>2891</v>
      </c>
      <c r="F2510">
        <v>24</v>
      </c>
      <c r="G2510" t="str">
        <f>VLOOKUP(YouTubeVideos[[#This Row],[category_id]],VideoCategories[],2,FALSE)</f>
        <v>Entertainment</v>
      </c>
      <c r="H2510" t="s">
        <v>8157</v>
      </c>
      <c r="I2510">
        <v>89617</v>
      </c>
      <c r="J2510">
        <v>615</v>
      </c>
      <c r="K2510">
        <v>66</v>
      </c>
      <c r="L2510">
        <v>194</v>
      </c>
      <c r="M2510" t="b">
        <v>0</v>
      </c>
      <c r="N2510" t="b">
        <v>0</v>
      </c>
      <c r="O2510" t="b">
        <v>0</v>
      </c>
    </row>
    <row r="2511" spans="1:15">
      <c r="A2511" t="s">
        <v>8158</v>
      </c>
      <c r="B2511" s="1">
        <v>43115</v>
      </c>
      <c r="C2511" s="1">
        <v>43110.020833333336</v>
      </c>
      <c r="D2511" t="s">
        <v>8159</v>
      </c>
      <c r="E2511" t="s">
        <v>1054</v>
      </c>
      <c r="F2511">
        <v>24</v>
      </c>
      <c r="G2511" t="str">
        <f>VLOOKUP(YouTubeVideos[[#This Row],[category_id]],VideoCategories[],2,FALSE)</f>
        <v>Entertainment</v>
      </c>
      <c r="H2511" t="s">
        <v>8160</v>
      </c>
      <c r="I2511">
        <v>59486</v>
      </c>
      <c r="J2511">
        <v>1117</v>
      </c>
      <c r="K2511">
        <v>55</v>
      </c>
      <c r="L2511">
        <v>106</v>
      </c>
      <c r="M2511" t="b">
        <v>0</v>
      </c>
      <c r="N2511" t="b">
        <v>0</v>
      </c>
      <c r="O2511" t="b">
        <v>0</v>
      </c>
    </row>
    <row r="2512" spans="1:15">
      <c r="A2512" t="s">
        <v>5580</v>
      </c>
      <c r="B2512" s="1">
        <v>43090</v>
      </c>
      <c r="C2512" s="1">
        <v>43084.146631944444</v>
      </c>
      <c r="D2512" t="s">
        <v>5581</v>
      </c>
      <c r="E2512" t="s">
        <v>3392</v>
      </c>
      <c r="F2512">
        <v>23</v>
      </c>
      <c r="G2512" t="str">
        <f>VLOOKUP(YouTubeVideos[[#This Row],[category_id]],VideoCategories[],2,FALSE)</f>
        <v>Comedy</v>
      </c>
      <c r="H2512" t="s">
        <v>19985</v>
      </c>
      <c r="I2512">
        <v>650940</v>
      </c>
      <c r="J2512">
        <v>10823</v>
      </c>
      <c r="K2512">
        <v>242</v>
      </c>
      <c r="L2512">
        <v>1049</v>
      </c>
      <c r="M2512" t="b">
        <v>0</v>
      </c>
      <c r="N2512" t="b">
        <v>0</v>
      </c>
      <c r="O2512" t="b">
        <v>0</v>
      </c>
    </row>
    <row r="2513" spans="1:15">
      <c r="A2513" t="s">
        <v>8164</v>
      </c>
      <c r="B2513" s="1">
        <v>43116</v>
      </c>
      <c r="C2513" s="1">
        <v>43115.250034722223</v>
      </c>
      <c r="D2513" t="s">
        <v>8165</v>
      </c>
      <c r="E2513" t="s">
        <v>78</v>
      </c>
      <c r="F2513">
        <v>24</v>
      </c>
      <c r="G2513" t="str">
        <f>VLOOKUP(YouTubeVideos[[#This Row],[category_id]],VideoCategories[],2,FALSE)</f>
        <v>Entertainment</v>
      </c>
      <c r="H2513" t="s">
        <v>20132</v>
      </c>
      <c r="I2513">
        <v>20019</v>
      </c>
      <c r="J2513">
        <v>663</v>
      </c>
      <c r="K2513">
        <v>431</v>
      </c>
      <c r="L2513">
        <v>252</v>
      </c>
      <c r="M2513" t="b">
        <v>0</v>
      </c>
      <c r="N2513" t="b">
        <v>0</v>
      </c>
      <c r="O2513" t="b">
        <v>0</v>
      </c>
    </row>
    <row r="2514" spans="1:15">
      <c r="A2514" t="s">
        <v>16195</v>
      </c>
      <c r="B2514" s="1">
        <v>43204</v>
      </c>
      <c r="C2514" s="1">
        <v>43186.3753125</v>
      </c>
      <c r="D2514" t="s">
        <v>16196</v>
      </c>
      <c r="E2514" t="s">
        <v>600</v>
      </c>
      <c r="F2514">
        <v>26</v>
      </c>
      <c r="G2514" t="str">
        <f>VLOOKUP(YouTubeVideos[[#This Row],[category_id]],VideoCategories[],2,FALSE)</f>
        <v>Howto &amp; Style</v>
      </c>
      <c r="H2514" t="s">
        <v>16197</v>
      </c>
      <c r="I2514">
        <v>650882</v>
      </c>
      <c r="J2514">
        <v>40937</v>
      </c>
      <c r="K2514">
        <v>324</v>
      </c>
      <c r="L2514">
        <v>1293</v>
      </c>
      <c r="M2514" t="b">
        <v>0</v>
      </c>
      <c r="N2514" t="b">
        <v>0</v>
      </c>
      <c r="O2514" t="b">
        <v>0</v>
      </c>
    </row>
    <row r="2515" spans="1:15">
      <c r="A2515" t="s">
        <v>8169</v>
      </c>
      <c r="B2515" s="1">
        <v>43116</v>
      </c>
      <c r="C2515" s="1">
        <v>43112.791678240741</v>
      </c>
      <c r="D2515" t="s">
        <v>8170</v>
      </c>
      <c r="E2515" t="s">
        <v>1731</v>
      </c>
      <c r="F2515">
        <v>10</v>
      </c>
      <c r="G2515" t="str">
        <f>VLOOKUP(YouTubeVideos[[#This Row],[category_id]],VideoCategories[],2,FALSE)</f>
        <v>Music</v>
      </c>
      <c r="H2515" t="s">
        <v>20133</v>
      </c>
      <c r="I2515">
        <v>3935638</v>
      </c>
      <c r="J2515">
        <v>421533</v>
      </c>
      <c r="K2515">
        <v>2434</v>
      </c>
      <c r="L2515">
        <v>34274</v>
      </c>
      <c r="M2515" t="b">
        <v>0</v>
      </c>
      <c r="N2515" t="b">
        <v>0</v>
      </c>
      <c r="O2515" t="b">
        <v>0</v>
      </c>
    </row>
    <row r="2516" spans="1:15">
      <c r="A2516" t="s">
        <v>18103</v>
      </c>
      <c r="B2516" s="1">
        <v>43240</v>
      </c>
      <c r="C2516" s="1">
        <v>43224.416747685187</v>
      </c>
      <c r="D2516" t="s">
        <v>18104</v>
      </c>
      <c r="E2516" t="s">
        <v>239</v>
      </c>
      <c r="F2516">
        <v>26</v>
      </c>
      <c r="G2516" t="str">
        <f>VLOOKUP(YouTubeVideos[[#This Row],[category_id]],VideoCategories[],2,FALSE)</f>
        <v>Howto &amp; Style</v>
      </c>
      <c r="H2516" t="s">
        <v>18105</v>
      </c>
      <c r="I2516">
        <v>650564</v>
      </c>
      <c r="J2516">
        <v>33920</v>
      </c>
      <c r="K2516">
        <v>1574</v>
      </c>
      <c r="L2516">
        <v>2953</v>
      </c>
      <c r="M2516" t="b">
        <v>0</v>
      </c>
      <c r="N2516" t="b">
        <v>0</v>
      </c>
      <c r="O2516" t="b">
        <v>0</v>
      </c>
    </row>
    <row r="2517" spans="1:15">
      <c r="A2517" t="s">
        <v>8174</v>
      </c>
      <c r="B2517" s="1">
        <v>43116</v>
      </c>
      <c r="C2517" s="1">
        <v>43111.634386574071</v>
      </c>
      <c r="D2517" t="s">
        <v>8175</v>
      </c>
      <c r="E2517" t="s">
        <v>47</v>
      </c>
      <c r="F2517">
        <v>24</v>
      </c>
      <c r="G2517" t="str">
        <f>VLOOKUP(YouTubeVideos[[#This Row],[category_id]],VideoCategories[],2,FALSE)</f>
        <v>Entertainment</v>
      </c>
      <c r="H2517" t="s">
        <v>8176</v>
      </c>
      <c r="I2517">
        <v>1266647</v>
      </c>
      <c r="J2517">
        <v>43096</v>
      </c>
      <c r="K2517">
        <v>615</v>
      </c>
      <c r="L2517">
        <v>2447</v>
      </c>
      <c r="M2517" t="b">
        <v>0</v>
      </c>
      <c r="N2517" t="b">
        <v>0</v>
      </c>
      <c r="O2517" t="b">
        <v>0</v>
      </c>
    </row>
    <row r="2518" spans="1:15">
      <c r="A2518" t="s">
        <v>16016</v>
      </c>
      <c r="B2518" s="1">
        <v>43197</v>
      </c>
      <c r="C2518" s="1">
        <v>43185.336145833331</v>
      </c>
      <c r="D2518" t="s">
        <v>16017</v>
      </c>
      <c r="E2518" t="s">
        <v>982</v>
      </c>
      <c r="F2518">
        <v>27</v>
      </c>
      <c r="G2518" t="str">
        <f>VLOOKUP(YouTubeVideos[[#This Row],[category_id]],VideoCategories[],2,FALSE)</f>
        <v>Education</v>
      </c>
      <c r="H2518" t="s">
        <v>16018</v>
      </c>
      <c r="I2518">
        <v>649994</v>
      </c>
      <c r="J2518">
        <v>18762</v>
      </c>
      <c r="K2518">
        <v>306</v>
      </c>
      <c r="L2518">
        <v>1916</v>
      </c>
      <c r="M2518" t="b">
        <v>0</v>
      </c>
      <c r="N2518" t="b">
        <v>0</v>
      </c>
      <c r="O2518" t="b">
        <v>0</v>
      </c>
    </row>
    <row r="2519" spans="1:15">
      <c r="A2519" t="s">
        <v>7095</v>
      </c>
      <c r="B2519" s="1">
        <v>43107</v>
      </c>
      <c r="C2519" s="1">
        <v>43098.802893518521</v>
      </c>
      <c r="D2519" t="s">
        <v>7096</v>
      </c>
      <c r="E2519" t="s">
        <v>7097</v>
      </c>
      <c r="F2519">
        <v>23</v>
      </c>
      <c r="G2519" t="str">
        <f>VLOOKUP(YouTubeVideos[[#This Row],[category_id]],VideoCategories[],2,FALSE)</f>
        <v>Comedy</v>
      </c>
      <c r="H2519" t="s">
        <v>7098</v>
      </c>
      <c r="I2519">
        <v>649785</v>
      </c>
      <c r="J2519">
        <v>25653</v>
      </c>
      <c r="K2519">
        <v>1302</v>
      </c>
      <c r="L2519">
        <v>1494</v>
      </c>
      <c r="M2519" t="b">
        <v>0</v>
      </c>
      <c r="N2519" t="b">
        <v>0</v>
      </c>
      <c r="O2519" t="b">
        <v>0</v>
      </c>
    </row>
    <row r="2520" spans="1:15">
      <c r="A2520" t="s">
        <v>18894</v>
      </c>
      <c r="B2520" s="1">
        <v>43260</v>
      </c>
      <c r="C2520" s="1">
        <v>43239.674004629633</v>
      </c>
      <c r="D2520" t="s">
        <v>18895</v>
      </c>
      <c r="E2520" t="s">
        <v>6952</v>
      </c>
      <c r="F2520">
        <v>17</v>
      </c>
      <c r="G2520" t="str">
        <f>VLOOKUP(YouTubeVideos[[#This Row],[category_id]],VideoCategories[],2,FALSE)</f>
        <v>Sports</v>
      </c>
      <c r="H2520" t="s">
        <v>18896</v>
      </c>
      <c r="I2520">
        <v>649426</v>
      </c>
      <c r="J2520">
        <v>2296</v>
      </c>
      <c r="K2520">
        <v>308</v>
      </c>
      <c r="L2520">
        <v>866</v>
      </c>
      <c r="M2520" t="b">
        <v>0</v>
      </c>
      <c r="N2520" t="b">
        <v>0</v>
      </c>
      <c r="O2520" t="b">
        <v>0</v>
      </c>
    </row>
    <row r="2521" spans="1:15">
      <c r="A2521" t="s">
        <v>7260</v>
      </c>
      <c r="B2521" s="1">
        <v>43108</v>
      </c>
      <c r="C2521" s="1">
        <v>43100.357905092591</v>
      </c>
      <c r="D2521" t="s">
        <v>7261</v>
      </c>
      <c r="E2521" t="s">
        <v>4556</v>
      </c>
      <c r="F2521">
        <v>22</v>
      </c>
      <c r="G2521" t="str">
        <f>VLOOKUP(YouTubeVideos[[#This Row],[category_id]],VideoCategories[],2,FALSE)</f>
        <v>People &amp; Blogs</v>
      </c>
      <c r="H2521" t="s">
        <v>7262</v>
      </c>
      <c r="I2521">
        <v>648993</v>
      </c>
      <c r="J2521">
        <v>70174</v>
      </c>
      <c r="K2521">
        <v>343</v>
      </c>
      <c r="L2521">
        <v>2935</v>
      </c>
      <c r="M2521" t="b">
        <v>0</v>
      </c>
      <c r="N2521" t="b">
        <v>0</v>
      </c>
      <c r="O2521" t="b">
        <v>0</v>
      </c>
    </row>
    <row r="2522" spans="1:15">
      <c r="A2522" t="s">
        <v>8190</v>
      </c>
      <c r="B2522" s="1">
        <v>43116</v>
      </c>
      <c r="C2522" s="1">
        <v>43111.083356481482</v>
      </c>
      <c r="D2522" t="s">
        <v>8191</v>
      </c>
      <c r="E2522" t="s">
        <v>54</v>
      </c>
      <c r="F2522">
        <v>24</v>
      </c>
      <c r="G2522" t="str">
        <f>VLOOKUP(YouTubeVideos[[#This Row],[category_id]],VideoCategories[],2,FALSE)</f>
        <v>Entertainment</v>
      </c>
      <c r="H2522" t="s">
        <v>8192</v>
      </c>
      <c r="I2522">
        <v>542870</v>
      </c>
      <c r="J2522">
        <v>9565</v>
      </c>
      <c r="K2522">
        <v>161</v>
      </c>
      <c r="L2522">
        <v>518</v>
      </c>
      <c r="M2522" t="b">
        <v>0</v>
      </c>
      <c r="N2522" t="b">
        <v>0</v>
      </c>
      <c r="O2522" t="b">
        <v>0</v>
      </c>
    </row>
    <row r="2523" spans="1:15">
      <c r="A2523" t="s">
        <v>8193</v>
      </c>
      <c r="B2523" s="1">
        <v>43116</v>
      </c>
      <c r="C2523" s="1">
        <v>43111.291539351849</v>
      </c>
      <c r="D2523" t="s">
        <v>20134</v>
      </c>
      <c r="E2523" t="s">
        <v>120</v>
      </c>
      <c r="F2523">
        <v>24</v>
      </c>
      <c r="G2523" t="str">
        <f>VLOOKUP(YouTubeVideos[[#This Row],[category_id]],VideoCategories[],2,FALSE)</f>
        <v>Entertainment</v>
      </c>
      <c r="H2523" t="s">
        <v>20135</v>
      </c>
      <c r="I2523">
        <v>416772</v>
      </c>
      <c r="J2523">
        <v>2231</v>
      </c>
      <c r="K2523">
        <v>329</v>
      </c>
      <c r="L2523">
        <v>202</v>
      </c>
      <c r="M2523" t="b">
        <v>0</v>
      </c>
      <c r="N2523" t="b">
        <v>0</v>
      </c>
      <c r="O2523" t="b">
        <v>0</v>
      </c>
    </row>
    <row r="2524" spans="1:15">
      <c r="A2524" t="s">
        <v>8871</v>
      </c>
      <c r="B2524" s="1">
        <v>43120</v>
      </c>
      <c r="C2524" s="1">
        <v>43114.333472222221</v>
      </c>
      <c r="D2524" t="s">
        <v>8872</v>
      </c>
      <c r="E2524" t="s">
        <v>1772</v>
      </c>
      <c r="F2524">
        <v>26</v>
      </c>
      <c r="G2524" t="str">
        <f>VLOOKUP(YouTubeVideos[[#This Row],[category_id]],VideoCategories[],2,FALSE)</f>
        <v>Howto &amp; Style</v>
      </c>
      <c r="H2524" t="s">
        <v>8873</v>
      </c>
      <c r="I2524">
        <v>648890</v>
      </c>
      <c r="J2524">
        <v>14061</v>
      </c>
      <c r="K2524">
        <v>699</v>
      </c>
      <c r="L2524">
        <v>818</v>
      </c>
      <c r="M2524" t="b">
        <v>0</v>
      </c>
      <c r="N2524" t="b">
        <v>0</v>
      </c>
      <c r="O2524" t="b">
        <v>0</v>
      </c>
    </row>
    <row r="2525" spans="1:15">
      <c r="A2525" t="s">
        <v>16804</v>
      </c>
      <c r="B2525" s="1">
        <v>43216</v>
      </c>
      <c r="C2525" s="1">
        <v>43214.356030092589</v>
      </c>
      <c r="D2525" t="s">
        <v>16805</v>
      </c>
      <c r="E2525" t="s">
        <v>252</v>
      </c>
      <c r="F2525">
        <v>17</v>
      </c>
      <c r="G2525" t="str">
        <f>VLOOKUP(YouTubeVideos[[#This Row],[category_id]],VideoCategories[],2,FALSE)</f>
        <v>Sports</v>
      </c>
      <c r="H2525" t="s">
        <v>16806</v>
      </c>
      <c r="I2525">
        <v>648598</v>
      </c>
      <c r="J2525">
        <v>4757</v>
      </c>
      <c r="K2525">
        <v>233</v>
      </c>
      <c r="L2525">
        <v>1535</v>
      </c>
      <c r="M2525" t="b">
        <v>0</v>
      </c>
      <c r="N2525" t="b">
        <v>0</v>
      </c>
      <c r="O2525" t="b">
        <v>0</v>
      </c>
    </row>
    <row r="2526" spans="1:15">
      <c r="A2526" t="s">
        <v>3169</v>
      </c>
      <c r="B2526" s="1">
        <v>43074</v>
      </c>
      <c r="C2526" s="1">
        <v>43066.916666666664</v>
      </c>
      <c r="D2526" t="s">
        <v>3170</v>
      </c>
      <c r="E2526" t="s">
        <v>2205</v>
      </c>
      <c r="F2526">
        <v>23</v>
      </c>
      <c r="G2526" t="str">
        <f>VLOOKUP(YouTubeVideos[[#This Row],[category_id]],VideoCategories[],2,FALSE)</f>
        <v>Comedy</v>
      </c>
      <c r="H2526" t="s">
        <v>3171</v>
      </c>
      <c r="I2526">
        <v>647516</v>
      </c>
      <c r="J2526">
        <v>33556</v>
      </c>
      <c r="K2526">
        <v>572</v>
      </c>
      <c r="L2526">
        <v>1472</v>
      </c>
      <c r="M2526" t="b">
        <v>0</v>
      </c>
      <c r="N2526" t="b">
        <v>0</v>
      </c>
      <c r="O2526" t="b">
        <v>0</v>
      </c>
    </row>
    <row r="2527" spans="1:15">
      <c r="A2527" t="s">
        <v>11499</v>
      </c>
      <c r="B2527" s="1">
        <v>43139</v>
      </c>
      <c r="C2527" s="1">
        <v>43132.266435185185</v>
      </c>
      <c r="D2527" t="s">
        <v>11500</v>
      </c>
      <c r="E2527" t="s">
        <v>11501</v>
      </c>
      <c r="F2527">
        <v>22</v>
      </c>
      <c r="G2527" t="str">
        <f>VLOOKUP(YouTubeVideos[[#This Row],[category_id]],VideoCategories[],2,FALSE)</f>
        <v>People &amp; Blogs</v>
      </c>
      <c r="H2527" t="s">
        <v>11502</v>
      </c>
      <c r="I2527">
        <v>646742</v>
      </c>
      <c r="J2527">
        <v>5649</v>
      </c>
      <c r="K2527">
        <v>202</v>
      </c>
      <c r="L2527">
        <v>1432</v>
      </c>
      <c r="M2527" t="b">
        <v>0</v>
      </c>
      <c r="N2527" t="b">
        <v>0</v>
      </c>
      <c r="O2527" t="b">
        <v>0</v>
      </c>
    </row>
    <row r="2528" spans="1:15">
      <c r="A2528" t="s">
        <v>4684</v>
      </c>
      <c r="B2528" s="1">
        <v>43084</v>
      </c>
      <c r="C2528" s="1">
        <v>43078.395925925928</v>
      </c>
      <c r="D2528" t="s">
        <v>4685</v>
      </c>
      <c r="E2528" t="s">
        <v>4686</v>
      </c>
      <c r="F2528">
        <v>23</v>
      </c>
      <c r="G2528" t="str">
        <f>VLOOKUP(YouTubeVideos[[#This Row],[category_id]],VideoCategories[],2,FALSE)</f>
        <v>Comedy</v>
      </c>
      <c r="H2528" t="s">
        <v>4687</v>
      </c>
      <c r="I2528">
        <v>645532</v>
      </c>
      <c r="J2528">
        <v>32580</v>
      </c>
      <c r="K2528">
        <v>527</v>
      </c>
      <c r="L2528">
        <v>2553</v>
      </c>
      <c r="M2528" t="b">
        <v>0</v>
      </c>
      <c r="N2528" t="b">
        <v>0</v>
      </c>
      <c r="O2528" t="b">
        <v>0</v>
      </c>
    </row>
    <row r="2529" spans="1:15">
      <c r="A2529" t="s">
        <v>14406</v>
      </c>
      <c r="B2529" s="1">
        <v>43173</v>
      </c>
      <c r="C2529" s="1">
        <v>43159.542071759257</v>
      </c>
      <c r="D2529" t="s">
        <v>14407</v>
      </c>
      <c r="E2529" t="s">
        <v>9220</v>
      </c>
      <c r="F2529">
        <v>26</v>
      </c>
      <c r="G2529" t="str">
        <f>VLOOKUP(YouTubeVideos[[#This Row],[category_id]],VideoCategories[],2,FALSE)</f>
        <v>Howto &amp; Style</v>
      </c>
      <c r="H2529" t="s">
        <v>14408</v>
      </c>
      <c r="I2529">
        <v>645449</v>
      </c>
      <c r="J2529">
        <v>22571</v>
      </c>
      <c r="K2529">
        <v>3973</v>
      </c>
      <c r="L2529">
        <v>3138</v>
      </c>
      <c r="M2529" t="b">
        <v>0</v>
      </c>
      <c r="N2529" t="b">
        <v>0</v>
      </c>
      <c r="O2529" t="b">
        <v>0</v>
      </c>
    </row>
    <row r="2530" spans="1:15">
      <c r="A2530" t="s">
        <v>18266</v>
      </c>
      <c r="B2530" s="1">
        <v>43244</v>
      </c>
      <c r="C2530" s="1">
        <v>43242.874351851853</v>
      </c>
      <c r="D2530" t="s">
        <v>18267</v>
      </c>
      <c r="E2530" t="s">
        <v>463</v>
      </c>
      <c r="F2530">
        <v>23</v>
      </c>
      <c r="G2530" t="str">
        <f>VLOOKUP(YouTubeVideos[[#This Row],[category_id]],VideoCategories[],2,FALSE)</f>
        <v>Comedy</v>
      </c>
      <c r="H2530" t="s">
        <v>18268</v>
      </c>
      <c r="I2530">
        <v>644853</v>
      </c>
      <c r="J2530">
        <v>11312</v>
      </c>
      <c r="K2530">
        <v>269</v>
      </c>
      <c r="L2530">
        <v>633</v>
      </c>
      <c r="M2530" t="b">
        <v>0</v>
      </c>
      <c r="N2530" t="b">
        <v>0</v>
      </c>
      <c r="O2530" t="b">
        <v>0</v>
      </c>
    </row>
    <row r="2531" spans="1:15">
      <c r="A2531" t="s">
        <v>2064</v>
      </c>
      <c r="B2531" s="1">
        <v>43067</v>
      </c>
      <c r="C2531" s="1">
        <v>43065.375069444446</v>
      </c>
      <c r="D2531" t="s">
        <v>2065</v>
      </c>
      <c r="E2531" t="s">
        <v>899</v>
      </c>
      <c r="F2531">
        <v>23</v>
      </c>
      <c r="G2531" t="str">
        <f>VLOOKUP(YouTubeVideos[[#This Row],[category_id]],VideoCategories[],2,FALSE)</f>
        <v>Comedy</v>
      </c>
      <c r="H2531" t="s">
        <v>2066</v>
      </c>
      <c r="I2531">
        <v>644576</v>
      </c>
      <c r="J2531">
        <v>29669</v>
      </c>
      <c r="K2531">
        <v>4862</v>
      </c>
      <c r="L2531">
        <v>4963</v>
      </c>
      <c r="M2531" t="b">
        <v>0</v>
      </c>
      <c r="N2531" t="b">
        <v>0</v>
      </c>
      <c r="O2531" t="b">
        <v>0</v>
      </c>
    </row>
    <row r="2532" spans="1:15">
      <c r="A2532" t="s">
        <v>1417</v>
      </c>
      <c r="B2532" s="1">
        <v>43060</v>
      </c>
      <c r="C2532" s="1">
        <v>43052.533206018517</v>
      </c>
      <c r="D2532" t="s">
        <v>1418</v>
      </c>
      <c r="E2532" t="s">
        <v>1419</v>
      </c>
      <c r="F2532">
        <v>1</v>
      </c>
      <c r="G2532" t="str">
        <f>VLOOKUP(YouTubeVideos[[#This Row],[category_id]],VideoCategories[],2,FALSE)</f>
        <v>Film &amp; Animation</v>
      </c>
      <c r="H2532" t="s">
        <v>1420</v>
      </c>
      <c r="I2532">
        <v>643737</v>
      </c>
      <c r="J2532">
        <v>31028</v>
      </c>
      <c r="K2532">
        <v>536</v>
      </c>
      <c r="L2532">
        <v>1827</v>
      </c>
      <c r="M2532" t="b">
        <v>0</v>
      </c>
      <c r="N2532" t="b">
        <v>0</v>
      </c>
      <c r="O2532" t="b">
        <v>0</v>
      </c>
    </row>
    <row r="2533" spans="1:15">
      <c r="A2533" t="s">
        <v>5645</v>
      </c>
      <c r="B2533" s="1">
        <v>43091</v>
      </c>
      <c r="C2533" s="1">
        <v>43089.219178240739</v>
      </c>
      <c r="D2533" t="s">
        <v>5646</v>
      </c>
      <c r="E2533" t="s">
        <v>5647</v>
      </c>
      <c r="F2533">
        <v>22</v>
      </c>
      <c r="G2533" t="str">
        <f>VLOOKUP(YouTubeVideos[[#This Row],[category_id]],VideoCategories[],2,FALSE)</f>
        <v>People &amp; Blogs</v>
      </c>
      <c r="H2533" t="s">
        <v>5648</v>
      </c>
      <c r="I2533">
        <v>643117</v>
      </c>
      <c r="J2533">
        <v>15528</v>
      </c>
      <c r="K2533">
        <v>380</v>
      </c>
      <c r="L2533">
        <v>3883</v>
      </c>
      <c r="M2533" t="b">
        <v>0</v>
      </c>
      <c r="N2533" t="b">
        <v>0</v>
      </c>
      <c r="O2533" t="b">
        <v>0</v>
      </c>
    </row>
    <row r="2534" spans="1:15">
      <c r="A2534" t="s">
        <v>14784</v>
      </c>
      <c r="B2534" s="1">
        <v>43178</v>
      </c>
      <c r="C2534" s="1">
        <v>43163.719293981485</v>
      </c>
      <c r="D2534" t="s">
        <v>14785</v>
      </c>
      <c r="E2534" t="s">
        <v>2281</v>
      </c>
      <c r="F2534">
        <v>22</v>
      </c>
      <c r="G2534" t="str">
        <f>VLOOKUP(YouTubeVideos[[#This Row],[category_id]],VideoCategories[],2,FALSE)</f>
        <v>People &amp; Blogs</v>
      </c>
      <c r="H2534" t="s">
        <v>14786</v>
      </c>
      <c r="I2534">
        <v>643097</v>
      </c>
      <c r="J2534">
        <v>23778</v>
      </c>
      <c r="K2534">
        <v>447</v>
      </c>
      <c r="L2534">
        <v>1361</v>
      </c>
      <c r="M2534" t="b">
        <v>0</v>
      </c>
      <c r="N2534" t="b">
        <v>0</v>
      </c>
      <c r="O2534" t="b">
        <v>0</v>
      </c>
    </row>
    <row r="2535" spans="1:15">
      <c r="A2535" t="s">
        <v>10714</v>
      </c>
      <c r="B2535" s="1">
        <v>43133</v>
      </c>
      <c r="C2535" s="1">
        <v>43126.52144675926</v>
      </c>
      <c r="D2535" t="s">
        <v>10715</v>
      </c>
      <c r="E2535" t="s">
        <v>604</v>
      </c>
      <c r="F2535">
        <v>15</v>
      </c>
      <c r="G2535" t="str">
        <f>VLOOKUP(YouTubeVideos[[#This Row],[category_id]],VideoCategories[],2,FALSE)</f>
        <v>Pets &amp; Animals</v>
      </c>
      <c r="H2535" t="s">
        <v>10716</v>
      </c>
      <c r="I2535">
        <v>642935</v>
      </c>
      <c r="J2535">
        <v>25897</v>
      </c>
      <c r="K2535">
        <v>229</v>
      </c>
      <c r="L2535">
        <v>2174</v>
      </c>
      <c r="M2535" t="b">
        <v>0</v>
      </c>
      <c r="N2535" t="b">
        <v>0</v>
      </c>
      <c r="O2535" t="b">
        <v>0</v>
      </c>
    </row>
    <row r="2536" spans="1:15">
      <c r="A2536" t="s">
        <v>10644</v>
      </c>
      <c r="B2536" s="1">
        <v>43133</v>
      </c>
      <c r="C2536" s="1">
        <v>43127.395844907405</v>
      </c>
      <c r="D2536" t="s">
        <v>10645</v>
      </c>
      <c r="E2536" t="s">
        <v>963</v>
      </c>
      <c r="F2536">
        <v>23</v>
      </c>
      <c r="G2536" t="str">
        <f>VLOOKUP(YouTubeVideos[[#This Row],[category_id]],VideoCategories[],2,FALSE)</f>
        <v>Comedy</v>
      </c>
      <c r="H2536" t="s">
        <v>20273</v>
      </c>
      <c r="I2536">
        <v>642523</v>
      </c>
      <c r="J2536">
        <v>21279</v>
      </c>
      <c r="K2536">
        <v>808</v>
      </c>
      <c r="L2536">
        <v>1655</v>
      </c>
      <c r="M2536" t="b">
        <v>0</v>
      </c>
      <c r="N2536" t="b">
        <v>0</v>
      </c>
      <c r="O2536" t="b">
        <v>0</v>
      </c>
    </row>
    <row r="2537" spans="1:15">
      <c r="A2537" t="s">
        <v>8234</v>
      </c>
      <c r="B2537" s="1">
        <v>43116</v>
      </c>
      <c r="C2537" s="1">
        <v>43110.3750462963</v>
      </c>
      <c r="D2537" t="s">
        <v>8235</v>
      </c>
      <c r="E2537" t="s">
        <v>8236</v>
      </c>
      <c r="F2537">
        <v>10</v>
      </c>
      <c r="G2537" t="str">
        <f>VLOOKUP(YouTubeVideos[[#This Row],[category_id]],VideoCategories[],2,FALSE)</f>
        <v>Music</v>
      </c>
      <c r="H2537" t="s">
        <v>8237</v>
      </c>
      <c r="I2537">
        <v>852035</v>
      </c>
      <c r="J2537">
        <v>63867</v>
      </c>
      <c r="K2537">
        <v>443</v>
      </c>
      <c r="L2537">
        <v>3259</v>
      </c>
      <c r="M2537" t="b">
        <v>0</v>
      </c>
      <c r="N2537" t="b">
        <v>0</v>
      </c>
      <c r="O2537" t="b">
        <v>0</v>
      </c>
    </row>
    <row r="2538" spans="1:15">
      <c r="A2538" t="s">
        <v>3189</v>
      </c>
      <c r="B2538" s="1">
        <v>43074</v>
      </c>
      <c r="C2538" s="1">
        <v>43067.333773148152</v>
      </c>
      <c r="D2538" t="s">
        <v>3190</v>
      </c>
      <c r="E2538" t="s">
        <v>2117</v>
      </c>
      <c r="F2538">
        <v>26</v>
      </c>
      <c r="G2538" t="str">
        <f>VLOOKUP(YouTubeVideos[[#This Row],[category_id]],VideoCategories[],2,FALSE)</f>
        <v>Howto &amp; Style</v>
      </c>
      <c r="H2538" t="s">
        <v>3191</v>
      </c>
      <c r="I2538">
        <v>640849</v>
      </c>
      <c r="J2538">
        <v>25613</v>
      </c>
      <c r="K2538">
        <v>310</v>
      </c>
      <c r="L2538">
        <v>2609</v>
      </c>
      <c r="M2538" t="b">
        <v>0</v>
      </c>
      <c r="N2538" t="b">
        <v>0</v>
      </c>
      <c r="O2538" t="b">
        <v>0</v>
      </c>
    </row>
    <row r="2539" spans="1:15">
      <c r="A2539" t="s">
        <v>8242</v>
      </c>
      <c r="B2539" s="1">
        <v>43116</v>
      </c>
      <c r="C2539" s="1">
        <v>43109.937534722223</v>
      </c>
      <c r="D2539" t="s">
        <v>8243</v>
      </c>
      <c r="E2539" t="s">
        <v>35</v>
      </c>
      <c r="F2539">
        <v>24</v>
      </c>
      <c r="G2539" t="str">
        <f>VLOOKUP(YouTubeVideos[[#This Row],[category_id]],VideoCategories[],2,FALSE)</f>
        <v>Entertainment</v>
      </c>
      <c r="H2539" t="s">
        <v>36</v>
      </c>
      <c r="I2539">
        <v>362180</v>
      </c>
      <c r="J2539">
        <v>8226</v>
      </c>
      <c r="K2539">
        <v>280</v>
      </c>
      <c r="L2539">
        <v>462</v>
      </c>
      <c r="M2539" t="b">
        <v>0</v>
      </c>
      <c r="N2539" t="b">
        <v>0</v>
      </c>
      <c r="O2539" t="b">
        <v>0</v>
      </c>
    </row>
    <row r="2540" spans="1:15">
      <c r="A2540" t="s">
        <v>3735</v>
      </c>
      <c r="B2540" s="1">
        <v>43078</v>
      </c>
      <c r="C2540" s="1">
        <v>43076.416828703703</v>
      </c>
      <c r="D2540" t="s">
        <v>3736</v>
      </c>
      <c r="E2540" t="s">
        <v>3421</v>
      </c>
      <c r="F2540">
        <v>22</v>
      </c>
      <c r="G2540" t="str">
        <f>VLOOKUP(YouTubeVideos[[#This Row],[category_id]],VideoCategories[],2,FALSE)</f>
        <v>People &amp; Blogs</v>
      </c>
      <c r="H2540" t="s">
        <v>3737</v>
      </c>
      <c r="I2540">
        <v>640779</v>
      </c>
      <c r="J2540">
        <v>20852</v>
      </c>
      <c r="K2540">
        <v>1061</v>
      </c>
      <c r="L2540">
        <v>2147</v>
      </c>
      <c r="M2540" t="b">
        <v>0</v>
      </c>
      <c r="N2540" t="b">
        <v>0</v>
      </c>
      <c r="O2540" t="b">
        <v>0</v>
      </c>
    </row>
    <row r="2541" spans="1:15">
      <c r="A2541" t="s">
        <v>13637</v>
      </c>
      <c r="B2541" s="1">
        <v>43161</v>
      </c>
      <c r="C2541" s="1">
        <v>43158.208437499998</v>
      </c>
      <c r="D2541" t="s">
        <v>13638</v>
      </c>
      <c r="E2541" t="s">
        <v>291</v>
      </c>
      <c r="F2541">
        <v>25</v>
      </c>
      <c r="G2541" t="str">
        <f>VLOOKUP(YouTubeVideos[[#This Row],[category_id]],VideoCategories[],2,FALSE)</f>
        <v>News &amp; Politics</v>
      </c>
      <c r="H2541" t="s">
        <v>13639</v>
      </c>
      <c r="I2541">
        <v>640405</v>
      </c>
      <c r="J2541">
        <v>19874</v>
      </c>
      <c r="K2541">
        <v>275</v>
      </c>
      <c r="L2541">
        <v>814</v>
      </c>
      <c r="M2541" t="b">
        <v>0</v>
      </c>
      <c r="N2541" t="b">
        <v>0</v>
      </c>
      <c r="O2541" t="b">
        <v>0</v>
      </c>
    </row>
    <row r="2542" spans="1:15">
      <c r="A2542" t="s">
        <v>19801</v>
      </c>
      <c r="B2542" s="1">
        <v>43065</v>
      </c>
      <c r="C2542" s="1">
        <v>43059.375</v>
      </c>
      <c r="D2542" t="s">
        <v>1835</v>
      </c>
      <c r="E2542" t="s">
        <v>899</v>
      </c>
      <c r="F2542">
        <v>23</v>
      </c>
      <c r="G2542" t="str">
        <f>VLOOKUP(YouTubeVideos[[#This Row],[category_id]],VideoCategories[],2,FALSE)</f>
        <v>Comedy</v>
      </c>
      <c r="H2542" t="s">
        <v>19802</v>
      </c>
      <c r="I2542">
        <v>639982</v>
      </c>
      <c r="J2542">
        <v>16519</v>
      </c>
      <c r="K2542">
        <v>1243</v>
      </c>
      <c r="L2542">
        <v>1739</v>
      </c>
      <c r="M2542" t="b">
        <v>0</v>
      </c>
      <c r="N2542" t="b">
        <v>0</v>
      </c>
      <c r="O2542" t="b">
        <v>0</v>
      </c>
    </row>
    <row r="2543" spans="1:15">
      <c r="A2543" t="s">
        <v>3122</v>
      </c>
      <c r="B2543" s="1">
        <v>43074</v>
      </c>
      <c r="C2543" s="1">
        <v>43068.874560185184</v>
      </c>
      <c r="D2543" t="s">
        <v>3123</v>
      </c>
      <c r="E2543" t="s">
        <v>463</v>
      </c>
      <c r="F2543">
        <v>23</v>
      </c>
      <c r="G2543" t="str">
        <f>VLOOKUP(YouTubeVideos[[#This Row],[category_id]],VideoCategories[],2,FALSE)</f>
        <v>Comedy</v>
      </c>
      <c r="H2543" t="s">
        <v>3124</v>
      </c>
      <c r="I2543">
        <v>639815</v>
      </c>
      <c r="J2543">
        <v>10947</v>
      </c>
      <c r="K2543">
        <v>347</v>
      </c>
      <c r="L2543">
        <v>765</v>
      </c>
      <c r="M2543" t="b">
        <v>0</v>
      </c>
      <c r="N2543" t="b">
        <v>0</v>
      </c>
      <c r="O2543" t="b">
        <v>0</v>
      </c>
    </row>
    <row r="2544" spans="1:15">
      <c r="A2544" t="s">
        <v>14310</v>
      </c>
      <c r="B2544" s="1">
        <v>43172</v>
      </c>
      <c r="C2544" s="1">
        <v>43165.346180555556</v>
      </c>
      <c r="D2544" t="s">
        <v>14311</v>
      </c>
      <c r="E2544" t="s">
        <v>14312</v>
      </c>
      <c r="F2544">
        <v>22</v>
      </c>
      <c r="G2544" t="str">
        <f>VLOOKUP(YouTubeVideos[[#This Row],[category_id]],VideoCategories[],2,FALSE)</f>
        <v>People &amp; Blogs</v>
      </c>
      <c r="H2544" t="s">
        <v>20493</v>
      </c>
      <c r="I2544">
        <v>639517</v>
      </c>
      <c r="J2544">
        <v>0</v>
      </c>
      <c r="K2544">
        <v>0</v>
      </c>
      <c r="L2544">
        <v>1059</v>
      </c>
      <c r="M2544" t="b">
        <v>0</v>
      </c>
      <c r="N2544" t="b">
        <v>1</v>
      </c>
      <c r="O2544" t="b">
        <v>0</v>
      </c>
    </row>
    <row r="2545" spans="1:15">
      <c r="A2545" t="s">
        <v>9957</v>
      </c>
      <c r="B2545" s="1">
        <v>43129</v>
      </c>
      <c r="C2545" s="1">
        <v>43123.35365740741</v>
      </c>
      <c r="D2545" t="s">
        <v>9958</v>
      </c>
      <c r="E2545" t="s">
        <v>1959</v>
      </c>
      <c r="F2545">
        <v>25</v>
      </c>
      <c r="G2545" t="str">
        <f>VLOOKUP(YouTubeVideos[[#This Row],[category_id]],VideoCategories[],2,FALSE)</f>
        <v>News &amp; Politics</v>
      </c>
      <c r="H2545" t="s">
        <v>63</v>
      </c>
      <c r="I2545">
        <v>639265</v>
      </c>
      <c r="J2545">
        <v>3197</v>
      </c>
      <c r="K2545">
        <v>2651</v>
      </c>
      <c r="L2545">
        <v>2476</v>
      </c>
      <c r="M2545" t="b">
        <v>0</v>
      </c>
      <c r="N2545" t="b">
        <v>0</v>
      </c>
      <c r="O2545" t="b">
        <v>0</v>
      </c>
    </row>
    <row r="2546" spans="1:15">
      <c r="A2546" t="s">
        <v>14499</v>
      </c>
      <c r="B2546" s="1">
        <v>43174</v>
      </c>
      <c r="C2546" s="1">
        <v>43168.583368055559</v>
      </c>
      <c r="D2546" t="s">
        <v>14500</v>
      </c>
      <c r="E2546" t="s">
        <v>516</v>
      </c>
      <c r="F2546">
        <v>1</v>
      </c>
      <c r="G2546" t="str">
        <f>VLOOKUP(YouTubeVideos[[#This Row],[category_id]],VideoCategories[],2,FALSE)</f>
        <v>Film &amp; Animation</v>
      </c>
      <c r="H2546" t="s">
        <v>14501</v>
      </c>
      <c r="I2546">
        <v>639104</v>
      </c>
      <c r="J2546">
        <v>9611</v>
      </c>
      <c r="K2546">
        <v>204</v>
      </c>
      <c r="L2546">
        <v>666</v>
      </c>
      <c r="M2546" t="b">
        <v>0</v>
      </c>
      <c r="N2546" t="b">
        <v>0</v>
      </c>
      <c r="O2546" t="b">
        <v>0</v>
      </c>
    </row>
    <row r="2547" spans="1:15">
      <c r="A2547" t="s">
        <v>8266</v>
      </c>
      <c r="B2547" s="1">
        <v>43116</v>
      </c>
      <c r="C2547" s="1">
        <v>43109.208379629628</v>
      </c>
      <c r="D2547" t="s">
        <v>8267</v>
      </c>
      <c r="E2547" t="s">
        <v>1011</v>
      </c>
      <c r="F2547">
        <v>24</v>
      </c>
      <c r="G2547" t="str">
        <f>VLOOKUP(YouTubeVideos[[#This Row],[category_id]],VideoCategories[],2,FALSE)</f>
        <v>Entertainment</v>
      </c>
      <c r="H2547" t="s">
        <v>8268</v>
      </c>
      <c r="I2547">
        <v>2507336</v>
      </c>
      <c r="J2547">
        <v>75983</v>
      </c>
      <c r="K2547">
        <v>762</v>
      </c>
      <c r="L2547">
        <v>4118</v>
      </c>
      <c r="M2547" t="b">
        <v>0</v>
      </c>
      <c r="N2547" t="b">
        <v>0</v>
      </c>
      <c r="O2547" t="b">
        <v>0</v>
      </c>
    </row>
    <row r="2548" spans="1:15">
      <c r="A2548" t="s">
        <v>9731</v>
      </c>
      <c r="B2548" s="1">
        <v>43127</v>
      </c>
      <c r="C2548" s="1">
        <v>43121.974641203706</v>
      </c>
      <c r="D2548" t="s">
        <v>9732</v>
      </c>
      <c r="E2548" t="s">
        <v>9733</v>
      </c>
      <c r="F2548">
        <v>1</v>
      </c>
      <c r="G2548" t="str">
        <f>VLOOKUP(YouTubeVideos[[#This Row],[category_id]],VideoCategories[],2,FALSE)</f>
        <v>Film &amp; Animation</v>
      </c>
      <c r="H2548" t="s">
        <v>63</v>
      </c>
      <c r="I2548">
        <v>637942</v>
      </c>
      <c r="J2548">
        <v>793</v>
      </c>
      <c r="K2548">
        <v>38</v>
      </c>
      <c r="L2548">
        <v>137</v>
      </c>
      <c r="M2548" t="b">
        <v>0</v>
      </c>
      <c r="N2548" t="b">
        <v>0</v>
      </c>
      <c r="O2548" t="b">
        <v>0</v>
      </c>
    </row>
    <row r="2549" spans="1:15">
      <c r="A2549" t="s">
        <v>8272</v>
      </c>
      <c r="B2549" s="1">
        <v>43116</v>
      </c>
      <c r="C2549" s="1">
        <v>43109.397673611114</v>
      </c>
      <c r="D2549" t="s">
        <v>8273</v>
      </c>
      <c r="E2549" t="s">
        <v>8274</v>
      </c>
      <c r="F2549">
        <v>24</v>
      </c>
      <c r="G2549" t="str">
        <f>VLOOKUP(YouTubeVideos[[#This Row],[category_id]],VideoCategories[],2,FALSE)</f>
        <v>Entertainment</v>
      </c>
      <c r="H2549" t="s">
        <v>8275</v>
      </c>
      <c r="I2549">
        <v>386090</v>
      </c>
      <c r="J2549">
        <v>10018</v>
      </c>
      <c r="K2549">
        <v>136</v>
      </c>
      <c r="L2549">
        <v>444</v>
      </c>
      <c r="M2549" t="b">
        <v>0</v>
      </c>
      <c r="N2549" t="b">
        <v>0</v>
      </c>
      <c r="O2549" t="b">
        <v>0</v>
      </c>
    </row>
    <row r="2550" spans="1:15">
      <c r="A2550" t="s">
        <v>15408</v>
      </c>
      <c r="B2550" s="1">
        <v>43189</v>
      </c>
      <c r="C2550" s="1">
        <v>43185.375104166669</v>
      </c>
      <c r="D2550" t="s">
        <v>15409</v>
      </c>
      <c r="E2550" t="s">
        <v>268</v>
      </c>
      <c r="F2550">
        <v>28</v>
      </c>
      <c r="G2550" t="str">
        <f>VLOOKUP(YouTubeVideos[[#This Row],[category_id]],VideoCategories[],2,FALSE)</f>
        <v>Science &amp; Technology</v>
      </c>
      <c r="H2550" t="s">
        <v>15410</v>
      </c>
      <c r="I2550">
        <v>637400</v>
      </c>
      <c r="J2550">
        <v>21551</v>
      </c>
      <c r="K2550">
        <v>895</v>
      </c>
      <c r="L2550">
        <v>1965</v>
      </c>
      <c r="M2550" t="b">
        <v>0</v>
      </c>
      <c r="N2550" t="b">
        <v>0</v>
      </c>
      <c r="O2550" t="b">
        <v>0</v>
      </c>
    </row>
    <row r="2551" spans="1:15">
      <c r="A2551" t="s">
        <v>8279</v>
      </c>
      <c r="B2551" s="1">
        <v>43116</v>
      </c>
      <c r="C2551" s="1">
        <v>43109.875</v>
      </c>
      <c r="D2551" t="s">
        <v>8280</v>
      </c>
      <c r="E2551" t="s">
        <v>8281</v>
      </c>
      <c r="F2551">
        <v>10</v>
      </c>
      <c r="G2551" t="str">
        <f>VLOOKUP(YouTubeVideos[[#This Row],[category_id]],VideoCategories[],2,FALSE)</f>
        <v>Music</v>
      </c>
      <c r="H2551" t="s">
        <v>8282</v>
      </c>
      <c r="I2551">
        <v>348783</v>
      </c>
      <c r="J2551">
        <v>17791</v>
      </c>
      <c r="K2551">
        <v>384</v>
      </c>
      <c r="L2551">
        <v>1151</v>
      </c>
      <c r="M2551" t="b">
        <v>0</v>
      </c>
      <c r="N2551" t="b">
        <v>0</v>
      </c>
      <c r="O2551" t="b">
        <v>0</v>
      </c>
    </row>
    <row r="2552" spans="1:15">
      <c r="A2552" t="s">
        <v>5210</v>
      </c>
      <c r="B2552" s="1">
        <v>43088</v>
      </c>
      <c r="C2552" s="1">
        <v>43082.375023148146</v>
      </c>
      <c r="D2552" t="s">
        <v>5211</v>
      </c>
      <c r="E2552" t="s">
        <v>1947</v>
      </c>
      <c r="F2552">
        <v>23</v>
      </c>
      <c r="G2552" t="str">
        <f>VLOOKUP(YouTubeVideos[[#This Row],[category_id]],VideoCategories[],2,FALSE)</f>
        <v>Comedy</v>
      </c>
      <c r="H2552" t="s">
        <v>5212</v>
      </c>
      <c r="I2552">
        <v>637045</v>
      </c>
      <c r="J2552">
        <v>26635</v>
      </c>
      <c r="K2552">
        <v>972</v>
      </c>
      <c r="L2552">
        <v>1734</v>
      </c>
      <c r="M2552" t="b">
        <v>0</v>
      </c>
      <c r="N2552" t="b">
        <v>0</v>
      </c>
      <c r="O2552" t="b">
        <v>0</v>
      </c>
    </row>
    <row r="2553" spans="1:15">
      <c r="A2553" t="s">
        <v>14793</v>
      </c>
      <c r="B2553" s="1">
        <v>43179</v>
      </c>
      <c r="C2553" s="1">
        <v>43175.50472222222</v>
      </c>
      <c r="D2553" t="s">
        <v>14794</v>
      </c>
      <c r="E2553" t="s">
        <v>252</v>
      </c>
      <c r="F2553">
        <v>17</v>
      </c>
      <c r="G2553" t="str">
        <f>VLOOKUP(YouTubeVideos[[#This Row],[category_id]],VideoCategories[],2,FALSE)</f>
        <v>Sports</v>
      </c>
      <c r="H2553" t="s">
        <v>14795</v>
      </c>
      <c r="I2553">
        <v>636473</v>
      </c>
      <c r="J2553">
        <v>10390</v>
      </c>
      <c r="K2553">
        <v>787</v>
      </c>
      <c r="L2553">
        <v>1355</v>
      </c>
      <c r="M2553" t="b">
        <v>0</v>
      </c>
      <c r="N2553" t="b">
        <v>0</v>
      </c>
      <c r="O2553" t="b">
        <v>0</v>
      </c>
    </row>
    <row r="2554" spans="1:15">
      <c r="A2554" t="s">
        <v>8289</v>
      </c>
      <c r="B2554" s="1">
        <v>43116</v>
      </c>
      <c r="C2554" s="1">
        <v>43110.250011574077</v>
      </c>
      <c r="D2554" t="s">
        <v>8290</v>
      </c>
      <c r="E2554" t="s">
        <v>804</v>
      </c>
      <c r="F2554">
        <v>24</v>
      </c>
      <c r="G2554" t="str">
        <f>VLOOKUP(YouTubeVideos[[#This Row],[category_id]],VideoCategories[],2,FALSE)</f>
        <v>Entertainment</v>
      </c>
      <c r="H2554" t="s">
        <v>8291</v>
      </c>
      <c r="I2554">
        <v>187585</v>
      </c>
      <c r="J2554">
        <v>9354</v>
      </c>
      <c r="K2554">
        <v>171</v>
      </c>
      <c r="L2554">
        <v>1349</v>
      </c>
      <c r="M2554" t="b">
        <v>0</v>
      </c>
      <c r="N2554" t="b">
        <v>0</v>
      </c>
      <c r="O2554" t="b">
        <v>0</v>
      </c>
    </row>
    <row r="2555" spans="1:15">
      <c r="A2555" t="s">
        <v>8292</v>
      </c>
      <c r="B2555" s="1">
        <v>43116</v>
      </c>
      <c r="C2555" s="1">
        <v>43109.676562499997</v>
      </c>
      <c r="D2555" t="s">
        <v>8293</v>
      </c>
      <c r="E2555" t="s">
        <v>8294</v>
      </c>
      <c r="F2555">
        <v>10</v>
      </c>
      <c r="G2555" t="str">
        <f>VLOOKUP(YouTubeVideos[[#This Row],[category_id]],VideoCategories[],2,FALSE)</f>
        <v>Music</v>
      </c>
      <c r="H2555" t="s">
        <v>8295</v>
      </c>
      <c r="I2555">
        <v>410483</v>
      </c>
      <c r="J2555">
        <v>45662</v>
      </c>
      <c r="K2555">
        <v>491</v>
      </c>
      <c r="L2555">
        <v>4339</v>
      </c>
      <c r="M2555" t="b">
        <v>0</v>
      </c>
      <c r="N2555" t="b">
        <v>0</v>
      </c>
      <c r="O2555" t="b">
        <v>0</v>
      </c>
    </row>
    <row r="2556" spans="1:15">
      <c r="A2556" t="s">
        <v>16628</v>
      </c>
      <c r="B2556" s="1">
        <v>43212</v>
      </c>
      <c r="C2556" s="1">
        <v>43194.701342592591</v>
      </c>
      <c r="D2556" t="s">
        <v>16629</v>
      </c>
      <c r="E2556" t="s">
        <v>15730</v>
      </c>
      <c r="F2556">
        <v>23</v>
      </c>
      <c r="G2556" t="str">
        <f>VLOOKUP(YouTubeVideos[[#This Row],[category_id]],VideoCategories[],2,FALSE)</f>
        <v>Comedy</v>
      </c>
      <c r="H2556" t="s">
        <v>16630</v>
      </c>
      <c r="I2556">
        <v>636106</v>
      </c>
      <c r="J2556">
        <v>34759</v>
      </c>
      <c r="K2556">
        <v>1436</v>
      </c>
      <c r="L2556">
        <v>2276</v>
      </c>
      <c r="M2556" t="b">
        <v>0</v>
      </c>
      <c r="N2556" t="b">
        <v>0</v>
      </c>
      <c r="O2556" t="b">
        <v>0</v>
      </c>
    </row>
    <row r="2557" spans="1:15">
      <c r="A2557" t="s">
        <v>290</v>
      </c>
      <c r="B2557" s="1">
        <v>43054</v>
      </c>
      <c r="C2557" s="1">
        <v>43052.239768518521</v>
      </c>
      <c r="D2557" t="s">
        <v>19717</v>
      </c>
      <c r="E2557" t="s">
        <v>291</v>
      </c>
      <c r="F2557">
        <v>25</v>
      </c>
      <c r="G2557" t="str">
        <f>VLOOKUP(YouTubeVideos[[#This Row],[category_id]],VideoCategories[],2,FALSE)</f>
        <v>News &amp; Politics</v>
      </c>
      <c r="H2557" t="s">
        <v>292</v>
      </c>
      <c r="I2557">
        <v>635985</v>
      </c>
      <c r="J2557">
        <v>20721</v>
      </c>
      <c r="K2557">
        <v>2417</v>
      </c>
      <c r="L2557">
        <v>4111</v>
      </c>
      <c r="M2557" t="b">
        <v>0</v>
      </c>
      <c r="N2557" t="b">
        <v>0</v>
      </c>
      <c r="O2557" t="b">
        <v>0</v>
      </c>
    </row>
    <row r="2558" spans="1:15">
      <c r="A2558" t="s">
        <v>17833</v>
      </c>
      <c r="B2558" s="1">
        <v>43235</v>
      </c>
      <c r="C2558" s="1">
        <v>43225.886631944442</v>
      </c>
      <c r="D2558" t="s">
        <v>17834</v>
      </c>
      <c r="E2558" t="s">
        <v>1226</v>
      </c>
      <c r="F2558">
        <v>17</v>
      </c>
      <c r="G2558" t="str">
        <f>VLOOKUP(YouTubeVideos[[#This Row],[category_id]],VideoCategories[],2,FALSE)</f>
        <v>Sports</v>
      </c>
      <c r="H2558" t="s">
        <v>17835</v>
      </c>
      <c r="I2558">
        <v>634137</v>
      </c>
      <c r="J2558">
        <v>4812</v>
      </c>
      <c r="K2558">
        <v>207</v>
      </c>
      <c r="L2558">
        <v>1041</v>
      </c>
      <c r="M2558" t="b">
        <v>0</v>
      </c>
      <c r="N2558" t="b">
        <v>0</v>
      </c>
      <c r="O2558" t="b">
        <v>0</v>
      </c>
    </row>
    <row r="2559" spans="1:15">
      <c r="A2559" t="s">
        <v>17147</v>
      </c>
      <c r="B2559" s="1">
        <v>43222</v>
      </c>
      <c r="C2559" s="1">
        <v>43210.041446759256</v>
      </c>
      <c r="D2559" t="s">
        <v>17148</v>
      </c>
      <c r="E2559" t="s">
        <v>379</v>
      </c>
      <c r="F2559">
        <v>22</v>
      </c>
      <c r="G2559" t="str">
        <f>VLOOKUP(YouTubeVideos[[#This Row],[category_id]],VideoCategories[],2,FALSE)</f>
        <v>People &amp; Blogs</v>
      </c>
      <c r="H2559" t="s">
        <v>17149</v>
      </c>
      <c r="I2559">
        <v>633226</v>
      </c>
      <c r="J2559">
        <v>5506</v>
      </c>
      <c r="K2559">
        <v>310</v>
      </c>
      <c r="L2559">
        <v>691</v>
      </c>
      <c r="M2559" t="b">
        <v>0</v>
      </c>
      <c r="N2559" t="b">
        <v>0</v>
      </c>
      <c r="O2559" t="b">
        <v>0</v>
      </c>
    </row>
    <row r="2560" spans="1:15">
      <c r="A2560" t="s">
        <v>2680</v>
      </c>
      <c r="B2560" s="1">
        <v>43070</v>
      </c>
      <c r="C2560" s="1">
        <v>43063.441365740742</v>
      </c>
      <c r="D2560" t="s">
        <v>2681</v>
      </c>
      <c r="E2560" t="s">
        <v>2682</v>
      </c>
      <c r="F2560">
        <v>2</v>
      </c>
      <c r="G2560" t="str">
        <f>VLOOKUP(YouTubeVideos[[#This Row],[category_id]],VideoCategories[],2,FALSE)</f>
        <v>Autos &amp; Vehicles</v>
      </c>
      <c r="H2560" t="s">
        <v>2683</v>
      </c>
      <c r="I2560">
        <v>633103</v>
      </c>
      <c r="J2560">
        <v>23991</v>
      </c>
      <c r="K2560">
        <v>820</v>
      </c>
      <c r="L2560">
        <v>2582</v>
      </c>
      <c r="M2560" t="b">
        <v>0</v>
      </c>
      <c r="N2560" t="b">
        <v>0</v>
      </c>
      <c r="O2560" t="b">
        <v>0</v>
      </c>
    </row>
    <row r="2561" spans="1:15">
      <c r="A2561" t="s">
        <v>12676</v>
      </c>
      <c r="B2561" s="1">
        <v>43151</v>
      </c>
      <c r="C2561" s="1">
        <v>43141.334513888891</v>
      </c>
      <c r="D2561" t="s">
        <v>12677</v>
      </c>
      <c r="E2561" t="s">
        <v>1859</v>
      </c>
      <c r="F2561">
        <v>26</v>
      </c>
      <c r="G2561" t="str">
        <f>VLOOKUP(YouTubeVideos[[#This Row],[category_id]],VideoCategories[],2,FALSE)</f>
        <v>Howto &amp; Style</v>
      </c>
      <c r="H2561" t="s">
        <v>12678</v>
      </c>
      <c r="I2561">
        <v>632115</v>
      </c>
      <c r="J2561">
        <v>24097</v>
      </c>
      <c r="K2561">
        <v>417</v>
      </c>
      <c r="L2561">
        <v>4005</v>
      </c>
      <c r="M2561" t="b">
        <v>0</v>
      </c>
      <c r="N2561" t="b">
        <v>0</v>
      </c>
      <c r="O2561" t="b">
        <v>0</v>
      </c>
    </row>
    <row r="2562" spans="1:15">
      <c r="A2562" t="s">
        <v>16312</v>
      </c>
      <c r="B2562" s="1">
        <v>43207</v>
      </c>
      <c r="C2562" s="1">
        <v>43188.633645833332</v>
      </c>
      <c r="D2562" t="s">
        <v>16313</v>
      </c>
      <c r="E2562" t="s">
        <v>4785</v>
      </c>
      <c r="F2562">
        <v>26</v>
      </c>
      <c r="G2562" t="str">
        <f>VLOOKUP(YouTubeVideos[[#This Row],[category_id]],VideoCategories[],2,FALSE)</f>
        <v>Howto &amp; Style</v>
      </c>
      <c r="H2562" t="s">
        <v>16314</v>
      </c>
      <c r="I2562">
        <v>632051</v>
      </c>
      <c r="J2562">
        <v>26668</v>
      </c>
      <c r="K2562">
        <v>509</v>
      </c>
      <c r="L2562">
        <v>1856</v>
      </c>
      <c r="M2562" t="b">
        <v>0</v>
      </c>
      <c r="N2562" t="b">
        <v>0</v>
      </c>
      <c r="O2562" t="b">
        <v>0</v>
      </c>
    </row>
    <row r="2563" spans="1:15">
      <c r="A2563" t="s">
        <v>8318</v>
      </c>
      <c r="B2563" s="1">
        <v>43116</v>
      </c>
      <c r="C2563" s="1">
        <v>43110.250034722223</v>
      </c>
      <c r="D2563" t="s">
        <v>8319</v>
      </c>
      <c r="E2563" t="s">
        <v>8320</v>
      </c>
      <c r="F2563">
        <v>24</v>
      </c>
      <c r="G2563" t="str">
        <f>VLOOKUP(YouTubeVideos[[#This Row],[category_id]],VideoCategories[],2,FALSE)</f>
        <v>Entertainment</v>
      </c>
      <c r="H2563" t="s">
        <v>8321</v>
      </c>
      <c r="I2563">
        <v>425904</v>
      </c>
      <c r="J2563">
        <v>9773</v>
      </c>
      <c r="K2563">
        <v>158</v>
      </c>
      <c r="L2563">
        <v>834</v>
      </c>
      <c r="M2563" t="b">
        <v>0</v>
      </c>
      <c r="N2563" t="b">
        <v>0</v>
      </c>
      <c r="O2563" t="b">
        <v>0</v>
      </c>
    </row>
    <row r="2564" spans="1:15">
      <c r="A2564" t="s">
        <v>1954</v>
      </c>
      <c r="B2564" s="1">
        <v>43066</v>
      </c>
      <c r="C2564" s="1">
        <v>43059.333379629628</v>
      </c>
      <c r="D2564" t="s">
        <v>1955</v>
      </c>
      <c r="E2564" t="s">
        <v>1050</v>
      </c>
      <c r="F2564">
        <v>27</v>
      </c>
      <c r="G2564" t="str">
        <f>VLOOKUP(YouTubeVideos[[#This Row],[category_id]],VideoCategories[],2,FALSE)</f>
        <v>Education</v>
      </c>
      <c r="H2564" t="s">
        <v>1956</v>
      </c>
      <c r="I2564">
        <v>632018</v>
      </c>
      <c r="J2564">
        <v>22877</v>
      </c>
      <c r="K2564">
        <v>193</v>
      </c>
      <c r="L2564">
        <v>1065</v>
      </c>
      <c r="M2564" t="b">
        <v>0</v>
      </c>
      <c r="N2564" t="b">
        <v>0</v>
      </c>
      <c r="O2564" t="b">
        <v>0</v>
      </c>
    </row>
    <row r="2565" spans="1:15">
      <c r="A2565" t="s">
        <v>16618</v>
      </c>
      <c r="B2565" s="1">
        <v>43212</v>
      </c>
      <c r="C2565" s="1">
        <v>43195.375092592592</v>
      </c>
      <c r="D2565" t="s">
        <v>16619</v>
      </c>
      <c r="E2565" t="s">
        <v>3256</v>
      </c>
      <c r="F2565">
        <v>1</v>
      </c>
      <c r="G2565" t="str">
        <f>VLOOKUP(YouTubeVideos[[#This Row],[category_id]],VideoCategories[],2,FALSE)</f>
        <v>Film &amp; Animation</v>
      </c>
      <c r="H2565" t="s">
        <v>16620</v>
      </c>
      <c r="I2565">
        <v>631554</v>
      </c>
      <c r="J2565">
        <v>63487</v>
      </c>
      <c r="K2565">
        <v>1253</v>
      </c>
      <c r="L2565">
        <v>3298</v>
      </c>
      <c r="M2565" t="b">
        <v>0</v>
      </c>
      <c r="N2565" t="b">
        <v>0</v>
      </c>
      <c r="O2565" t="b">
        <v>0</v>
      </c>
    </row>
    <row r="2566" spans="1:15">
      <c r="A2566" t="s">
        <v>2479</v>
      </c>
      <c r="B2566" s="1">
        <v>43069</v>
      </c>
      <c r="C2566" s="1">
        <v>43062.166759259257</v>
      </c>
      <c r="D2566" t="s">
        <v>2480</v>
      </c>
      <c r="E2566" t="s">
        <v>1650</v>
      </c>
      <c r="F2566">
        <v>27</v>
      </c>
      <c r="G2566" t="str">
        <f>VLOOKUP(YouTubeVideos[[#This Row],[category_id]],VideoCategories[],2,FALSE)</f>
        <v>Education</v>
      </c>
      <c r="H2566" t="s">
        <v>19846</v>
      </c>
      <c r="I2566">
        <v>631374</v>
      </c>
      <c r="J2566">
        <v>13097</v>
      </c>
      <c r="K2566">
        <v>11270</v>
      </c>
      <c r="L2566">
        <v>3119</v>
      </c>
      <c r="M2566" t="b">
        <v>0</v>
      </c>
      <c r="N2566" t="b">
        <v>0</v>
      </c>
      <c r="O2566" t="b">
        <v>0</v>
      </c>
    </row>
    <row r="2567" spans="1:15">
      <c r="A2567" t="s">
        <v>3622</v>
      </c>
      <c r="B2567" s="1">
        <v>43077</v>
      </c>
      <c r="C2567" s="1">
        <v>43071.458344907405</v>
      </c>
      <c r="D2567" t="s">
        <v>3623</v>
      </c>
      <c r="E2567" t="s">
        <v>3624</v>
      </c>
      <c r="F2567">
        <v>26</v>
      </c>
      <c r="G2567" t="str">
        <f>VLOOKUP(YouTubeVideos[[#This Row],[category_id]],VideoCategories[],2,FALSE)</f>
        <v>Howto &amp; Style</v>
      </c>
      <c r="H2567" t="s">
        <v>3625</v>
      </c>
      <c r="I2567">
        <v>631310</v>
      </c>
      <c r="J2567">
        <v>35839</v>
      </c>
      <c r="K2567">
        <v>508</v>
      </c>
      <c r="L2567">
        <v>2310</v>
      </c>
      <c r="M2567" t="b">
        <v>0</v>
      </c>
      <c r="N2567" t="b">
        <v>0</v>
      </c>
      <c r="O2567" t="b">
        <v>0</v>
      </c>
    </row>
    <row r="2568" spans="1:15">
      <c r="A2568" t="s">
        <v>8335</v>
      </c>
      <c r="B2568" s="1">
        <v>43116</v>
      </c>
      <c r="C2568" s="1">
        <v>43110.354201388887</v>
      </c>
      <c r="D2568" t="s">
        <v>20141</v>
      </c>
      <c r="E2568" t="s">
        <v>420</v>
      </c>
      <c r="F2568">
        <v>24</v>
      </c>
      <c r="G2568" t="str">
        <f>VLOOKUP(YouTubeVideos[[#This Row],[category_id]],VideoCategories[],2,FALSE)</f>
        <v>Entertainment</v>
      </c>
      <c r="H2568" t="s">
        <v>8336</v>
      </c>
      <c r="I2568">
        <v>162444</v>
      </c>
      <c r="J2568">
        <v>9061</v>
      </c>
      <c r="K2568">
        <v>197</v>
      </c>
      <c r="L2568">
        <v>885</v>
      </c>
      <c r="M2568" t="b">
        <v>0</v>
      </c>
      <c r="N2568" t="b">
        <v>0</v>
      </c>
      <c r="O2568" t="b">
        <v>0</v>
      </c>
    </row>
    <row r="2569" spans="1:15">
      <c r="A2569" t="s">
        <v>15352</v>
      </c>
      <c r="B2569" s="1">
        <v>43188</v>
      </c>
      <c r="C2569" s="1">
        <v>43177.291701388887</v>
      </c>
      <c r="D2569" t="s">
        <v>15353</v>
      </c>
      <c r="E2569" t="s">
        <v>1650</v>
      </c>
      <c r="F2569">
        <v>27</v>
      </c>
      <c r="G2569" t="str">
        <f>VLOOKUP(YouTubeVideos[[#This Row],[category_id]],VideoCategories[],2,FALSE)</f>
        <v>Education</v>
      </c>
      <c r="H2569" t="s">
        <v>15354</v>
      </c>
      <c r="I2569">
        <v>630945</v>
      </c>
      <c r="J2569">
        <v>12549</v>
      </c>
      <c r="K2569">
        <v>913</v>
      </c>
      <c r="L2569">
        <v>2866</v>
      </c>
      <c r="M2569" t="b">
        <v>0</v>
      </c>
      <c r="N2569" t="b">
        <v>0</v>
      </c>
      <c r="O2569" t="b">
        <v>0</v>
      </c>
    </row>
    <row r="2570" spans="1:15">
      <c r="A2570" t="s">
        <v>8340</v>
      </c>
      <c r="B2570" s="1">
        <v>43117</v>
      </c>
      <c r="C2570" s="1">
        <v>43116.166712962964</v>
      </c>
      <c r="D2570" t="s">
        <v>8341</v>
      </c>
      <c r="E2570" t="s">
        <v>54</v>
      </c>
      <c r="F2570">
        <v>24</v>
      </c>
      <c r="G2570" t="str">
        <f>VLOOKUP(YouTubeVideos[[#This Row],[category_id]],VideoCategories[],2,FALSE)</f>
        <v>Entertainment</v>
      </c>
      <c r="H2570" t="s">
        <v>8342</v>
      </c>
      <c r="I2570">
        <v>211723</v>
      </c>
      <c r="J2570">
        <v>6374</v>
      </c>
      <c r="K2570">
        <v>140</v>
      </c>
      <c r="L2570">
        <v>846</v>
      </c>
      <c r="M2570" t="b">
        <v>0</v>
      </c>
      <c r="N2570" t="b">
        <v>0</v>
      </c>
      <c r="O2570" t="b">
        <v>0</v>
      </c>
    </row>
    <row r="2571" spans="1:15">
      <c r="A2571" t="s">
        <v>8343</v>
      </c>
      <c r="B2571" s="1">
        <v>43117</v>
      </c>
      <c r="C2571" s="1">
        <v>43116.333587962959</v>
      </c>
      <c r="D2571" t="s">
        <v>8344</v>
      </c>
      <c r="E2571" t="s">
        <v>78</v>
      </c>
      <c r="F2571">
        <v>24</v>
      </c>
      <c r="G2571" t="str">
        <f>VLOOKUP(YouTubeVideos[[#This Row],[category_id]],VideoCategories[],2,FALSE)</f>
        <v>Entertainment</v>
      </c>
      <c r="H2571" t="s">
        <v>8345</v>
      </c>
      <c r="I2571">
        <v>165494</v>
      </c>
      <c r="J2571">
        <v>3487</v>
      </c>
      <c r="K2571">
        <v>238</v>
      </c>
      <c r="L2571">
        <v>512</v>
      </c>
      <c r="M2571" t="b">
        <v>0</v>
      </c>
      <c r="N2571" t="b">
        <v>0</v>
      </c>
      <c r="O2571" t="b">
        <v>0</v>
      </c>
    </row>
    <row r="2572" spans="1:15">
      <c r="A2572" t="s">
        <v>14024</v>
      </c>
      <c r="B2572" s="1">
        <v>43166</v>
      </c>
      <c r="C2572" s="1">
        <v>43154.058182870373</v>
      </c>
      <c r="D2572" t="s">
        <v>14025</v>
      </c>
      <c r="E2572" t="s">
        <v>14026</v>
      </c>
      <c r="F2572">
        <v>28</v>
      </c>
      <c r="G2572" t="str">
        <f>VLOOKUP(YouTubeVideos[[#This Row],[category_id]],VideoCategories[],2,FALSE)</f>
        <v>Science &amp; Technology</v>
      </c>
      <c r="H2572" t="s">
        <v>14027</v>
      </c>
      <c r="I2572">
        <v>630287</v>
      </c>
      <c r="J2572">
        <v>23154</v>
      </c>
      <c r="K2572">
        <v>482</v>
      </c>
      <c r="L2572">
        <v>1549</v>
      </c>
      <c r="M2572" t="b">
        <v>0</v>
      </c>
      <c r="N2572" t="b">
        <v>0</v>
      </c>
      <c r="O2572" t="b">
        <v>0</v>
      </c>
    </row>
    <row r="2573" spans="1:15">
      <c r="A2573" t="s">
        <v>8349</v>
      </c>
      <c r="B2573" s="1">
        <v>43117</v>
      </c>
      <c r="C2573" s="1">
        <v>43116.250671296293</v>
      </c>
      <c r="D2573" t="s">
        <v>8350</v>
      </c>
      <c r="E2573" t="s">
        <v>47</v>
      </c>
      <c r="F2573">
        <v>24</v>
      </c>
      <c r="G2573" t="str">
        <f>VLOOKUP(YouTubeVideos[[#This Row],[category_id]],VideoCategories[],2,FALSE)</f>
        <v>Entertainment</v>
      </c>
      <c r="H2573" t="s">
        <v>8351</v>
      </c>
      <c r="I2573">
        <v>624212</v>
      </c>
      <c r="J2573">
        <v>11582</v>
      </c>
      <c r="K2573">
        <v>188</v>
      </c>
      <c r="L2573">
        <v>778</v>
      </c>
      <c r="M2573" t="b">
        <v>0</v>
      </c>
      <c r="N2573" t="b">
        <v>0</v>
      </c>
      <c r="O2573" t="b">
        <v>0</v>
      </c>
    </row>
    <row r="2574" spans="1:15">
      <c r="A2574" t="s">
        <v>8352</v>
      </c>
      <c r="B2574" s="1">
        <v>43117</v>
      </c>
      <c r="C2574" s="1">
        <v>43115.788194444445</v>
      </c>
      <c r="D2574" t="s">
        <v>8353</v>
      </c>
      <c r="E2574" t="s">
        <v>120</v>
      </c>
      <c r="F2574">
        <v>24</v>
      </c>
      <c r="G2574" t="str">
        <f>VLOOKUP(YouTubeVideos[[#This Row],[category_id]],VideoCategories[],2,FALSE)</f>
        <v>Entertainment</v>
      </c>
      <c r="H2574" t="s">
        <v>8354</v>
      </c>
      <c r="I2574">
        <v>1064653</v>
      </c>
      <c r="J2574">
        <v>7220</v>
      </c>
      <c r="K2574">
        <v>822</v>
      </c>
      <c r="L2574">
        <v>626</v>
      </c>
      <c r="M2574" t="b">
        <v>0</v>
      </c>
      <c r="N2574" t="b">
        <v>0</v>
      </c>
      <c r="O2574" t="b">
        <v>0</v>
      </c>
    </row>
    <row r="2575" spans="1:15">
      <c r="A2575" t="s">
        <v>15247</v>
      </c>
      <c r="B2575" s="1">
        <v>43186</v>
      </c>
      <c r="C2575" s="1">
        <v>43172.250219907408</v>
      </c>
      <c r="D2575" t="s">
        <v>15248</v>
      </c>
      <c r="E2575" t="s">
        <v>51</v>
      </c>
      <c r="F2575">
        <v>26</v>
      </c>
      <c r="G2575" t="str">
        <f>VLOOKUP(YouTubeVideos[[#This Row],[category_id]],VideoCategories[],2,FALSE)</f>
        <v>Howto &amp; Style</v>
      </c>
      <c r="H2575" t="s">
        <v>15249</v>
      </c>
      <c r="I2575">
        <v>629179</v>
      </c>
      <c r="J2575">
        <v>21120</v>
      </c>
      <c r="K2575">
        <v>292</v>
      </c>
      <c r="L2575">
        <v>763</v>
      </c>
      <c r="M2575" t="b">
        <v>0</v>
      </c>
      <c r="N2575" t="b">
        <v>0</v>
      </c>
      <c r="O2575" t="b">
        <v>0</v>
      </c>
    </row>
    <row r="2576" spans="1:15">
      <c r="A2576" t="s">
        <v>14669</v>
      </c>
      <c r="B2576" s="1">
        <v>43177</v>
      </c>
      <c r="C2576" s="1">
        <v>43175.881284722222</v>
      </c>
      <c r="D2576" t="s">
        <v>20520</v>
      </c>
      <c r="E2576" t="s">
        <v>14670</v>
      </c>
      <c r="F2576">
        <v>17</v>
      </c>
      <c r="G2576" t="str">
        <f>VLOOKUP(YouTubeVideos[[#This Row],[category_id]],VideoCategories[],2,FALSE)</f>
        <v>Sports</v>
      </c>
      <c r="H2576" t="s">
        <v>14671</v>
      </c>
      <c r="I2576">
        <v>629052</v>
      </c>
      <c r="J2576">
        <v>6565</v>
      </c>
      <c r="K2576">
        <v>236</v>
      </c>
      <c r="L2576">
        <v>1406</v>
      </c>
      <c r="M2576" t="b">
        <v>0</v>
      </c>
      <c r="N2576" t="b">
        <v>0</v>
      </c>
      <c r="O2576" t="b">
        <v>0</v>
      </c>
    </row>
    <row r="2577" spans="1:15">
      <c r="A2577" t="s">
        <v>7161</v>
      </c>
      <c r="B2577" s="1">
        <v>43107</v>
      </c>
      <c r="C2577" s="1">
        <v>43098.457650462966</v>
      </c>
      <c r="D2577" t="s">
        <v>7162</v>
      </c>
      <c r="E2577" t="s">
        <v>7163</v>
      </c>
      <c r="F2577">
        <v>1</v>
      </c>
      <c r="G2577" t="str">
        <f>VLOOKUP(YouTubeVideos[[#This Row],[category_id]],VideoCategories[],2,FALSE)</f>
        <v>Film &amp; Animation</v>
      </c>
      <c r="H2577" t="s">
        <v>7164</v>
      </c>
      <c r="I2577">
        <v>628368</v>
      </c>
      <c r="J2577">
        <v>12979</v>
      </c>
      <c r="K2577">
        <v>544</v>
      </c>
      <c r="L2577">
        <v>1162</v>
      </c>
      <c r="M2577" t="b">
        <v>0</v>
      </c>
      <c r="N2577" t="b">
        <v>0</v>
      </c>
      <c r="O2577" t="b">
        <v>0</v>
      </c>
    </row>
    <row r="2578" spans="1:15">
      <c r="A2578" t="s">
        <v>16557</v>
      </c>
      <c r="B2578" s="1">
        <v>43211</v>
      </c>
      <c r="C2578" s="1">
        <v>43193.72724537037</v>
      </c>
      <c r="D2578" t="s">
        <v>20622</v>
      </c>
      <c r="E2578" t="s">
        <v>16558</v>
      </c>
      <c r="F2578">
        <v>26</v>
      </c>
      <c r="G2578" t="str">
        <f>VLOOKUP(YouTubeVideos[[#This Row],[category_id]],VideoCategories[],2,FALSE)</f>
        <v>Howto &amp; Style</v>
      </c>
      <c r="H2578" t="s">
        <v>16559</v>
      </c>
      <c r="I2578">
        <v>628330</v>
      </c>
      <c r="J2578">
        <v>36308</v>
      </c>
      <c r="K2578">
        <v>308</v>
      </c>
      <c r="L2578">
        <v>3001</v>
      </c>
      <c r="M2578" t="b">
        <v>0</v>
      </c>
      <c r="N2578" t="b">
        <v>0</v>
      </c>
      <c r="O2578" t="b">
        <v>0</v>
      </c>
    </row>
    <row r="2579" spans="1:15">
      <c r="A2579" t="s">
        <v>8367</v>
      </c>
      <c r="B2579" s="1">
        <v>43117</v>
      </c>
      <c r="C2579" s="1">
        <v>43113.249710648146</v>
      </c>
      <c r="D2579" t="s">
        <v>20143</v>
      </c>
      <c r="E2579" t="s">
        <v>6618</v>
      </c>
      <c r="F2579">
        <v>24</v>
      </c>
      <c r="G2579" t="str">
        <f>VLOOKUP(YouTubeVideos[[#This Row],[category_id]],VideoCategories[],2,FALSE)</f>
        <v>Entertainment</v>
      </c>
      <c r="H2579" t="s">
        <v>20144</v>
      </c>
      <c r="I2579">
        <v>511047</v>
      </c>
      <c r="J2579">
        <v>14224</v>
      </c>
      <c r="K2579">
        <v>434</v>
      </c>
      <c r="L2579">
        <v>187</v>
      </c>
      <c r="M2579" t="b">
        <v>0</v>
      </c>
      <c r="N2579" t="b">
        <v>0</v>
      </c>
      <c r="O2579" t="b">
        <v>0</v>
      </c>
    </row>
    <row r="2580" spans="1:15">
      <c r="A2580" t="s">
        <v>8368</v>
      </c>
      <c r="B2580" s="1">
        <v>43117</v>
      </c>
      <c r="C2580" s="1">
        <v>43089.562662037039</v>
      </c>
      <c r="D2580" t="s">
        <v>8369</v>
      </c>
      <c r="E2580" t="s">
        <v>8370</v>
      </c>
      <c r="F2580">
        <v>10</v>
      </c>
      <c r="G2580" t="str">
        <f>VLOOKUP(YouTubeVideos[[#This Row],[category_id]],VideoCategories[],2,FALSE)</f>
        <v>Music</v>
      </c>
      <c r="H2580" t="s">
        <v>8371</v>
      </c>
      <c r="I2580">
        <v>9577</v>
      </c>
      <c r="J2580">
        <v>139</v>
      </c>
      <c r="K2580">
        <v>7</v>
      </c>
      <c r="L2580">
        <v>31</v>
      </c>
      <c r="M2580" t="b">
        <v>0</v>
      </c>
      <c r="N2580" t="b">
        <v>0</v>
      </c>
      <c r="O2580" t="b">
        <v>0</v>
      </c>
    </row>
    <row r="2581" spans="1:15">
      <c r="A2581" t="s">
        <v>18216</v>
      </c>
      <c r="B2581" s="1">
        <v>43243</v>
      </c>
      <c r="C2581" s="1">
        <v>43241.886620370373</v>
      </c>
      <c r="D2581" t="s">
        <v>18217</v>
      </c>
      <c r="E2581" t="s">
        <v>463</v>
      </c>
      <c r="F2581">
        <v>23</v>
      </c>
      <c r="G2581" t="str">
        <f>VLOOKUP(YouTubeVideos[[#This Row],[category_id]],VideoCategories[],2,FALSE)</f>
        <v>Comedy</v>
      </c>
      <c r="H2581" t="s">
        <v>18218</v>
      </c>
      <c r="I2581">
        <v>628234</v>
      </c>
      <c r="J2581">
        <v>12672</v>
      </c>
      <c r="K2581">
        <v>208</v>
      </c>
      <c r="L2581">
        <v>701</v>
      </c>
      <c r="M2581" t="b">
        <v>0</v>
      </c>
      <c r="N2581" t="b">
        <v>0</v>
      </c>
      <c r="O2581" t="b">
        <v>0</v>
      </c>
    </row>
    <row r="2582" spans="1:15">
      <c r="A2582" t="s">
        <v>8374</v>
      </c>
      <c r="B2582" s="1">
        <v>43117</v>
      </c>
      <c r="C2582" s="1">
        <v>43111.333657407406</v>
      </c>
      <c r="D2582" t="s">
        <v>8375</v>
      </c>
      <c r="E2582" t="s">
        <v>3417</v>
      </c>
      <c r="F2582">
        <v>24</v>
      </c>
      <c r="G2582" t="str">
        <f>VLOOKUP(YouTubeVideos[[#This Row],[category_id]],VideoCategories[],2,FALSE)</f>
        <v>Entertainment</v>
      </c>
      <c r="H2582" t="s">
        <v>8376</v>
      </c>
      <c r="I2582">
        <v>547145</v>
      </c>
      <c r="J2582">
        <v>2622</v>
      </c>
      <c r="K2582">
        <v>262</v>
      </c>
      <c r="L2582">
        <v>360</v>
      </c>
      <c r="M2582" t="b">
        <v>0</v>
      </c>
      <c r="N2582" t="b">
        <v>0</v>
      </c>
      <c r="O2582" t="b">
        <v>0</v>
      </c>
    </row>
    <row r="2583" spans="1:15">
      <c r="A2583" t="s">
        <v>11760</v>
      </c>
      <c r="B2583" s="1">
        <v>43142</v>
      </c>
      <c r="C2583" s="1">
        <v>43135.454293981478</v>
      </c>
      <c r="D2583" t="s">
        <v>11761</v>
      </c>
      <c r="E2583" t="s">
        <v>7652</v>
      </c>
      <c r="F2583">
        <v>27</v>
      </c>
      <c r="G2583" t="str">
        <f>VLOOKUP(YouTubeVideos[[#This Row],[category_id]],VideoCategories[],2,FALSE)</f>
        <v>Education</v>
      </c>
      <c r="H2583" t="s">
        <v>11762</v>
      </c>
      <c r="I2583">
        <v>627696</v>
      </c>
      <c r="J2583">
        <v>317</v>
      </c>
      <c r="K2583">
        <v>51</v>
      </c>
      <c r="L2583">
        <v>87</v>
      </c>
      <c r="M2583" t="b">
        <v>0</v>
      </c>
      <c r="N2583" t="b">
        <v>0</v>
      </c>
      <c r="O2583" t="b">
        <v>0</v>
      </c>
    </row>
    <row r="2584" spans="1:15">
      <c r="A2584" t="s">
        <v>10820</v>
      </c>
      <c r="B2584" s="1">
        <v>43135</v>
      </c>
      <c r="C2584" s="1">
        <v>43130.931990740741</v>
      </c>
      <c r="D2584" t="s">
        <v>10821</v>
      </c>
      <c r="E2584" t="s">
        <v>4970</v>
      </c>
      <c r="F2584">
        <v>25</v>
      </c>
      <c r="G2584" t="str">
        <f>VLOOKUP(YouTubeVideos[[#This Row],[category_id]],VideoCategories[],2,FALSE)</f>
        <v>News &amp; Politics</v>
      </c>
      <c r="H2584" t="s">
        <v>10822</v>
      </c>
      <c r="I2584">
        <v>626833</v>
      </c>
      <c r="J2584">
        <v>5059</v>
      </c>
      <c r="K2584">
        <v>4137</v>
      </c>
      <c r="L2584">
        <v>0</v>
      </c>
      <c r="M2584" t="b">
        <v>1</v>
      </c>
      <c r="N2584" t="b">
        <v>0</v>
      </c>
      <c r="O2584" t="b">
        <v>0</v>
      </c>
    </row>
    <row r="2585" spans="1:15">
      <c r="A2585" t="s">
        <v>18484</v>
      </c>
      <c r="B2585" s="1">
        <v>43249</v>
      </c>
      <c r="C2585" s="1">
        <v>43237.200023148151</v>
      </c>
      <c r="D2585" t="s">
        <v>18485</v>
      </c>
      <c r="E2585" t="s">
        <v>2354</v>
      </c>
      <c r="F2585">
        <v>25</v>
      </c>
      <c r="G2585" t="str">
        <f>VLOOKUP(YouTubeVideos[[#This Row],[category_id]],VideoCategories[],2,FALSE)</f>
        <v>News &amp; Politics</v>
      </c>
      <c r="H2585" t="s">
        <v>18486</v>
      </c>
      <c r="I2585">
        <v>626781</v>
      </c>
      <c r="J2585">
        <v>1946</v>
      </c>
      <c r="K2585">
        <v>382</v>
      </c>
      <c r="L2585">
        <v>665</v>
      </c>
      <c r="M2585" t="b">
        <v>0</v>
      </c>
      <c r="N2585" t="b">
        <v>0</v>
      </c>
      <c r="O2585" t="b">
        <v>0</v>
      </c>
    </row>
    <row r="2586" spans="1:15">
      <c r="A2586" t="s">
        <v>12513</v>
      </c>
      <c r="B2586" s="1">
        <v>43150</v>
      </c>
      <c r="C2586" s="1">
        <v>43140.6250462963</v>
      </c>
      <c r="D2586" t="s">
        <v>12514</v>
      </c>
      <c r="E2586" t="s">
        <v>12515</v>
      </c>
      <c r="F2586">
        <v>23</v>
      </c>
      <c r="G2586" t="str">
        <f>VLOOKUP(YouTubeVideos[[#This Row],[category_id]],VideoCategories[],2,FALSE)</f>
        <v>Comedy</v>
      </c>
      <c r="H2586" t="s">
        <v>12516</v>
      </c>
      <c r="I2586">
        <v>626684</v>
      </c>
      <c r="J2586">
        <v>21085</v>
      </c>
      <c r="K2586">
        <v>747</v>
      </c>
      <c r="L2586">
        <v>2919</v>
      </c>
      <c r="M2586" t="b">
        <v>0</v>
      </c>
      <c r="N2586" t="b">
        <v>0</v>
      </c>
      <c r="O2586" t="b">
        <v>0</v>
      </c>
    </row>
    <row r="2587" spans="1:15">
      <c r="A2587" t="s">
        <v>4861</v>
      </c>
      <c r="B2587" s="1">
        <v>43086</v>
      </c>
      <c r="C2587" s="1">
        <v>43084.33079861111</v>
      </c>
      <c r="D2587" t="s">
        <v>4862</v>
      </c>
      <c r="E2587" t="s">
        <v>252</v>
      </c>
      <c r="F2587">
        <v>17</v>
      </c>
      <c r="G2587" t="str">
        <f>VLOOKUP(YouTubeVideos[[#This Row],[category_id]],VideoCategories[],2,FALSE)</f>
        <v>Sports</v>
      </c>
      <c r="H2587" t="s">
        <v>4863</v>
      </c>
      <c r="I2587">
        <v>625807</v>
      </c>
      <c r="J2587">
        <v>5416</v>
      </c>
      <c r="K2587">
        <v>424</v>
      </c>
      <c r="L2587">
        <v>1217</v>
      </c>
      <c r="M2587" t="b">
        <v>0</v>
      </c>
      <c r="N2587" t="b">
        <v>0</v>
      </c>
      <c r="O2587" t="b">
        <v>0</v>
      </c>
    </row>
    <row r="2588" spans="1:15">
      <c r="A2588" t="s">
        <v>7620</v>
      </c>
      <c r="B2588" s="1">
        <v>43109</v>
      </c>
      <c r="C2588" s="1">
        <v>43102.0000462963</v>
      </c>
      <c r="D2588" t="s">
        <v>7621</v>
      </c>
      <c r="E2588" t="s">
        <v>7622</v>
      </c>
      <c r="F2588">
        <v>26</v>
      </c>
      <c r="G2588" t="str">
        <f>VLOOKUP(YouTubeVideos[[#This Row],[category_id]],VideoCategories[],2,FALSE)</f>
        <v>Howto &amp; Style</v>
      </c>
      <c r="H2588" t="s">
        <v>7623</v>
      </c>
      <c r="I2588">
        <v>625574</v>
      </c>
      <c r="J2588">
        <v>16025</v>
      </c>
      <c r="K2588">
        <v>246</v>
      </c>
      <c r="L2588">
        <v>3150</v>
      </c>
      <c r="M2588" t="b">
        <v>0</v>
      </c>
      <c r="N2588" t="b">
        <v>0</v>
      </c>
      <c r="O2588" t="b">
        <v>0</v>
      </c>
    </row>
    <row r="2589" spans="1:15">
      <c r="A2589" t="s">
        <v>8395</v>
      </c>
      <c r="B2589" s="1">
        <v>43117</v>
      </c>
      <c r="C2589" s="1">
        <v>43110.438275462962</v>
      </c>
      <c r="D2589" t="s">
        <v>20147</v>
      </c>
      <c r="E2589" t="s">
        <v>19721</v>
      </c>
      <c r="F2589">
        <v>24</v>
      </c>
      <c r="G2589" t="str">
        <f>VLOOKUP(YouTubeVideos[[#This Row],[category_id]],VideoCategories[],2,FALSE)</f>
        <v>Entertainment</v>
      </c>
      <c r="H2589" t="s">
        <v>20148</v>
      </c>
      <c r="I2589">
        <v>3708663</v>
      </c>
      <c r="J2589">
        <v>40325</v>
      </c>
      <c r="K2589">
        <v>5492</v>
      </c>
      <c r="L2589">
        <v>7858</v>
      </c>
      <c r="M2589" t="b">
        <v>0</v>
      </c>
      <c r="N2589" t="b">
        <v>0</v>
      </c>
      <c r="O2589" t="b">
        <v>0</v>
      </c>
    </row>
    <row r="2590" spans="1:15">
      <c r="A2590" t="s">
        <v>17257</v>
      </c>
      <c r="B2590" s="1">
        <v>43225</v>
      </c>
      <c r="C2590" s="1">
        <v>43211.250023148146</v>
      </c>
      <c r="D2590" t="s">
        <v>17258</v>
      </c>
      <c r="E2590" t="s">
        <v>516</v>
      </c>
      <c r="F2590">
        <v>19</v>
      </c>
      <c r="G2590" t="str">
        <f>VLOOKUP(YouTubeVideos[[#This Row],[category_id]],VideoCategories[],2,FALSE)</f>
        <v>Travel &amp; Events</v>
      </c>
      <c r="H2590" t="s">
        <v>17259</v>
      </c>
      <c r="I2590">
        <v>624277</v>
      </c>
      <c r="J2590">
        <v>12410</v>
      </c>
      <c r="K2590">
        <v>324</v>
      </c>
      <c r="L2590">
        <v>713</v>
      </c>
      <c r="M2590" t="b">
        <v>0</v>
      </c>
      <c r="N2590" t="b">
        <v>0</v>
      </c>
      <c r="O2590" t="b">
        <v>0</v>
      </c>
    </row>
    <row r="2591" spans="1:15">
      <c r="A2591" t="s">
        <v>8790</v>
      </c>
      <c r="B2591" s="1">
        <v>43119</v>
      </c>
      <c r="C2591" s="1">
        <v>43113.458981481483</v>
      </c>
      <c r="D2591" t="s">
        <v>8791</v>
      </c>
      <c r="E2591" t="s">
        <v>1974</v>
      </c>
      <c r="F2591">
        <v>25</v>
      </c>
      <c r="G2591" t="str">
        <f>VLOOKUP(YouTubeVideos[[#This Row],[category_id]],VideoCategories[],2,FALSE)</f>
        <v>News &amp; Politics</v>
      </c>
      <c r="H2591" t="s">
        <v>8792</v>
      </c>
      <c r="I2591">
        <v>624237</v>
      </c>
      <c r="J2591">
        <v>5269</v>
      </c>
      <c r="K2591">
        <v>1612</v>
      </c>
      <c r="L2591">
        <v>6166</v>
      </c>
      <c r="M2591" t="b">
        <v>0</v>
      </c>
      <c r="N2591" t="b">
        <v>0</v>
      </c>
      <c r="O2591" t="b">
        <v>0</v>
      </c>
    </row>
    <row r="2592" spans="1:15">
      <c r="A2592" t="s">
        <v>8402</v>
      </c>
      <c r="B2592" s="1">
        <v>43117</v>
      </c>
      <c r="C2592" s="1">
        <v>41705.610833333332</v>
      </c>
      <c r="D2592" t="s">
        <v>8403</v>
      </c>
      <c r="E2592" t="s">
        <v>8404</v>
      </c>
      <c r="F2592">
        <v>10</v>
      </c>
      <c r="G2592" t="str">
        <f>VLOOKUP(YouTubeVideos[[#This Row],[category_id]],VideoCategories[],2,FALSE)</f>
        <v>Music</v>
      </c>
      <c r="H2592" t="s">
        <v>8405</v>
      </c>
      <c r="I2592">
        <v>3456</v>
      </c>
      <c r="J2592">
        <v>4</v>
      </c>
      <c r="K2592">
        <v>4</v>
      </c>
      <c r="L2592">
        <v>5</v>
      </c>
      <c r="M2592" t="b">
        <v>0</v>
      </c>
      <c r="N2592" t="b">
        <v>0</v>
      </c>
      <c r="O2592" t="b">
        <v>0</v>
      </c>
    </row>
    <row r="2593" spans="1:15">
      <c r="A2593" t="s">
        <v>8406</v>
      </c>
      <c r="B2593" s="1">
        <v>43117</v>
      </c>
      <c r="C2593" s="1">
        <v>43109.75141203704</v>
      </c>
      <c r="D2593" t="s">
        <v>8407</v>
      </c>
      <c r="E2593" t="s">
        <v>8408</v>
      </c>
      <c r="F2593">
        <v>24</v>
      </c>
      <c r="G2593" t="str">
        <f>VLOOKUP(YouTubeVideos[[#This Row],[category_id]],VideoCategories[],2,FALSE)</f>
        <v>Entertainment</v>
      </c>
      <c r="H2593" t="s">
        <v>8409</v>
      </c>
      <c r="I2593">
        <v>2839406</v>
      </c>
      <c r="J2593">
        <v>11808</v>
      </c>
      <c r="K2593">
        <v>418</v>
      </c>
      <c r="L2593">
        <v>828</v>
      </c>
      <c r="M2593" t="b">
        <v>0</v>
      </c>
      <c r="N2593" t="b">
        <v>0</v>
      </c>
      <c r="O2593" t="b">
        <v>0</v>
      </c>
    </row>
    <row r="2594" spans="1:15">
      <c r="A2594" t="s">
        <v>10985</v>
      </c>
      <c r="B2594" s="1">
        <v>43135</v>
      </c>
      <c r="C2594" s="1">
        <v>43129.024085648147</v>
      </c>
      <c r="D2594" t="s">
        <v>10986</v>
      </c>
      <c r="E2594" t="s">
        <v>5719</v>
      </c>
      <c r="F2594">
        <v>26</v>
      </c>
      <c r="G2594" t="str">
        <f>VLOOKUP(YouTubeVideos[[#This Row],[category_id]],VideoCategories[],2,FALSE)</f>
        <v>Howto &amp; Style</v>
      </c>
      <c r="H2594" t="s">
        <v>10987</v>
      </c>
      <c r="I2594">
        <v>622235</v>
      </c>
      <c r="J2594">
        <v>9843</v>
      </c>
      <c r="K2594">
        <v>1023</v>
      </c>
      <c r="L2594">
        <v>1442</v>
      </c>
      <c r="M2594" t="b">
        <v>0</v>
      </c>
      <c r="N2594" t="b">
        <v>0</v>
      </c>
      <c r="O2594" t="b">
        <v>0</v>
      </c>
    </row>
    <row r="2595" spans="1:15">
      <c r="A2595" t="s">
        <v>8413</v>
      </c>
      <c r="B2595" s="1">
        <v>43117</v>
      </c>
      <c r="C2595" s="1">
        <v>43111.875011574077</v>
      </c>
      <c r="D2595" t="s">
        <v>20149</v>
      </c>
      <c r="E2595" t="s">
        <v>8414</v>
      </c>
      <c r="F2595">
        <v>10</v>
      </c>
      <c r="G2595" t="str">
        <f>VLOOKUP(YouTubeVideos[[#This Row],[category_id]],VideoCategories[],2,FALSE)</f>
        <v>Music</v>
      </c>
      <c r="H2595" t="s">
        <v>20150</v>
      </c>
      <c r="I2595">
        <v>352090</v>
      </c>
      <c r="J2595">
        <v>12187</v>
      </c>
      <c r="K2595">
        <v>87</v>
      </c>
      <c r="L2595">
        <v>347</v>
      </c>
      <c r="M2595" t="b">
        <v>0</v>
      </c>
      <c r="N2595" t="b">
        <v>0</v>
      </c>
      <c r="O2595" t="b">
        <v>0</v>
      </c>
    </row>
    <row r="2596" spans="1:15">
      <c r="A2596" t="s">
        <v>12882</v>
      </c>
      <c r="B2596" s="1">
        <v>43153</v>
      </c>
      <c r="C2596" s="1">
        <v>43145.513912037037</v>
      </c>
      <c r="D2596" t="s">
        <v>12883</v>
      </c>
      <c r="E2596" t="s">
        <v>3474</v>
      </c>
      <c r="F2596">
        <v>28</v>
      </c>
      <c r="G2596" t="str">
        <f>VLOOKUP(YouTubeVideos[[#This Row],[category_id]],VideoCategories[],2,FALSE)</f>
        <v>Science &amp; Technology</v>
      </c>
      <c r="H2596" t="s">
        <v>12884</v>
      </c>
      <c r="I2596">
        <v>620687</v>
      </c>
      <c r="J2596">
        <v>39810</v>
      </c>
      <c r="K2596">
        <v>804</v>
      </c>
      <c r="L2596">
        <v>4110</v>
      </c>
      <c r="M2596" t="b">
        <v>0</v>
      </c>
      <c r="N2596" t="b">
        <v>0</v>
      </c>
      <c r="O2596" t="b">
        <v>0</v>
      </c>
    </row>
    <row r="2597" spans="1:15">
      <c r="A2597" t="s">
        <v>2625</v>
      </c>
      <c r="B2597" s="1">
        <v>43070</v>
      </c>
      <c r="C2597" s="1">
        <v>43066.876817129632</v>
      </c>
      <c r="D2597" t="s">
        <v>2626</v>
      </c>
      <c r="E2597" t="s">
        <v>16</v>
      </c>
      <c r="F2597">
        <v>17</v>
      </c>
      <c r="G2597" t="str">
        <f>VLOOKUP(YouTubeVideos[[#This Row],[category_id]],VideoCategories[],2,FALSE)</f>
        <v>Sports</v>
      </c>
      <c r="H2597" t="s">
        <v>2627</v>
      </c>
      <c r="I2597">
        <v>620204</v>
      </c>
      <c r="J2597">
        <v>4774</v>
      </c>
      <c r="K2597">
        <v>268</v>
      </c>
      <c r="L2597">
        <v>1356</v>
      </c>
      <c r="M2597" t="b">
        <v>0</v>
      </c>
      <c r="N2597" t="b">
        <v>0</v>
      </c>
      <c r="O2597" t="b">
        <v>0</v>
      </c>
    </row>
    <row r="2598" spans="1:15">
      <c r="A2598" t="s">
        <v>9126</v>
      </c>
      <c r="B2598" s="1">
        <v>43122</v>
      </c>
      <c r="C2598" s="1">
        <v>43115.517407407409</v>
      </c>
      <c r="D2598" t="s">
        <v>9127</v>
      </c>
      <c r="E2598" t="s">
        <v>4315</v>
      </c>
      <c r="F2598">
        <v>25</v>
      </c>
      <c r="G2598" t="str">
        <f>VLOOKUP(YouTubeVideos[[#This Row],[category_id]],VideoCategories[],2,FALSE)</f>
        <v>News &amp; Politics</v>
      </c>
      <c r="H2598" t="s">
        <v>9128</v>
      </c>
      <c r="I2598">
        <v>619478</v>
      </c>
      <c r="J2598">
        <v>3264</v>
      </c>
      <c r="K2598">
        <v>298</v>
      </c>
      <c r="L2598">
        <v>1619</v>
      </c>
      <c r="M2598" t="b">
        <v>0</v>
      </c>
      <c r="N2598" t="b">
        <v>0</v>
      </c>
      <c r="O2598" t="b">
        <v>0</v>
      </c>
    </row>
    <row r="2599" spans="1:15">
      <c r="A2599" t="s">
        <v>16865</v>
      </c>
      <c r="B2599" s="1">
        <v>43217</v>
      </c>
      <c r="C2599" s="1">
        <v>43202.246886574074</v>
      </c>
      <c r="D2599" t="s">
        <v>16866</v>
      </c>
      <c r="E2599" t="s">
        <v>12762</v>
      </c>
      <c r="F2599">
        <v>28</v>
      </c>
      <c r="G2599" t="str">
        <f>VLOOKUP(YouTubeVideos[[#This Row],[category_id]],VideoCategories[],2,FALSE)</f>
        <v>Science &amp; Technology</v>
      </c>
      <c r="H2599" t="s">
        <v>16867</v>
      </c>
      <c r="I2599">
        <v>619376</v>
      </c>
      <c r="J2599">
        <v>17420</v>
      </c>
      <c r="K2599">
        <v>1513</v>
      </c>
      <c r="L2599">
        <v>4518</v>
      </c>
      <c r="M2599" t="b">
        <v>0</v>
      </c>
      <c r="N2599" t="b">
        <v>0</v>
      </c>
      <c r="O2599" t="b">
        <v>0</v>
      </c>
    </row>
    <row r="2600" spans="1:15">
      <c r="A2600" t="s">
        <v>8428</v>
      </c>
      <c r="B2600" s="1">
        <v>43117</v>
      </c>
      <c r="C2600" s="1">
        <v>43112.125057870369</v>
      </c>
      <c r="D2600" t="s">
        <v>8429</v>
      </c>
      <c r="E2600" t="s">
        <v>8430</v>
      </c>
      <c r="F2600">
        <v>24</v>
      </c>
      <c r="G2600" t="str">
        <f>VLOOKUP(YouTubeVideos[[#This Row],[category_id]],VideoCategories[],2,FALSE)</f>
        <v>Entertainment</v>
      </c>
      <c r="H2600" t="s">
        <v>8431</v>
      </c>
      <c r="I2600">
        <v>27898</v>
      </c>
      <c r="J2600">
        <v>363</v>
      </c>
      <c r="K2600">
        <v>27</v>
      </c>
      <c r="L2600">
        <v>135</v>
      </c>
      <c r="M2600" t="b">
        <v>0</v>
      </c>
      <c r="N2600" t="b">
        <v>0</v>
      </c>
      <c r="O2600" t="b">
        <v>0</v>
      </c>
    </row>
    <row r="2601" spans="1:15">
      <c r="A2601" t="s">
        <v>13761</v>
      </c>
      <c r="B2601" s="1">
        <v>43163</v>
      </c>
      <c r="C2601" s="1">
        <v>43156.291712962964</v>
      </c>
      <c r="D2601" t="s">
        <v>13762</v>
      </c>
      <c r="E2601" t="s">
        <v>1650</v>
      </c>
      <c r="F2601">
        <v>27</v>
      </c>
      <c r="G2601" t="str">
        <f>VLOOKUP(YouTubeVideos[[#This Row],[category_id]],VideoCategories[],2,FALSE)</f>
        <v>Education</v>
      </c>
      <c r="H2601" t="s">
        <v>13763</v>
      </c>
      <c r="I2601">
        <v>619222</v>
      </c>
      <c r="J2601">
        <v>11510</v>
      </c>
      <c r="K2601">
        <v>644</v>
      </c>
      <c r="L2601">
        <v>4091</v>
      </c>
      <c r="M2601" t="b">
        <v>0</v>
      </c>
      <c r="N2601" t="b">
        <v>0</v>
      </c>
      <c r="O2601" t="b">
        <v>0</v>
      </c>
    </row>
    <row r="2602" spans="1:15">
      <c r="A2602" t="s">
        <v>8436</v>
      </c>
      <c r="B2602" s="1">
        <v>43117</v>
      </c>
      <c r="C2602" s="1">
        <v>43110.875011574077</v>
      </c>
      <c r="D2602" t="s">
        <v>8437</v>
      </c>
      <c r="E2602" t="s">
        <v>1576</v>
      </c>
      <c r="F2602">
        <v>10</v>
      </c>
      <c r="G2602" t="str">
        <f>VLOOKUP(YouTubeVideos[[#This Row],[category_id]],VideoCategories[],2,FALSE)</f>
        <v>Music</v>
      </c>
      <c r="H2602" t="s">
        <v>8438</v>
      </c>
      <c r="I2602">
        <v>1277479</v>
      </c>
      <c r="J2602">
        <v>73920</v>
      </c>
      <c r="K2602">
        <v>1765</v>
      </c>
      <c r="L2602">
        <v>10565</v>
      </c>
      <c r="M2602" t="b">
        <v>0</v>
      </c>
      <c r="N2602" t="b">
        <v>0</v>
      </c>
      <c r="O2602" t="b">
        <v>0</v>
      </c>
    </row>
    <row r="2603" spans="1:15">
      <c r="A2603" t="s">
        <v>8439</v>
      </c>
      <c r="B2603" s="1">
        <v>43117</v>
      </c>
      <c r="C2603" s="1">
        <v>43111.802581018521</v>
      </c>
      <c r="D2603" t="s">
        <v>8440</v>
      </c>
      <c r="E2603" t="s">
        <v>8441</v>
      </c>
      <c r="F2603">
        <v>24</v>
      </c>
      <c r="G2603" t="str">
        <f>VLOOKUP(YouTubeVideos[[#This Row],[category_id]],VideoCategories[],2,FALSE)</f>
        <v>Entertainment</v>
      </c>
      <c r="H2603" t="s">
        <v>20151</v>
      </c>
      <c r="I2603">
        <v>180546</v>
      </c>
      <c r="J2603">
        <v>29537</v>
      </c>
      <c r="K2603">
        <v>48</v>
      </c>
      <c r="L2603">
        <v>2409</v>
      </c>
      <c r="M2603" t="b">
        <v>0</v>
      </c>
      <c r="N2603" t="b">
        <v>0</v>
      </c>
      <c r="O2603" t="b">
        <v>0</v>
      </c>
    </row>
    <row r="2604" spans="1:15">
      <c r="A2604" t="s">
        <v>8442</v>
      </c>
      <c r="B2604" s="1">
        <v>43117</v>
      </c>
      <c r="C2604" s="1">
        <v>43111.458506944444</v>
      </c>
      <c r="D2604" t="s">
        <v>8443</v>
      </c>
      <c r="E2604" t="s">
        <v>1479</v>
      </c>
      <c r="F2604">
        <v>24</v>
      </c>
      <c r="G2604" t="str">
        <f>VLOOKUP(YouTubeVideos[[#This Row],[category_id]],VideoCategories[],2,FALSE)</f>
        <v>Entertainment</v>
      </c>
      <c r="H2604" t="s">
        <v>8444</v>
      </c>
      <c r="I2604">
        <v>138073</v>
      </c>
      <c r="J2604">
        <v>4263</v>
      </c>
      <c r="K2604">
        <v>137</v>
      </c>
      <c r="L2604">
        <v>329</v>
      </c>
      <c r="M2604" t="b">
        <v>0</v>
      </c>
      <c r="N2604" t="b">
        <v>0</v>
      </c>
      <c r="O2604" t="b">
        <v>0</v>
      </c>
    </row>
    <row r="2605" spans="1:15">
      <c r="A2605" t="s">
        <v>8445</v>
      </c>
      <c r="B2605" s="1">
        <v>43117</v>
      </c>
      <c r="C2605" s="1">
        <v>43112.227210648147</v>
      </c>
      <c r="D2605" t="s">
        <v>8446</v>
      </c>
      <c r="E2605" t="s">
        <v>8447</v>
      </c>
      <c r="F2605">
        <v>10</v>
      </c>
      <c r="G2605" t="str">
        <f>VLOOKUP(YouTubeVideos[[#This Row],[category_id]],VideoCategories[],2,FALSE)</f>
        <v>Music</v>
      </c>
      <c r="H2605" t="s">
        <v>8448</v>
      </c>
      <c r="I2605">
        <v>270838</v>
      </c>
      <c r="J2605">
        <v>31167</v>
      </c>
      <c r="K2605">
        <v>83</v>
      </c>
      <c r="L2605">
        <v>1624</v>
      </c>
      <c r="M2605" t="b">
        <v>0</v>
      </c>
      <c r="N2605" t="b">
        <v>0</v>
      </c>
      <c r="O2605" t="b">
        <v>0</v>
      </c>
    </row>
    <row r="2606" spans="1:15">
      <c r="A2606" t="s">
        <v>10470</v>
      </c>
      <c r="B2606" s="1">
        <v>43132</v>
      </c>
      <c r="C2606" s="1">
        <v>43125.590833333335</v>
      </c>
      <c r="D2606" t="s">
        <v>10471</v>
      </c>
      <c r="E2606" t="s">
        <v>10472</v>
      </c>
      <c r="F2606">
        <v>22</v>
      </c>
      <c r="G2606" t="str">
        <f>VLOOKUP(YouTubeVideos[[#This Row],[category_id]],VideoCategories[],2,FALSE)</f>
        <v>People &amp; Blogs</v>
      </c>
      <c r="H2606" t="s">
        <v>10473</v>
      </c>
      <c r="I2606">
        <v>618966</v>
      </c>
      <c r="J2606">
        <v>25307</v>
      </c>
      <c r="K2606">
        <v>2352</v>
      </c>
      <c r="L2606">
        <v>2700</v>
      </c>
      <c r="M2606" t="b">
        <v>0</v>
      </c>
      <c r="N2606" t="b">
        <v>0</v>
      </c>
      <c r="O2606" t="b">
        <v>0</v>
      </c>
    </row>
    <row r="2607" spans="1:15">
      <c r="A2607" t="s">
        <v>8453</v>
      </c>
      <c r="B2607" s="1">
        <v>43117</v>
      </c>
      <c r="C2607" s="1">
        <v>43111.892870370371</v>
      </c>
      <c r="D2607" t="s">
        <v>8454</v>
      </c>
      <c r="E2607" t="s">
        <v>670</v>
      </c>
      <c r="F2607">
        <v>10</v>
      </c>
      <c r="G2607" t="str">
        <f>VLOOKUP(YouTubeVideos[[#This Row],[category_id]],VideoCategories[],2,FALSE)</f>
        <v>Music</v>
      </c>
      <c r="H2607" t="s">
        <v>8455</v>
      </c>
      <c r="I2607">
        <v>122710</v>
      </c>
      <c r="J2607">
        <v>5977</v>
      </c>
      <c r="K2607">
        <v>258</v>
      </c>
      <c r="L2607">
        <v>594</v>
      </c>
      <c r="M2607" t="b">
        <v>0</v>
      </c>
      <c r="N2607" t="b">
        <v>0</v>
      </c>
      <c r="O2607" t="b">
        <v>0</v>
      </c>
    </row>
    <row r="2608" spans="1:15">
      <c r="A2608" t="s">
        <v>8456</v>
      </c>
      <c r="B2608" s="1">
        <v>43117</v>
      </c>
      <c r="C2608" s="1">
        <v>43111.024305555555</v>
      </c>
      <c r="D2608" t="s">
        <v>8457</v>
      </c>
      <c r="E2608" t="s">
        <v>379</v>
      </c>
      <c r="F2608">
        <v>24</v>
      </c>
      <c r="G2608" t="str">
        <f>VLOOKUP(YouTubeVideos[[#This Row],[category_id]],VideoCategories[],2,FALSE)</f>
        <v>Entertainment</v>
      </c>
      <c r="H2608" t="s">
        <v>380</v>
      </c>
      <c r="I2608">
        <v>386062</v>
      </c>
      <c r="J2608">
        <v>2931</v>
      </c>
      <c r="K2608">
        <v>244</v>
      </c>
      <c r="L2608">
        <v>473</v>
      </c>
      <c r="M2608" t="b">
        <v>0</v>
      </c>
      <c r="N2608" t="b">
        <v>0</v>
      </c>
      <c r="O2608" t="b">
        <v>0</v>
      </c>
    </row>
    <row r="2609" spans="1:15">
      <c r="A2609" t="s">
        <v>11599</v>
      </c>
      <c r="B2609" s="1">
        <v>43140</v>
      </c>
      <c r="C2609" s="1">
        <v>43133.838773148149</v>
      </c>
      <c r="D2609" t="s">
        <v>11600</v>
      </c>
      <c r="E2609" t="s">
        <v>8913</v>
      </c>
      <c r="F2609">
        <v>26</v>
      </c>
      <c r="G2609" t="str">
        <f>VLOOKUP(YouTubeVideos[[#This Row],[category_id]],VideoCategories[],2,FALSE)</f>
        <v>Howto &amp; Style</v>
      </c>
      <c r="H2609" t="s">
        <v>11601</v>
      </c>
      <c r="I2609">
        <v>617910</v>
      </c>
      <c r="J2609">
        <v>36607</v>
      </c>
      <c r="K2609">
        <v>960</v>
      </c>
      <c r="L2609">
        <v>2356</v>
      </c>
      <c r="M2609" t="b">
        <v>0</v>
      </c>
      <c r="N2609" t="b">
        <v>0</v>
      </c>
      <c r="O2609" t="b">
        <v>0</v>
      </c>
    </row>
    <row r="2610" spans="1:15">
      <c r="A2610" t="s">
        <v>8461</v>
      </c>
      <c r="B2610" s="1">
        <v>43117</v>
      </c>
      <c r="C2610" s="1">
        <v>43111.30877314815</v>
      </c>
      <c r="D2610" t="s">
        <v>8462</v>
      </c>
      <c r="E2610" t="s">
        <v>20152</v>
      </c>
      <c r="F2610">
        <v>24</v>
      </c>
      <c r="G2610" t="str">
        <f>VLOOKUP(YouTubeVideos[[#This Row],[category_id]],VideoCategories[],2,FALSE)</f>
        <v>Entertainment</v>
      </c>
      <c r="H2610" t="s">
        <v>8463</v>
      </c>
      <c r="I2610">
        <v>54990</v>
      </c>
      <c r="J2610">
        <v>524</v>
      </c>
      <c r="K2610">
        <v>32</v>
      </c>
      <c r="L2610">
        <v>79</v>
      </c>
      <c r="M2610" t="b">
        <v>0</v>
      </c>
      <c r="N2610" t="b">
        <v>0</v>
      </c>
      <c r="O2610" t="b">
        <v>0</v>
      </c>
    </row>
    <row r="2611" spans="1:15">
      <c r="A2611" t="s">
        <v>8464</v>
      </c>
      <c r="B2611" s="1">
        <v>43117</v>
      </c>
      <c r="C2611" s="1">
        <v>43111.250034722223</v>
      </c>
      <c r="D2611" t="s">
        <v>8465</v>
      </c>
      <c r="E2611" t="s">
        <v>788</v>
      </c>
      <c r="F2611">
        <v>24</v>
      </c>
      <c r="G2611" t="str">
        <f>VLOOKUP(YouTubeVideos[[#This Row],[category_id]],VideoCategories[],2,FALSE)</f>
        <v>Entertainment</v>
      </c>
      <c r="H2611" t="s">
        <v>8466</v>
      </c>
      <c r="I2611">
        <v>230165</v>
      </c>
      <c r="J2611">
        <v>3265</v>
      </c>
      <c r="K2611">
        <v>123</v>
      </c>
      <c r="L2611">
        <v>425</v>
      </c>
      <c r="M2611" t="b">
        <v>0</v>
      </c>
      <c r="N2611" t="b">
        <v>0</v>
      </c>
      <c r="O2611" t="b">
        <v>0</v>
      </c>
    </row>
    <row r="2612" spans="1:15">
      <c r="A2612" t="s">
        <v>15317</v>
      </c>
      <c r="B2612" s="1">
        <v>43187</v>
      </c>
      <c r="C2612" s="1">
        <v>43173.304490740738</v>
      </c>
      <c r="D2612" t="s">
        <v>20562</v>
      </c>
      <c r="E2612" t="s">
        <v>15318</v>
      </c>
      <c r="F2612">
        <v>26</v>
      </c>
      <c r="G2612" t="str">
        <f>VLOOKUP(YouTubeVideos[[#This Row],[category_id]],VideoCategories[],2,FALSE)</f>
        <v>Howto &amp; Style</v>
      </c>
      <c r="H2612" t="s">
        <v>15319</v>
      </c>
      <c r="I2612">
        <v>616816</v>
      </c>
      <c r="J2612">
        <v>21557</v>
      </c>
      <c r="K2612">
        <v>751</v>
      </c>
      <c r="L2612">
        <v>1163</v>
      </c>
      <c r="M2612" t="b">
        <v>0</v>
      </c>
      <c r="N2612" t="b">
        <v>0</v>
      </c>
      <c r="O2612" t="b">
        <v>0</v>
      </c>
    </row>
    <row r="2613" spans="1:15">
      <c r="A2613" t="s">
        <v>8470</v>
      </c>
      <c r="B2613" s="1">
        <v>43117</v>
      </c>
      <c r="C2613" s="1">
        <v>43110.375081018516</v>
      </c>
      <c r="D2613" t="s">
        <v>8471</v>
      </c>
      <c r="E2613" t="s">
        <v>8472</v>
      </c>
      <c r="F2613">
        <v>10</v>
      </c>
      <c r="G2613" t="str">
        <f>VLOOKUP(YouTubeVideos[[#This Row],[category_id]],VideoCategories[],2,FALSE)</f>
        <v>Music</v>
      </c>
      <c r="H2613" t="s">
        <v>8473</v>
      </c>
      <c r="I2613">
        <v>1049536</v>
      </c>
      <c r="J2613">
        <v>17462</v>
      </c>
      <c r="K2613">
        <v>2144</v>
      </c>
      <c r="L2613">
        <v>1797</v>
      </c>
      <c r="M2613" t="b">
        <v>0</v>
      </c>
      <c r="N2613" t="b">
        <v>0</v>
      </c>
      <c r="O2613" t="b">
        <v>0</v>
      </c>
    </row>
    <row r="2614" spans="1:15">
      <c r="A2614" t="s">
        <v>8474</v>
      </c>
      <c r="B2614" s="1">
        <v>43117</v>
      </c>
      <c r="C2614" s="1">
        <v>43110.659560185188</v>
      </c>
      <c r="D2614" t="s">
        <v>8475</v>
      </c>
      <c r="E2614" t="s">
        <v>8476</v>
      </c>
      <c r="F2614">
        <v>24</v>
      </c>
      <c r="G2614" t="str">
        <f>VLOOKUP(YouTubeVideos[[#This Row],[category_id]],VideoCategories[],2,FALSE)</f>
        <v>Entertainment</v>
      </c>
      <c r="H2614" t="s">
        <v>8477</v>
      </c>
      <c r="I2614">
        <v>2032507</v>
      </c>
      <c r="J2614">
        <v>196113</v>
      </c>
      <c r="K2614">
        <v>1657</v>
      </c>
      <c r="L2614">
        <v>37915</v>
      </c>
      <c r="M2614" t="b">
        <v>0</v>
      </c>
      <c r="N2614" t="b">
        <v>0</v>
      </c>
      <c r="O2614" t="b">
        <v>0</v>
      </c>
    </row>
    <row r="2615" spans="1:15">
      <c r="A2615" t="s">
        <v>8478</v>
      </c>
      <c r="B2615" s="1">
        <v>43117</v>
      </c>
      <c r="C2615" s="1">
        <v>43111.878472222219</v>
      </c>
      <c r="D2615" t="s">
        <v>8479</v>
      </c>
      <c r="E2615" t="s">
        <v>8480</v>
      </c>
      <c r="F2615">
        <v>10</v>
      </c>
      <c r="G2615" t="str">
        <f>VLOOKUP(YouTubeVideos[[#This Row],[category_id]],VideoCategories[],2,FALSE)</f>
        <v>Music</v>
      </c>
      <c r="H2615" t="s">
        <v>8481</v>
      </c>
      <c r="I2615">
        <v>12857</v>
      </c>
      <c r="J2615">
        <v>754</v>
      </c>
      <c r="K2615">
        <v>10</v>
      </c>
      <c r="L2615">
        <v>37</v>
      </c>
      <c r="M2615" t="b">
        <v>0</v>
      </c>
      <c r="N2615" t="b">
        <v>0</v>
      </c>
      <c r="O2615" t="b">
        <v>0</v>
      </c>
    </row>
    <row r="2616" spans="1:15">
      <c r="A2616" t="s">
        <v>8482</v>
      </c>
      <c r="B2616" s="1">
        <v>43117</v>
      </c>
      <c r="C2616" s="1">
        <v>43111.275902777779</v>
      </c>
      <c r="D2616" t="s">
        <v>8483</v>
      </c>
      <c r="E2616" t="s">
        <v>8484</v>
      </c>
      <c r="F2616">
        <v>24</v>
      </c>
      <c r="G2616" t="str">
        <f>VLOOKUP(YouTubeVideos[[#This Row],[category_id]],VideoCategories[],2,FALSE)</f>
        <v>Entertainment</v>
      </c>
      <c r="H2616" t="s">
        <v>8485</v>
      </c>
      <c r="I2616">
        <v>17737</v>
      </c>
      <c r="J2616">
        <v>684</v>
      </c>
      <c r="K2616">
        <v>27</v>
      </c>
      <c r="L2616">
        <v>29</v>
      </c>
      <c r="M2616" t="b">
        <v>0</v>
      </c>
      <c r="N2616" t="b">
        <v>0</v>
      </c>
      <c r="O2616" t="b">
        <v>0</v>
      </c>
    </row>
    <row r="2617" spans="1:15">
      <c r="A2617" t="s">
        <v>8486</v>
      </c>
      <c r="B2617" s="1">
        <v>43117</v>
      </c>
      <c r="C2617" s="1">
        <v>43111.375289351854</v>
      </c>
      <c r="D2617" t="s">
        <v>8487</v>
      </c>
      <c r="E2617" t="s">
        <v>2943</v>
      </c>
      <c r="F2617">
        <v>24</v>
      </c>
      <c r="G2617" t="str">
        <f>VLOOKUP(YouTubeVideos[[#This Row],[category_id]],VideoCategories[],2,FALSE)</f>
        <v>Entertainment</v>
      </c>
      <c r="H2617" t="s">
        <v>8488</v>
      </c>
      <c r="I2617">
        <v>647369</v>
      </c>
      <c r="J2617">
        <v>32911</v>
      </c>
      <c r="K2617">
        <v>111</v>
      </c>
      <c r="L2617">
        <v>554</v>
      </c>
      <c r="M2617" t="b">
        <v>0</v>
      </c>
      <c r="N2617" t="b">
        <v>0</v>
      </c>
      <c r="O2617" t="b">
        <v>0</v>
      </c>
    </row>
    <row r="2618" spans="1:15">
      <c r="A2618" t="s">
        <v>10060</v>
      </c>
      <c r="B2618" s="1">
        <v>43129</v>
      </c>
      <c r="C2618" s="1">
        <v>43122.250011574077</v>
      </c>
      <c r="D2618" t="s">
        <v>10061</v>
      </c>
      <c r="E2618" t="s">
        <v>1269</v>
      </c>
      <c r="F2618">
        <v>27</v>
      </c>
      <c r="G2618" t="str">
        <f>VLOOKUP(YouTubeVideos[[#This Row],[category_id]],VideoCategories[],2,FALSE)</f>
        <v>Education</v>
      </c>
      <c r="H2618" t="s">
        <v>10062</v>
      </c>
      <c r="I2618">
        <v>616440</v>
      </c>
      <c r="J2618">
        <v>19998</v>
      </c>
      <c r="K2618">
        <v>483</v>
      </c>
      <c r="L2618">
        <v>5534</v>
      </c>
      <c r="M2618" t="b">
        <v>0</v>
      </c>
      <c r="N2618" t="b">
        <v>0</v>
      </c>
      <c r="O2618" t="b">
        <v>0</v>
      </c>
    </row>
    <row r="2619" spans="1:15">
      <c r="A2619" t="s">
        <v>8493</v>
      </c>
      <c r="B2619" s="1">
        <v>43117</v>
      </c>
      <c r="C2619" s="1">
        <v>43111.000011574077</v>
      </c>
      <c r="D2619" t="s">
        <v>8494</v>
      </c>
      <c r="E2619" t="s">
        <v>8495</v>
      </c>
      <c r="F2619">
        <v>10</v>
      </c>
      <c r="G2619" t="str">
        <f>VLOOKUP(YouTubeVideos[[#This Row],[category_id]],VideoCategories[],2,FALSE)</f>
        <v>Music</v>
      </c>
      <c r="H2619" t="s">
        <v>8496</v>
      </c>
      <c r="I2619">
        <v>299897</v>
      </c>
      <c r="J2619">
        <v>13180</v>
      </c>
      <c r="K2619">
        <v>294</v>
      </c>
      <c r="L2619">
        <v>626</v>
      </c>
      <c r="M2619" t="b">
        <v>0</v>
      </c>
      <c r="N2619" t="b">
        <v>0</v>
      </c>
      <c r="O2619" t="b">
        <v>0</v>
      </c>
    </row>
    <row r="2620" spans="1:15">
      <c r="A2620" t="s">
        <v>8497</v>
      </c>
      <c r="B2620" s="1">
        <v>43117</v>
      </c>
      <c r="C2620" s="1">
        <v>43110.421111111114</v>
      </c>
      <c r="D2620" t="s">
        <v>8498</v>
      </c>
      <c r="E2620" t="s">
        <v>8499</v>
      </c>
      <c r="F2620">
        <v>24</v>
      </c>
      <c r="G2620" t="str">
        <f>VLOOKUP(YouTubeVideos[[#This Row],[category_id]],VideoCategories[],2,FALSE)</f>
        <v>Entertainment</v>
      </c>
      <c r="H2620" t="s">
        <v>8500</v>
      </c>
      <c r="I2620">
        <v>295231</v>
      </c>
      <c r="J2620">
        <v>8034</v>
      </c>
      <c r="K2620">
        <v>138</v>
      </c>
      <c r="L2620">
        <v>784</v>
      </c>
      <c r="M2620" t="b">
        <v>0</v>
      </c>
      <c r="N2620" t="b">
        <v>0</v>
      </c>
      <c r="O2620" t="b">
        <v>0</v>
      </c>
    </row>
    <row r="2621" spans="1:15">
      <c r="A2621" t="s">
        <v>18287</v>
      </c>
      <c r="B2621" s="1">
        <v>43244</v>
      </c>
      <c r="C2621" s="1">
        <v>43228.400312500002</v>
      </c>
      <c r="D2621" t="s">
        <v>18288</v>
      </c>
      <c r="E2621" t="s">
        <v>1105</v>
      </c>
      <c r="F2621">
        <v>22</v>
      </c>
      <c r="G2621" t="str">
        <f>VLOOKUP(YouTubeVideos[[#This Row],[category_id]],VideoCategories[],2,FALSE)</f>
        <v>People &amp; Blogs</v>
      </c>
      <c r="H2621" t="s">
        <v>18289</v>
      </c>
      <c r="I2621">
        <v>616294</v>
      </c>
      <c r="J2621">
        <v>12602</v>
      </c>
      <c r="K2621">
        <v>292</v>
      </c>
      <c r="L2621">
        <v>513</v>
      </c>
      <c r="M2621" t="b">
        <v>0</v>
      </c>
      <c r="N2621" t="b">
        <v>0</v>
      </c>
      <c r="O2621" t="b">
        <v>0</v>
      </c>
    </row>
    <row r="2622" spans="1:15">
      <c r="A2622" t="s">
        <v>9308</v>
      </c>
      <c r="B2622" s="1">
        <v>43124</v>
      </c>
      <c r="C2622" s="1">
        <v>43117.632523148146</v>
      </c>
      <c r="D2622" t="s">
        <v>9309</v>
      </c>
      <c r="E2622" t="s">
        <v>9310</v>
      </c>
      <c r="F2622">
        <v>26</v>
      </c>
      <c r="G2622" t="str">
        <f>VLOOKUP(YouTubeVideos[[#This Row],[category_id]],VideoCategories[],2,FALSE)</f>
        <v>Howto &amp; Style</v>
      </c>
      <c r="H2622" t="s">
        <v>9311</v>
      </c>
      <c r="I2622">
        <v>615784</v>
      </c>
      <c r="J2622">
        <v>30014</v>
      </c>
      <c r="K2622">
        <v>769</v>
      </c>
      <c r="L2622">
        <v>2654</v>
      </c>
      <c r="M2622" t="b">
        <v>0</v>
      </c>
      <c r="N2622" t="b">
        <v>0</v>
      </c>
      <c r="O2622" t="b">
        <v>0</v>
      </c>
    </row>
    <row r="2623" spans="1:15">
      <c r="A2623" t="s">
        <v>8505</v>
      </c>
      <c r="B2623" s="1">
        <v>43117</v>
      </c>
      <c r="C2623" s="1">
        <v>43111.323437500003</v>
      </c>
      <c r="D2623" t="s">
        <v>8506</v>
      </c>
      <c r="E2623" t="s">
        <v>1109</v>
      </c>
      <c r="F2623">
        <v>24</v>
      </c>
      <c r="G2623" t="str">
        <f>VLOOKUP(YouTubeVideos[[#This Row],[category_id]],VideoCategories[],2,FALSE)</f>
        <v>Entertainment</v>
      </c>
      <c r="H2623" t="s">
        <v>8507</v>
      </c>
      <c r="I2623">
        <v>433450</v>
      </c>
      <c r="J2623">
        <v>2157</v>
      </c>
      <c r="K2623">
        <v>33</v>
      </c>
      <c r="L2623">
        <v>148</v>
      </c>
      <c r="M2623" t="b">
        <v>0</v>
      </c>
      <c r="N2623" t="b">
        <v>0</v>
      </c>
      <c r="O2623" t="b">
        <v>0</v>
      </c>
    </row>
    <row r="2624" spans="1:15">
      <c r="A2624" t="s">
        <v>7833</v>
      </c>
      <c r="B2624" s="1">
        <v>43112</v>
      </c>
      <c r="C2624" s="1">
        <v>43105.275138888886</v>
      </c>
      <c r="D2624" t="s">
        <v>7834</v>
      </c>
      <c r="E2624" t="s">
        <v>7835</v>
      </c>
      <c r="F2624">
        <v>1</v>
      </c>
      <c r="G2624" t="str">
        <f>VLOOKUP(YouTubeVideos[[#This Row],[category_id]],VideoCategories[],2,FALSE)</f>
        <v>Film &amp; Animation</v>
      </c>
      <c r="H2624" t="s">
        <v>7836</v>
      </c>
      <c r="I2624">
        <v>615349</v>
      </c>
      <c r="J2624">
        <v>8495</v>
      </c>
      <c r="K2624">
        <v>393</v>
      </c>
      <c r="L2624">
        <v>1595</v>
      </c>
      <c r="M2624" t="b">
        <v>0</v>
      </c>
      <c r="N2624" t="b">
        <v>0</v>
      </c>
      <c r="O2624" t="b">
        <v>0</v>
      </c>
    </row>
    <row r="2625" spans="1:15">
      <c r="A2625" t="s">
        <v>8510</v>
      </c>
      <c r="B2625" s="1">
        <v>43117</v>
      </c>
      <c r="C2625" s="1">
        <v>43111.291701388887</v>
      </c>
      <c r="D2625" t="s">
        <v>8511</v>
      </c>
      <c r="E2625" t="s">
        <v>4166</v>
      </c>
      <c r="F2625">
        <v>10</v>
      </c>
      <c r="G2625" t="str">
        <f>VLOOKUP(YouTubeVideos[[#This Row],[category_id]],VideoCategories[],2,FALSE)</f>
        <v>Music</v>
      </c>
      <c r="H2625" t="s">
        <v>8512</v>
      </c>
      <c r="I2625">
        <v>21776</v>
      </c>
      <c r="J2625">
        <v>1154</v>
      </c>
      <c r="K2625">
        <v>16</v>
      </c>
      <c r="L2625">
        <v>160</v>
      </c>
      <c r="M2625" t="b">
        <v>0</v>
      </c>
      <c r="N2625" t="b">
        <v>0</v>
      </c>
      <c r="O2625" t="b">
        <v>0</v>
      </c>
    </row>
    <row r="2626" spans="1:15">
      <c r="A2626" t="s">
        <v>8513</v>
      </c>
      <c r="B2626" s="1">
        <v>43117</v>
      </c>
      <c r="C2626" s="1">
        <v>43110.556284722225</v>
      </c>
      <c r="D2626" t="s">
        <v>8514</v>
      </c>
      <c r="E2626" t="s">
        <v>8515</v>
      </c>
      <c r="F2626">
        <v>10</v>
      </c>
      <c r="G2626" t="str">
        <f>VLOOKUP(YouTubeVideos[[#This Row],[category_id]],VideoCategories[],2,FALSE)</f>
        <v>Music</v>
      </c>
      <c r="H2626" t="s">
        <v>8516</v>
      </c>
      <c r="I2626">
        <v>419510</v>
      </c>
      <c r="J2626">
        <v>18555</v>
      </c>
      <c r="K2626">
        <v>160</v>
      </c>
      <c r="L2626">
        <v>627</v>
      </c>
      <c r="M2626" t="b">
        <v>0</v>
      </c>
      <c r="N2626" t="b">
        <v>0</v>
      </c>
      <c r="O2626" t="b">
        <v>0</v>
      </c>
    </row>
    <row r="2627" spans="1:15">
      <c r="A2627" t="s">
        <v>8517</v>
      </c>
      <c r="B2627" s="1">
        <v>43117</v>
      </c>
      <c r="C2627" s="1">
        <v>43110.625023148146</v>
      </c>
      <c r="D2627" t="s">
        <v>8518</v>
      </c>
      <c r="E2627" t="s">
        <v>1238</v>
      </c>
      <c r="F2627">
        <v>24</v>
      </c>
      <c r="G2627" t="str">
        <f>VLOOKUP(YouTubeVideos[[#This Row],[category_id]],VideoCategories[],2,FALSE)</f>
        <v>Entertainment</v>
      </c>
      <c r="H2627" t="s">
        <v>8519</v>
      </c>
      <c r="I2627">
        <v>107390</v>
      </c>
      <c r="J2627">
        <v>2305</v>
      </c>
      <c r="K2627">
        <v>168</v>
      </c>
      <c r="L2627">
        <v>428</v>
      </c>
      <c r="M2627" t="b">
        <v>0</v>
      </c>
      <c r="N2627" t="b">
        <v>0</v>
      </c>
      <c r="O2627" t="b">
        <v>0</v>
      </c>
    </row>
    <row r="2628" spans="1:15">
      <c r="A2628" t="s">
        <v>15486</v>
      </c>
      <c r="B2628" s="1">
        <v>43190</v>
      </c>
      <c r="C2628" s="1">
        <v>43175.587002314816</v>
      </c>
      <c r="D2628" t="s">
        <v>15487</v>
      </c>
      <c r="E2628" t="s">
        <v>15488</v>
      </c>
      <c r="F2628">
        <v>20</v>
      </c>
      <c r="G2628" t="str">
        <f>VLOOKUP(YouTubeVideos[[#This Row],[category_id]],VideoCategories[],2,FALSE)</f>
        <v>Gaming</v>
      </c>
      <c r="H2628" t="s">
        <v>15489</v>
      </c>
      <c r="I2628">
        <v>614024</v>
      </c>
      <c r="J2628">
        <v>26701</v>
      </c>
      <c r="K2628">
        <v>351</v>
      </c>
      <c r="L2628">
        <v>5693</v>
      </c>
      <c r="M2628" t="b">
        <v>0</v>
      </c>
      <c r="N2628" t="b">
        <v>0</v>
      </c>
      <c r="O2628" t="b">
        <v>0</v>
      </c>
    </row>
    <row r="2629" spans="1:15">
      <c r="A2629" t="s">
        <v>16714</v>
      </c>
      <c r="B2629" s="1">
        <v>43214</v>
      </c>
      <c r="C2629" s="1">
        <v>43210.072928240741</v>
      </c>
      <c r="D2629" t="s">
        <v>16715</v>
      </c>
      <c r="E2629" t="s">
        <v>35</v>
      </c>
      <c r="F2629">
        <v>22</v>
      </c>
      <c r="G2629" t="str">
        <f>VLOOKUP(YouTubeVideos[[#This Row],[category_id]],VideoCategories[],2,FALSE)</f>
        <v>People &amp; Blogs</v>
      </c>
      <c r="H2629" t="s">
        <v>16716</v>
      </c>
      <c r="I2629">
        <v>613552</v>
      </c>
      <c r="J2629">
        <v>5432</v>
      </c>
      <c r="K2629">
        <v>191</v>
      </c>
      <c r="L2629">
        <v>514</v>
      </c>
      <c r="M2629" t="b">
        <v>0</v>
      </c>
      <c r="N2629" t="b">
        <v>0</v>
      </c>
      <c r="O2629" t="b">
        <v>0</v>
      </c>
    </row>
    <row r="2630" spans="1:15">
      <c r="A2630" t="s">
        <v>8524</v>
      </c>
      <c r="B2630" s="1">
        <v>43117</v>
      </c>
      <c r="C2630" s="1">
        <v>40277.912858796299</v>
      </c>
      <c r="D2630" t="s">
        <v>8525</v>
      </c>
      <c r="E2630" t="s">
        <v>8526</v>
      </c>
      <c r="F2630">
        <v>24</v>
      </c>
      <c r="G2630" t="str">
        <f>VLOOKUP(YouTubeVideos[[#This Row],[category_id]],VideoCategories[],2,FALSE)</f>
        <v>Entertainment</v>
      </c>
      <c r="H2630" t="s">
        <v>8527</v>
      </c>
      <c r="I2630">
        <v>163780</v>
      </c>
      <c r="J2630">
        <v>826</v>
      </c>
      <c r="K2630">
        <v>10</v>
      </c>
      <c r="L2630">
        <v>167</v>
      </c>
      <c r="M2630" t="b">
        <v>0</v>
      </c>
      <c r="N2630" t="b">
        <v>0</v>
      </c>
      <c r="O2630" t="b">
        <v>0</v>
      </c>
    </row>
    <row r="2631" spans="1:15">
      <c r="A2631" t="s">
        <v>2115</v>
      </c>
      <c r="B2631" s="1">
        <v>43067</v>
      </c>
      <c r="C2631" s="1">
        <v>43060.332881944443</v>
      </c>
      <c r="D2631" t="s">
        <v>2116</v>
      </c>
      <c r="E2631" t="s">
        <v>2117</v>
      </c>
      <c r="F2631">
        <v>26</v>
      </c>
      <c r="G2631" t="str">
        <f>VLOOKUP(YouTubeVideos[[#This Row],[category_id]],VideoCategories[],2,FALSE)</f>
        <v>Howto &amp; Style</v>
      </c>
      <c r="H2631" t="s">
        <v>2118</v>
      </c>
      <c r="I2631">
        <v>612653</v>
      </c>
      <c r="J2631">
        <v>23052</v>
      </c>
      <c r="K2631">
        <v>301</v>
      </c>
      <c r="L2631">
        <v>2125</v>
      </c>
      <c r="M2631" t="b">
        <v>0</v>
      </c>
      <c r="N2631" t="b">
        <v>0</v>
      </c>
      <c r="O2631" t="b">
        <v>0</v>
      </c>
    </row>
    <row r="2632" spans="1:15">
      <c r="A2632" t="s">
        <v>8532</v>
      </c>
      <c r="B2632" s="1">
        <v>43117</v>
      </c>
      <c r="C2632" s="1">
        <v>43110.250081018516</v>
      </c>
      <c r="D2632" t="s">
        <v>8533</v>
      </c>
      <c r="E2632" t="s">
        <v>1192</v>
      </c>
      <c r="F2632">
        <v>24</v>
      </c>
      <c r="G2632" t="str">
        <f>VLOOKUP(YouTubeVideos[[#This Row],[category_id]],VideoCategories[],2,FALSE)</f>
        <v>Entertainment</v>
      </c>
      <c r="H2632" t="s">
        <v>8534</v>
      </c>
      <c r="I2632">
        <v>100812</v>
      </c>
      <c r="J2632">
        <v>791</v>
      </c>
      <c r="K2632">
        <v>115</v>
      </c>
      <c r="L2632">
        <v>66</v>
      </c>
      <c r="M2632" t="b">
        <v>0</v>
      </c>
      <c r="N2632" t="b">
        <v>0</v>
      </c>
      <c r="O2632" t="b">
        <v>0</v>
      </c>
    </row>
    <row r="2633" spans="1:15">
      <c r="A2633" t="s">
        <v>16390</v>
      </c>
      <c r="B2633" s="1">
        <v>43209</v>
      </c>
      <c r="C2633" s="1">
        <v>43207.897812499999</v>
      </c>
      <c r="D2633" t="s">
        <v>16391</v>
      </c>
      <c r="E2633" t="s">
        <v>463</v>
      </c>
      <c r="F2633">
        <v>23</v>
      </c>
      <c r="G2633" t="str">
        <f>VLOOKUP(YouTubeVideos[[#This Row],[category_id]],VideoCategories[],2,FALSE)</f>
        <v>Comedy</v>
      </c>
      <c r="H2633" t="s">
        <v>16392</v>
      </c>
      <c r="I2633">
        <v>612091</v>
      </c>
      <c r="J2633">
        <v>15889</v>
      </c>
      <c r="K2633">
        <v>440</v>
      </c>
      <c r="L2633">
        <v>1527</v>
      </c>
      <c r="M2633" t="b">
        <v>0</v>
      </c>
      <c r="N2633" t="b">
        <v>0</v>
      </c>
      <c r="O2633" t="b">
        <v>0</v>
      </c>
    </row>
    <row r="2634" spans="1:15">
      <c r="A2634" t="s">
        <v>8538</v>
      </c>
      <c r="B2634" s="1">
        <v>43118</v>
      </c>
      <c r="C2634" s="1">
        <v>43117.024305555555</v>
      </c>
      <c r="D2634" t="s">
        <v>8539</v>
      </c>
      <c r="E2634" t="s">
        <v>379</v>
      </c>
      <c r="F2634">
        <v>24</v>
      </c>
      <c r="G2634" t="str">
        <f>VLOOKUP(YouTubeVideos[[#This Row],[category_id]],VideoCategories[],2,FALSE)</f>
        <v>Entertainment</v>
      </c>
      <c r="H2634" t="s">
        <v>380</v>
      </c>
      <c r="I2634">
        <v>419382</v>
      </c>
      <c r="J2634">
        <v>8073</v>
      </c>
      <c r="K2634">
        <v>543</v>
      </c>
      <c r="L2634">
        <v>1195</v>
      </c>
      <c r="M2634" t="b">
        <v>0</v>
      </c>
      <c r="N2634" t="b">
        <v>0</v>
      </c>
      <c r="O2634" t="b">
        <v>0</v>
      </c>
    </row>
    <row r="2635" spans="1:15">
      <c r="A2635" t="s">
        <v>7952</v>
      </c>
      <c r="B2635" s="1">
        <v>43113</v>
      </c>
      <c r="C2635" s="1">
        <v>43107.285613425927</v>
      </c>
      <c r="D2635" t="s">
        <v>7953</v>
      </c>
      <c r="E2635" t="s">
        <v>1230</v>
      </c>
      <c r="F2635">
        <v>23</v>
      </c>
      <c r="G2635" t="str">
        <f>VLOOKUP(YouTubeVideos[[#This Row],[category_id]],VideoCategories[],2,FALSE)</f>
        <v>Comedy</v>
      </c>
      <c r="H2635" t="s">
        <v>7954</v>
      </c>
      <c r="I2635">
        <v>611885</v>
      </c>
      <c r="J2635">
        <v>35415</v>
      </c>
      <c r="K2635">
        <v>1228</v>
      </c>
      <c r="L2635">
        <v>2034</v>
      </c>
      <c r="M2635" t="b">
        <v>0</v>
      </c>
      <c r="N2635" t="b">
        <v>0</v>
      </c>
      <c r="O2635" t="b">
        <v>0</v>
      </c>
    </row>
    <row r="2636" spans="1:15">
      <c r="A2636" t="s">
        <v>9249</v>
      </c>
      <c r="B2636" s="1">
        <v>43123</v>
      </c>
      <c r="C2636" s="1">
        <v>43116.515034722222</v>
      </c>
      <c r="D2636" t="s">
        <v>9250</v>
      </c>
      <c r="E2636" t="s">
        <v>4785</v>
      </c>
      <c r="F2636">
        <v>26</v>
      </c>
      <c r="G2636" t="str">
        <f>VLOOKUP(YouTubeVideos[[#This Row],[category_id]],VideoCategories[],2,FALSE)</f>
        <v>Howto &amp; Style</v>
      </c>
      <c r="H2636" t="s">
        <v>9251</v>
      </c>
      <c r="I2636">
        <v>611625</v>
      </c>
      <c r="J2636">
        <v>38391</v>
      </c>
      <c r="K2636">
        <v>1299</v>
      </c>
      <c r="L2636">
        <v>2225</v>
      </c>
      <c r="M2636" t="b">
        <v>0</v>
      </c>
      <c r="N2636" t="b">
        <v>0</v>
      </c>
      <c r="O2636" t="b">
        <v>0</v>
      </c>
    </row>
    <row r="2637" spans="1:15">
      <c r="A2637" t="s">
        <v>8546</v>
      </c>
      <c r="B2637" s="1">
        <v>43118</v>
      </c>
      <c r="C2637" s="1">
        <v>43117.249884259261</v>
      </c>
      <c r="D2637" t="s">
        <v>20157</v>
      </c>
      <c r="E2637" t="s">
        <v>818</v>
      </c>
      <c r="F2637">
        <v>24</v>
      </c>
      <c r="G2637" t="str">
        <f>VLOOKUP(YouTubeVideos[[#This Row],[category_id]],VideoCategories[],2,FALSE)</f>
        <v>Entertainment</v>
      </c>
      <c r="H2637" t="s">
        <v>20158</v>
      </c>
      <c r="I2637">
        <v>48472</v>
      </c>
      <c r="J2637">
        <v>133</v>
      </c>
      <c r="K2637">
        <v>118</v>
      </c>
      <c r="L2637">
        <v>36</v>
      </c>
      <c r="M2637" t="b">
        <v>0</v>
      </c>
      <c r="N2637" t="b">
        <v>0</v>
      </c>
      <c r="O2637" t="b">
        <v>0</v>
      </c>
    </row>
    <row r="2638" spans="1:15">
      <c r="A2638" t="s">
        <v>8547</v>
      </c>
      <c r="B2638" s="1">
        <v>43118</v>
      </c>
      <c r="C2638" s="1">
        <v>43117.25105324074</v>
      </c>
      <c r="D2638" t="s">
        <v>8548</v>
      </c>
      <c r="E2638" t="s">
        <v>47</v>
      </c>
      <c r="F2638">
        <v>24</v>
      </c>
      <c r="G2638" t="str">
        <f>VLOOKUP(YouTubeVideos[[#This Row],[category_id]],VideoCategories[],2,FALSE)</f>
        <v>Entertainment</v>
      </c>
      <c r="H2638" t="s">
        <v>8549</v>
      </c>
      <c r="I2638">
        <v>318801</v>
      </c>
      <c r="J2638">
        <v>5906</v>
      </c>
      <c r="K2638">
        <v>145</v>
      </c>
      <c r="L2638">
        <v>518</v>
      </c>
      <c r="M2638" t="b">
        <v>0</v>
      </c>
      <c r="N2638" t="b">
        <v>0</v>
      </c>
      <c r="O2638" t="b">
        <v>0</v>
      </c>
    </row>
    <row r="2639" spans="1:15">
      <c r="A2639" t="s">
        <v>8550</v>
      </c>
      <c r="B2639" s="1">
        <v>43118</v>
      </c>
      <c r="C2639" s="1">
        <v>43117.041747685187</v>
      </c>
      <c r="D2639" t="s">
        <v>20159</v>
      </c>
      <c r="E2639" t="s">
        <v>19770</v>
      </c>
      <c r="F2639">
        <v>10</v>
      </c>
      <c r="G2639" t="str">
        <f>VLOOKUP(YouTubeVideos[[#This Row],[category_id]],VideoCategories[],2,FALSE)</f>
        <v>Music</v>
      </c>
      <c r="H2639" t="s">
        <v>20160</v>
      </c>
      <c r="I2639">
        <v>1063552</v>
      </c>
      <c r="J2639">
        <v>139090</v>
      </c>
      <c r="K2639">
        <v>632</v>
      </c>
      <c r="L2639">
        <v>10279</v>
      </c>
      <c r="M2639" t="b">
        <v>0</v>
      </c>
      <c r="N2639" t="b">
        <v>0</v>
      </c>
      <c r="O2639" t="b">
        <v>0</v>
      </c>
    </row>
    <row r="2640" spans="1:15">
      <c r="A2640" t="s">
        <v>15899</v>
      </c>
      <c r="B2640" s="1">
        <v>43197</v>
      </c>
      <c r="C2640" s="1">
        <v>43190.884340277778</v>
      </c>
      <c r="D2640" t="s">
        <v>15900</v>
      </c>
      <c r="E2640" t="s">
        <v>3559</v>
      </c>
      <c r="F2640">
        <v>28</v>
      </c>
      <c r="G2640" t="str">
        <f>VLOOKUP(YouTubeVideos[[#This Row],[category_id]],VideoCategories[],2,FALSE)</f>
        <v>Science &amp; Technology</v>
      </c>
      <c r="H2640" t="s">
        <v>15901</v>
      </c>
      <c r="I2640">
        <v>611341</v>
      </c>
      <c r="J2640">
        <v>13654</v>
      </c>
      <c r="K2640">
        <v>2291</v>
      </c>
      <c r="L2640">
        <v>2463</v>
      </c>
      <c r="M2640" t="b">
        <v>0</v>
      </c>
      <c r="N2640" t="b">
        <v>0</v>
      </c>
      <c r="O2640" t="b">
        <v>0</v>
      </c>
    </row>
    <row r="2641" spans="1:15">
      <c r="A2641" t="s">
        <v>8554</v>
      </c>
      <c r="B2641" s="1">
        <v>43118</v>
      </c>
      <c r="C2641" s="1">
        <v>43116.488113425927</v>
      </c>
      <c r="D2641" t="s">
        <v>8555</v>
      </c>
      <c r="E2641" t="s">
        <v>268</v>
      </c>
      <c r="F2641">
        <v>24</v>
      </c>
      <c r="G2641" t="str">
        <f>VLOOKUP(YouTubeVideos[[#This Row],[category_id]],VideoCategories[],2,FALSE)</f>
        <v>Entertainment</v>
      </c>
      <c r="H2641" t="s">
        <v>8556</v>
      </c>
      <c r="I2641">
        <v>94432</v>
      </c>
      <c r="J2641">
        <v>4057</v>
      </c>
      <c r="K2641">
        <v>37</v>
      </c>
      <c r="L2641">
        <v>293</v>
      </c>
      <c r="M2641" t="b">
        <v>0</v>
      </c>
      <c r="N2641" t="b">
        <v>0</v>
      </c>
      <c r="O2641" t="b">
        <v>0</v>
      </c>
    </row>
    <row r="2642" spans="1:15">
      <c r="A2642" t="s">
        <v>14703</v>
      </c>
      <c r="B2642" s="1">
        <v>43177</v>
      </c>
      <c r="C2642" s="1">
        <v>43164.1875</v>
      </c>
      <c r="D2642" t="s">
        <v>14704</v>
      </c>
      <c r="E2642" t="s">
        <v>903</v>
      </c>
      <c r="F2642">
        <v>28</v>
      </c>
      <c r="G2642" t="str">
        <f>VLOOKUP(YouTubeVideos[[#This Row],[category_id]],VideoCategories[],2,FALSE)</f>
        <v>Science &amp; Technology</v>
      </c>
      <c r="H2642" t="s">
        <v>14705</v>
      </c>
      <c r="I2642">
        <v>610581</v>
      </c>
      <c r="J2642">
        <v>12597</v>
      </c>
      <c r="K2642">
        <v>155</v>
      </c>
      <c r="L2642">
        <v>545</v>
      </c>
      <c r="M2642" t="b">
        <v>0</v>
      </c>
      <c r="N2642" t="b">
        <v>0</v>
      </c>
      <c r="O2642" t="b">
        <v>0</v>
      </c>
    </row>
    <row r="2643" spans="1:15">
      <c r="A2643" t="s">
        <v>18832</v>
      </c>
      <c r="B2643" s="1">
        <v>43258</v>
      </c>
      <c r="C2643" s="1">
        <v>43230.433356481481</v>
      </c>
      <c r="D2643" t="s">
        <v>18833</v>
      </c>
      <c r="E2643" t="s">
        <v>4315</v>
      </c>
      <c r="F2643">
        <v>25</v>
      </c>
      <c r="G2643" t="str">
        <f>VLOOKUP(YouTubeVideos[[#This Row],[category_id]],VideoCategories[],2,FALSE)</f>
        <v>News &amp; Politics</v>
      </c>
      <c r="H2643" t="s">
        <v>18834</v>
      </c>
      <c r="I2643">
        <v>608823</v>
      </c>
      <c r="J2643">
        <v>3725</v>
      </c>
      <c r="K2643">
        <v>402</v>
      </c>
      <c r="L2643">
        <v>1714</v>
      </c>
      <c r="M2643" t="b">
        <v>0</v>
      </c>
      <c r="N2643" t="b">
        <v>0</v>
      </c>
      <c r="O2643" t="b">
        <v>0</v>
      </c>
    </row>
    <row r="2644" spans="1:15">
      <c r="A2644" t="s">
        <v>3977</v>
      </c>
      <c r="B2644" s="1">
        <v>43080</v>
      </c>
      <c r="C2644" s="1">
        <v>43074.299039351848</v>
      </c>
      <c r="D2644" t="s">
        <v>3978</v>
      </c>
      <c r="E2644" t="s">
        <v>3979</v>
      </c>
      <c r="F2644">
        <v>22</v>
      </c>
      <c r="G2644" t="str">
        <f>VLOOKUP(YouTubeVideos[[#This Row],[category_id]],VideoCategories[],2,FALSE)</f>
        <v>People &amp; Blogs</v>
      </c>
      <c r="H2644" t="s">
        <v>63</v>
      </c>
      <c r="I2644">
        <v>607528</v>
      </c>
      <c r="J2644">
        <v>6692</v>
      </c>
      <c r="K2644">
        <v>49</v>
      </c>
      <c r="L2644">
        <v>618</v>
      </c>
      <c r="M2644" t="b">
        <v>0</v>
      </c>
      <c r="N2644" t="b">
        <v>0</v>
      </c>
      <c r="O2644" t="b">
        <v>0</v>
      </c>
    </row>
    <row r="2645" spans="1:15">
      <c r="A2645" t="s">
        <v>11442</v>
      </c>
      <c r="B2645" s="1">
        <v>43139</v>
      </c>
      <c r="C2645" s="1">
        <v>43132.256782407407</v>
      </c>
      <c r="D2645" t="s">
        <v>20342</v>
      </c>
      <c r="E2645" t="s">
        <v>11443</v>
      </c>
      <c r="F2645">
        <v>2</v>
      </c>
      <c r="G2645" t="str">
        <f>VLOOKUP(YouTubeVideos[[#This Row],[category_id]],VideoCategories[],2,FALSE)</f>
        <v>Autos &amp; Vehicles</v>
      </c>
      <c r="H2645" t="s">
        <v>11444</v>
      </c>
      <c r="I2645">
        <v>607467</v>
      </c>
      <c r="J2645">
        <v>1727</v>
      </c>
      <c r="K2645">
        <v>149</v>
      </c>
      <c r="L2645">
        <v>2</v>
      </c>
      <c r="M2645" t="b">
        <v>0</v>
      </c>
      <c r="N2645" t="b">
        <v>0</v>
      </c>
      <c r="O2645" t="b">
        <v>0</v>
      </c>
    </row>
    <row r="2646" spans="1:15">
      <c r="A2646" t="s">
        <v>8568</v>
      </c>
      <c r="B2646" s="1">
        <v>43118</v>
      </c>
      <c r="C2646" s="1">
        <v>43115.208344907405</v>
      </c>
      <c r="D2646" t="s">
        <v>8569</v>
      </c>
      <c r="E2646" t="s">
        <v>8570</v>
      </c>
      <c r="F2646">
        <v>24</v>
      </c>
      <c r="G2646" t="str">
        <f>VLOOKUP(YouTubeVideos[[#This Row],[category_id]],VideoCategories[],2,FALSE)</f>
        <v>Entertainment</v>
      </c>
      <c r="H2646" t="s">
        <v>8571</v>
      </c>
      <c r="I2646">
        <v>4167</v>
      </c>
      <c r="J2646">
        <v>76</v>
      </c>
      <c r="K2646">
        <v>18</v>
      </c>
      <c r="L2646">
        <v>1</v>
      </c>
      <c r="M2646" t="b">
        <v>0</v>
      </c>
      <c r="N2646" t="b">
        <v>0</v>
      </c>
      <c r="O2646" t="b">
        <v>0</v>
      </c>
    </row>
    <row r="2647" spans="1:15">
      <c r="A2647" t="s">
        <v>19097</v>
      </c>
      <c r="B2647" s="1">
        <v>43265</v>
      </c>
      <c r="C2647" s="1">
        <v>43263.496828703705</v>
      </c>
      <c r="D2647" t="s">
        <v>19098</v>
      </c>
      <c r="E2647" t="s">
        <v>9310</v>
      </c>
      <c r="F2647">
        <v>26</v>
      </c>
      <c r="G2647" t="str">
        <f>VLOOKUP(YouTubeVideos[[#This Row],[category_id]],VideoCategories[],2,FALSE)</f>
        <v>Howto &amp; Style</v>
      </c>
      <c r="H2647" t="s">
        <v>19099</v>
      </c>
      <c r="I2647">
        <v>607422</v>
      </c>
      <c r="J2647">
        <v>26166</v>
      </c>
      <c r="K2647">
        <v>895</v>
      </c>
      <c r="L2647">
        <v>3517</v>
      </c>
      <c r="M2647" t="b">
        <v>0</v>
      </c>
      <c r="N2647" t="b">
        <v>0</v>
      </c>
      <c r="O2647" t="b">
        <v>0</v>
      </c>
    </row>
    <row r="2648" spans="1:15">
      <c r="A2648" t="s">
        <v>3199</v>
      </c>
      <c r="B2648" s="1">
        <v>43074</v>
      </c>
      <c r="C2648" s="1">
        <v>43067.530624999999</v>
      </c>
      <c r="D2648" t="s">
        <v>3200</v>
      </c>
      <c r="E2648" t="s">
        <v>3201</v>
      </c>
      <c r="F2648">
        <v>26</v>
      </c>
      <c r="G2648" t="str">
        <f>VLOOKUP(YouTubeVideos[[#This Row],[category_id]],VideoCategories[],2,FALSE)</f>
        <v>Howto &amp; Style</v>
      </c>
      <c r="H2648" t="s">
        <v>3202</v>
      </c>
      <c r="I2648">
        <v>607415</v>
      </c>
      <c r="J2648">
        <v>19893</v>
      </c>
      <c r="K2648">
        <v>458</v>
      </c>
      <c r="L2648">
        <v>2263</v>
      </c>
      <c r="M2648" t="b">
        <v>0</v>
      </c>
      <c r="N2648" t="b">
        <v>0</v>
      </c>
      <c r="O2648" t="b">
        <v>0</v>
      </c>
    </row>
    <row r="2649" spans="1:15">
      <c r="A2649" t="s">
        <v>3172</v>
      </c>
      <c r="B2649" s="1">
        <v>43074</v>
      </c>
      <c r="C2649" s="1">
        <v>43066.529317129629</v>
      </c>
      <c r="D2649" t="s">
        <v>3173</v>
      </c>
      <c r="E2649" t="s">
        <v>527</v>
      </c>
      <c r="F2649">
        <v>15</v>
      </c>
      <c r="G2649" t="str">
        <f>VLOOKUP(YouTubeVideos[[#This Row],[category_id]],VideoCategories[],2,FALSE)</f>
        <v>Pets &amp; Animals</v>
      </c>
      <c r="H2649" t="s">
        <v>3174</v>
      </c>
      <c r="I2649">
        <v>605918</v>
      </c>
      <c r="J2649">
        <v>5565</v>
      </c>
      <c r="K2649">
        <v>136</v>
      </c>
      <c r="L2649">
        <v>402</v>
      </c>
      <c r="M2649" t="b">
        <v>0</v>
      </c>
      <c r="N2649" t="b">
        <v>0</v>
      </c>
      <c r="O2649" t="b">
        <v>0</v>
      </c>
    </row>
    <row r="2650" spans="1:15">
      <c r="A2650" t="s">
        <v>8582</v>
      </c>
      <c r="B2650" s="1">
        <v>43118</v>
      </c>
      <c r="C2650" s="1">
        <v>43112.222858796296</v>
      </c>
      <c r="D2650" t="s">
        <v>8583</v>
      </c>
      <c r="E2650" t="s">
        <v>132</v>
      </c>
      <c r="F2650">
        <v>24</v>
      </c>
      <c r="G2650" t="str">
        <f>VLOOKUP(YouTubeVideos[[#This Row],[category_id]],VideoCategories[],2,FALSE)</f>
        <v>Entertainment</v>
      </c>
      <c r="H2650" t="s">
        <v>8584</v>
      </c>
      <c r="I2650">
        <v>781858</v>
      </c>
      <c r="J2650">
        <v>12207</v>
      </c>
      <c r="K2650">
        <v>1162</v>
      </c>
      <c r="L2650">
        <v>4069</v>
      </c>
      <c r="M2650" t="b">
        <v>0</v>
      </c>
      <c r="N2650" t="b">
        <v>0</v>
      </c>
      <c r="O2650" t="b">
        <v>0</v>
      </c>
    </row>
    <row r="2651" spans="1:15">
      <c r="A2651" t="s">
        <v>10809</v>
      </c>
      <c r="B2651" s="1">
        <v>43135</v>
      </c>
      <c r="C2651" s="1">
        <v>43133.395567129628</v>
      </c>
      <c r="D2651" t="s">
        <v>10810</v>
      </c>
      <c r="E2651" t="s">
        <v>1974</v>
      </c>
      <c r="F2651">
        <v>25</v>
      </c>
      <c r="G2651" t="str">
        <f>VLOOKUP(YouTubeVideos[[#This Row],[category_id]],VideoCategories[],2,FALSE)</f>
        <v>News &amp; Politics</v>
      </c>
      <c r="H2651" t="s">
        <v>8792</v>
      </c>
      <c r="I2651">
        <v>605172</v>
      </c>
      <c r="J2651">
        <v>9800</v>
      </c>
      <c r="K2651">
        <v>527</v>
      </c>
      <c r="L2651">
        <v>3445</v>
      </c>
      <c r="M2651" t="b">
        <v>0</v>
      </c>
      <c r="N2651" t="b">
        <v>0</v>
      </c>
      <c r="O2651" t="b">
        <v>0</v>
      </c>
    </row>
    <row r="2652" spans="1:15">
      <c r="A2652" t="s">
        <v>8588</v>
      </c>
      <c r="B2652" s="1">
        <v>43118</v>
      </c>
      <c r="C2652" s="1">
        <v>43111.875</v>
      </c>
      <c r="D2652" t="s">
        <v>8589</v>
      </c>
      <c r="E2652" t="s">
        <v>8590</v>
      </c>
      <c r="F2652">
        <v>10</v>
      </c>
      <c r="G2652" t="str">
        <f>VLOOKUP(YouTubeVideos[[#This Row],[category_id]],VideoCategories[],2,FALSE)</f>
        <v>Music</v>
      </c>
      <c r="H2652" t="s">
        <v>8591</v>
      </c>
      <c r="I2652">
        <v>1632855</v>
      </c>
      <c r="J2652">
        <v>28427</v>
      </c>
      <c r="K2652">
        <v>1702</v>
      </c>
      <c r="L2652">
        <v>2002</v>
      </c>
      <c r="M2652" t="b">
        <v>0</v>
      </c>
      <c r="N2652" t="b">
        <v>0</v>
      </c>
      <c r="O2652" t="b">
        <v>0</v>
      </c>
    </row>
    <row r="2653" spans="1:15">
      <c r="A2653" t="s">
        <v>17866</v>
      </c>
      <c r="B2653" s="1">
        <v>43235</v>
      </c>
      <c r="C2653" s="1">
        <v>43213.375138888892</v>
      </c>
      <c r="D2653" t="s">
        <v>17867</v>
      </c>
      <c r="E2653" t="s">
        <v>17868</v>
      </c>
      <c r="F2653">
        <v>17</v>
      </c>
      <c r="G2653" t="str">
        <f>VLOOKUP(YouTubeVideos[[#This Row],[category_id]],VideoCategories[],2,FALSE)</f>
        <v>Sports</v>
      </c>
      <c r="H2653" t="s">
        <v>17869</v>
      </c>
      <c r="I2653">
        <v>603868</v>
      </c>
      <c r="J2653">
        <v>15155</v>
      </c>
      <c r="K2653">
        <v>196</v>
      </c>
      <c r="L2653">
        <v>783</v>
      </c>
      <c r="M2653" t="b">
        <v>0</v>
      </c>
      <c r="N2653" t="b">
        <v>0</v>
      </c>
      <c r="O2653" t="b">
        <v>0</v>
      </c>
    </row>
    <row r="2654" spans="1:15">
      <c r="A2654" t="s">
        <v>11898</v>
      </c>
      <c r="B2654" s="1">
        <v>43144</v>
      </c>
      <c r="C2654" s="1">
        <v>43135.810879629629</v>
      </c>
      <c r="D2654" t="s">
        <v>11899</v>
      </c>
      <c r="E2654" t="s">
        <v>7918</v>
      </c>
      <c r="F2654">
        <v>25</v>
      </c>
      <c r="G2654" t="str">
        <f>VLOOKUP(YouTubeVideos[[#This Row],[category_id]],VideoCategories[],2,FALSE)</f>
        <v>News &amp; Politics</v>
      </c>
      <c r="H2654" t="s">
        <v>11900</v>
      </c>
      <c r="I2654">
        <v>603379</v>
      </c>
      <c r="J2654">
        <v>3756</v>
      </c>
      <c r="K2654">
        <v>426</v>
      </c>
      <c r="L2654">
        <v>1320</v>
      </c>
      <c r="M2654" t="b">
        <v>0</v>
      </c>
      <c r="N2654" t="b">
        <v>0</v>
      </c>
      <c r="O2654" t="b">
        <v>0</v>
      </c>
    </row>
    <row r="2655" spans="1:15">
      <c r="A2655" t="s">
        <v>16961</v>
      </c>
      <c r="B2655" s="1">
        <v>43219</v>
      </c>
      <c r="C2655" s="1">
        <v>43202.500509259262</v>
      </c>
      <c r="D2655" t="s">
        <v>16962</v>
      </c>
      <c r="E2655" t="s">
        <v>16963</v>
      </c>
      <c r="F2655">
        <v>22</v>
      </c>
      <c r="G2655" t="str">
        <f>VLOOKUP(YouTubeVideos[[#This Row],[category_id]],VideoCategories[],2,FALSE)</f>
        <v>People &amp; Blogs</v>
      </c>
      <c r="H2655" t="s">
        <v>16964</v>
      </c>
      <c r="I2655">
        <v>602591</v>
      </c>
      <c r="J2655">
        <v>28347</v>
      </c>
      <c r="K2655">
        <v>1436</v>
      </c>
      <c r="L2655">
        <v>1893</v>
      </c>
      <c r="M2655" t="b">
        <v>0</v>
      </c>
      <c r="N2655" t="b">
        <v>0</v>
      </c>
      <c r="O2655" t="b">
        <v>0</v>
      </c>
    </row>
    <row r="2656" spans="1:15">
      <c r="A2656" t="s">
        <v>18690</v>
      </c>
      <c r="B2656" s="1">
        <v>43254</v>
      </c>
      <c r="C2656" s="1">
        <v>43228.376932870371</v>
      </c>
      <c r="D2656" t="s">
        <v>20743</v>
      </c>
      <c r="E2656" t="s">
        <v>8308</v>
      </c>
      <c r="F2656">
        <v>26</v>
      </c>
      <c r="G2656" t="str">
        <f>VLOOKUP(YouTubeVideos[[#This Row],[category_id]],VideoCategories[],2,FALSE)</f>
        <v>Howto &amp; Style</v>
      </c>
      <c r="H2656" t="s">
        <v>18691</v>
      </c>
      <c r="I2656">
        <v>602362</v>
      </c>
      <c r="J2656">
        <v>12069</v>
      </c>
      <c r="K2656">
        <v>377</v>
      </c>
      <c r="L2656">
        <v>858</v>
      </c>
      <c r="M2656" t="b">
        <v>0</v>
      </c>
      <c r="N2656" t="b">
        <v>0</v>
      </c>
      <c r="O2656" t="b">
        <v>0</v>
      </c>
    </row>
    <row r="2657" spans="1:15">
      <c r="A2657" t="s">
        <v>9635</v>
      </c>
      <c r="B2657" s="1">
        <v>43126</v>
      </c>
      <c r="C2657" s="1">
        <v>43120.2500462963</v>
      </c>
      <c r="D2657" t="s">
        <v>9636</v>
      </c>
      <c r="E2657" t="s">
        <v>3000</v>
      </c>
      <c r="F2657">
        <v>15</v>
      </c>
      <c r="G2657" t="str">
        <f>VLOOKUP(YouTubeVideos[[#This Row],[category_id]],VideoCategories[],2,FALSE)</f>
        <v>Pets &amp; Animals</v>
      </c>
      <c r="H2657" t="s">
        <v>9637</v>
      </c>
      <c r="I2657">
        <v>600381</v>
      </c>
      <c r="J2657">
        <v>13496</v>
      </c>
      <c r="K2657">
        <v>223</v>
      </c>
      <c r="L2657">
        <v>604</v>
      </c>
      <c r="M2657" t="b">
        <v>0</v>
      </c>
      <c r="N2657" t="b">
        <v>0</v>
      </c>
      <c r="O2657" t="b">
        <v>0</v>
      </c>
    </row>
    <row r="2658" spans="1:15">
      <c r="A2658" t="s">
        <v>11956</v>
      </c>
      <c r="B2658" s="1">
        <v>43145</v>
      </c>
      <c r="C2658" s="1">
        <v>43144.148240740738</v>
      </c>
      <c r="D2658" t="s">
        <v>11957</v>
      </c>
      <c r="E2658" t="s">
        <v>6952</v>
      </c>
      <c r="F2658">
        <v>17</v>
      </c>
      <c r="G2658" t="str">
        <f>VLOOKUP(YouTubeVideos[[#This Row],[category_id]],VideoCategories[],2,FALSE)</f>
        <v>Sports</v>
      </c>
      <c r="H2658" t="s">
        <v>11958</v>
      </c>
      <c r="I2658">
        <v>600228</v>
      </c>
      <c r="J2658">
        <v>3976</v>
      </c>
      <c r="K2658">
        <v>420</v>
      </c>
      <c r="L2658">
        <v>601</v>
      </c>
      <c r="M2658" t="b">
        <v>0</v>
      </c>
      <c r="N2658" t="b">
        <v>0</v>
      </c>
      <c r="O2658" t="b">
        <v>0</v>
      </c>
    </row>
    <row r="2659" spans="1:15">
      <c r="A2659" t="s">
        <v>8748</v>
      </c>
      <c r="B2659" s="1">
        <v>43119</v>
      </c>
      <c r="C2659" s="1">
        <v>43117.1250462963</v>
      </c>
      <c r="D2659" t="s">
        <v>20169</v>
      </c>
      <c r="E2659" t="s">
        <v>54</v>
      </c>
      <c r="F2659">
        <v>23</v>
      </c>
      <c r="G2659" t="str">
        <f>VLOOKUP(YouTubeVideos[[#This Row],[category_id]],VideoCategories[],2,FALSE)</f>
        <v>Comedy</v>
      </c>
      <c r="H2659" t="s">
        <v>8749</v>
      </c>
      <c r="I2659">
        <v>599642</v>
      </c>
      <c r="J2659">
        <v>6084</v>
      </c>
      <c r="K2659">
        <v>443</v>
      </c>
      <c r="L2659">
        <v>334</v>
      </c>
      <c r="M2659" t="b">
        <v>0</v>
      </c>
      <c r="N2659" t="b">
        <v>0</v>
      </c>
      <c r="O2659" t="b">
        <v>0</v>
      </c>
    </row>
    <row r="2660" spans="1:15">
      <c r="A2660" t="s">
        <v>4777</v>
      </c>
      <c r="B2660" s="1">
        <v>43084</v>
      </c>
      <c r="C2660" s="1">
        <v>43077.708368055559</v>
      </c>
      <c r="D2660" t="s">
        <v>4778</v>
      </c>
      <c r="E2660" t="s">
        <v>2637</v>
      </c>
      <c r="F2660">
        <v>22</v>
      </c>
      <c r="G2660" t="str">
        <f>VLOOKUP(YouTubeVideos[[#This Row],[category_id]],VideoCategories[],2,FALSE)</f>
        <v>People &amp; Blogs</v>
      </c>
      <c r="H2660" t="s">
        <v>4779</v>
      </c>
      <c r="I2660">
        <v>599176</v>
      </c>
      <c r="J2660">
        <v>16142</v>
      </c>
      <c r="K2660">
        <v>3355</v>
      </c>
      <c r="L2660">
        <v>3008</v>
      </c>
      <c r="M2660" t="b">
        <v>0</v>
      </c>
      <c r="N2660" t="b">
        <v>0</v>
      </c>
      <c r="O2660" t="b">
        <v>0</v>
      </c>
    </row>
    <row r="2661" spans="1:15">
      <c r="A2661" t="s">
        <v>14677</v>
      </c>
      <c r="B2661" s="1">
        <v>43177</v>
      </c>
      <c r="C2661" s="1">
        <v>43172.795486111114</v>
      </c>
      <c r="D2661" t="s">
        <v>14678</v>
      </c>
      <c r="E2661" t="s">
        <v>428</v>
      </c>
      <c r="F2661">
        <v>23</v>
      </c>
      <c r="G2661" t="str">
        <f>VLOOKUP(YouTubeVideos[[#This Row],[category_id]],VideoCategories[],2,FALSE)</f>
        <v>Comedy</v>
      </c>
      <c r="H2661" t="s">
        <v>63</v>
      </c>
      <c r="I2661">
        <v>598317</v>
      </c>
      <c r="J2661">
        <v>6587</v>
      </c>
      <c r="K2661">
        <v>123</v>
      </c>
      <c r="L2661">
        <v>244</v>
      </c>
      <c r="M2661" t="b">
        <v>0</v>
      </c>
      <c r="N2661" t="b">
        <v>0</v>
      </c>
      <c r="O2661" t="b">
        <v>0</v>
      </c>
    </row>
    <row r="2662" spans="1:15">
      <c r="A2662" t="s">
        <v>15215</v>
      </c>
      <c r="B2662" s="1">
        <v>43186</v>
      </c>
      <c r="C2662" s="1">
        <v>43174.270370370374</v>
      </c>
      <c r="D2662" t="s">
        <v>15216</v>
      </c>
      <c r="E2662" t="s">
        <v>352</v>
      </c>
      <c r="F2662">
        <v>17</v>
      </c>
      <c r="G2662" t="str">
        <f>VLOOKUP(YouTubeVideos[[#This Row],[category_id]],VideoCategories[],2,FALSE)</f>
        <v>Sports</v>
      </c>
      <c r="H2662" t="s">
        <v>15217</v>
      </c>
      <c r="I2662">
        <v>597667</v>
      </c>
      <c r="J2662">
        <v>5649</v>
      </c>
      <c r="K2662">
        <v>408</v>
      </c>
      <c r="L2662">
        <v>3711</v>
      </c>
      <c r="M2662" t="b">
        <v>0</v>
      </c>
      <c r="N2662" t="b">
        <v>0</v>
      </c>
      <c r="O2662" t="b">
        <v>0</v>
      </c>
    </row>
    <row r="2663" spans="1:15">
      <c r="A2663" t="s">
        <v>17099</v>
      </c>
      <c r="B2663" s="1">
        <v>43221</v>
      </c>
      <c r="C2663" s="1">
        <v>43205.583553240744</v>
      </c>
      <c r="D2663" t="s">
        <v>17100</v>
      </c>
      <c r="E2663" t="s">
        <v>9310</v>
      </c>
      <c r="F2663">
        <v>26</v>
      </c>
      <c r="G2663" t="str">
        <f>VLOOKUP(YouTubeVideos[[#This Row],[category_id]],VideoCategories[],2,FALSE)</f>
        <v>Howto &amp; Style</v>
      </c>
      <c r="H2663" t="s">
        <v>17101</v>
      </c>
      <c r="I2663">
        <v>597124</v>
      </c>
      <c r="J2663">
        <v>30066</v>
      </c>
      <c r="K2663">
        <v>887</v>
      </c>
      <c r="L2663">
        <v>2111</v>
      </c>
      <c r="M2663" t="b">
        <v>0</v>
      </c>
      <c r="N2663" t="b">
        <v>0</v>
      </c>
      <c r="O2663" t="b">
        <v>0</v>
      </c>
    </row>
    <row r="2664" spans="1:15">
      <c r="A2664" t="s">
        <v>20209</v>
      </c>
      <c r="B2664" s="1">
        <v>43125</v>
      </c>
      <c r="C2664" s="1">
        <v>43118.3125</v>
      </c>
      <c r="D2664" t="s">
        <v>9506</v>
      </c>
      <c r="E2664" t="s">
        <v>1734</v>
      </c>
      <c r="F2664">
        <v>27</v>
      </c>
      <c r="G2664" t="str">
        <f>VLOOKUP(YouTubeVideos[[#This Row],[category_id]],VideoCategories[],2,FALSE)</f>
        <v>Education</v>
      </c>
      <c r="H2664" t="s">
        <v>9507</v>
      </c>
      <c r="I2664">
        <v>597049</v>
      </c>
      <c r="J2664">
        <v>18464</v>
      </c>
      <c r="K2664">
        <v>1054</v>
      </c>
      <c r="L2664">
        <v>1672</v>
      </c>
      <c r="M2664" t="b">
        <v>0</v>
      </c>
      <c r="N2664" t="b">
        <v>0</v>
      </c>
      <c r="O2664" t="b">
        <v>0</v>
      </c>
    </row>
    <row r="2665" spans="1:15">
      <c r="A2665" t="s">
        <v>7564</v>
      </c>
      <c r="B2665" s="1">
        <v>43109</v>
      </c>
      <c r="C2665" s="1">
        <v>43102.814826388887</v>
      </c>
      <c r="D2665" t="s">
        <v>7565</v>
      </c>
      <c r="E2665" t="s">
        <v>1136</v>
      </c>
      <c r="F2665">
        <v>26</v>
      </c>
      <c r="G2665" t="str">
        <f>VLOOKUP(YouTubeVideos[[#This Row],[category_id]],VideoCategories[],2,FALSE)</f>
        <v>Howto &amp; Style</v>
      </c>
      <c r="H2665" t="s">
        <v>7566</v>
      </c>
      <c r="I2665">
        <v>595836</v>
      </c>
      <c r="J2665">
        <v>43506</v>
      </c>
      <c r="K2665">
        <v>585</v>
      </c>
      <c r="L2665">
        <v>1722</v>
      </c>
      <c r="M2665" t="b">
        <v>0</v>
      </c>
      <c r="N2665" t="b">
        <v>0</v>
      </c>
      <c r="O2665" t="b">
        <v>0</v>
      </c>
    </row>
    <row r="2666" spans="1:15">
      <c r="A2666" t="s">
        <v>3567</v>
      </c>
      <c r="B2666" s="1">
        <v>43077</v>
      </c>
      <c r="C2666" s="1">
        <v>43075.882094907407</v>
      </c>
      <c r="D2666" t="s">
        <v>3568</v>
      </c>
      <c r="E2666" t="s">
        <v>463</v>
      </c>
      <c r="F2666">
        <v>23</v>
      </c>
      <c r="G2666" t="str">
        <f>VLOOKUP(YouTubeVideos[[#This Row],[category_id]],VideoCategories[],2,FALSE)</f>
        <v>Comedy</v>
      </c>
      <c r="H2666" t="s">
        <v>3569</v>
      </c>
      <c r="I2666">
        <v>595820</v>
      </c>
      <c r="J2666">
        <v>18605</v>
      </c>
      <c r="K2666">
        <v>212</v>
      </c>
      <c r="L2666">
        <v>914</v>
      </c>
      <c r="M2666" t="b">
        <v>0</v>
      </c>
      <c r="N2666" t="b">
        <v>0</v>
      </c>
      <c r="O2666" t="b">
        <v>0</v>
      </c>
    </row>
    <row r="2667" spans="1:15">
      <c r="A2667" t="s">
        <v>15987</v>
      </c>
      <c r="B2667" s="1">
        <v>43197</v>
      </c>
      <c r="C2667" s="1">
        <v>43186.436828703707</v>
      </c>
      <c r="D2667" t="s">
        <v>15988</v>
      </c>
      <c r="E2667" t="s">
        <v>956</v>
      </c>
      <c r="F2667">
        <v>28</v>
      </c>
      <c r="G2667" t="str">
        <f>VLOOKUP(YouTubeVideos[[#This Row],[category_id]],VideoCategories[],2,FALSE)</f>
        <v>Science &amp; Technology</v>
      </c>
      <c r="H2667" t="s">
        <v>15989</v>
      </c>
      <c r="I2667">
        <v>594486</v>
      </c>
      <c r="J2667">
        <v>6187</v>
      </c>
      <c r="K2667">
        <v>737</v>
      </c>
      <c r="L2667">
        <v>1484</v>
      </c>
      <c r="M2667" t="b">
        <v>0</v>
      </c>
      <c r="N2667" t="b">
        <v>0</v>
      </c>
      <c r="O2667" t="b">
        <v>0</v>
      </c>
    </row>
    <row r="2668" spans="1:15">
      <c r="A2668" t="s">
        <v>14852</v>
      </c>
      <c r="B2668" s="1">
        <v>43180</v>
      </c>
      <c r="C2668" s="1">
        <v>43176.125034722223</v>
      </c>
      <c r="D2668" t="s">
        <v>14853</v>
      </c>
      <c r="E2668" t="s">
        <v>463</v>
      </c>
      <c r="F2668">
        <v>23</v>
      </c>
      <c r="G2668" t="str">
        <f>VLOOKUP(YouTubeVideos[[#This Row],[category_id]],VideoCategories[],2,FALSE)</f>
        <v>Comedy</v>
      </c>
      <c r="H2668" t="s">
        <v>14854</v>
      </c>
      <c r="I2668">
        <v>593679</v>
      </c>
      <c r="J2668">
        <v>7903</v>
      </c>
      <c r="K2668">
        <v>303</v>
      </c>
      <c r="L2668">
        <v>756</v>
      </c>
      <c r="M2668" t="b">
        <v>0</v>
      </c>
      <c r="N2668" t="b">
        <v>0</v>
      </c>
      <c r="O2668" t="b">
        <v>0</v>
      </c>
    </row>
    <row r="2669" spans="1:15">
      <c r="A2669" t="s">
        <v>8644</v>
      </c>
      <c r="B2669" s="1">
        <v>43118</v>
      </c>
      <c r="C2669" s="1">
        <v>43110.938622685186</v>
      </c>
      <c r="D2669" t="s">
        <v>8645</v>
      </c>
      <c r="E2669" t="s">
        <v>8646</v>
      </c>
      <c r="F2669">
        <v>24</v>
      </c>
      <c r="G2669" t="str">
        <f>VLOOKUP(YouTubeVideos[[#This Row],[category_id]],VideoCategories[],2,FALSE)</f>
        <v>Entertainment</v>
      </c>
      <c r="H2669" t="s">
        <v>8647</v>
      </c>
      <c r="I2669">
        <v>6450575</v>
      </c>
      <c r="J2669">
        <v>227180</v>
      </c>
      <c r="K2669">
        <v>8210</v>
      </c>
      <c r="L2669">
        <v>11775</v>
      </c>
      <c r="M2669" t="b">
        <v>0</v>
      </c>
      <c r="N2669" t="b">
        <v>0</v>
      </c>
      <c r="O2669" t="b">
        <v>0</v>
      </c>
    </row>
    <row r="2670" spans="1:15">
      <c r="A2670" t="s">
        <v>5812</v>
      </c>
      <c r="B2670" s="1">
        <v>43092</v>
      </c>
      <c r="C2670" s="1">
        <v>43088.395844907405</v>
      </c>
      <c r="D2670" t="s">
        <v>5813</v>
      </c>
      <c r="E2670" t="s">
        <v>963</v>
      </c>
      <c r="F2670">
        <v>23</v>
      </c>
      <c r="G2670" t="str">
        <f>VLOOKUP(YouTubeVideos[[#This Row],[category_id]],VideoCategories[],2,FALSE)</f>
        <v>Comedy</v>
      </c>
      <c r="H2670" t="s">
        <v>5814</v>
      </c>
      <c r="I2670">
        <v>593557</v>
      </c>
      <c r="J2670">
        <v>25292</v>
      </c>
      <c r="K2670">
        <v>630</v>
      </c>
      <c r="L2670">
        <v>1881</v>
      </c>
      <c r="M2670" t="b">
        <v>0</v>
      </c>
      <c r="N2670" t="b">
        <v>0</v>
      </c>
      <c r="O2670" t="b">
        <v>0</v>
      </c>
    </row>
    <row r="2671" spans="1:15">
      <c r="A2671" t="s">
        <v>8652</v>
      </c>
      <c r="B2671" s="1">
        <v>43118</v>
      </c>
      <c r="C2671" s="1">
        <v>43112.000011574077</v>
      </c>
      <c r="D2671" t="s">
        <v>8653</v>
      </c>
      <c r="E2671" t="s">
        <v>43</v>
      </c>
      <c r="F2671">
        <v>10</v>
      </c>
      <c r="G2671" t="str">
        <f>VLOOKUP(YouTubeVideos[[#This Row],[category_id]],VideoCategories[],2,FALSE)</f>
        <v>Music</v>
      </c>
      <c r="H2671" t="s">
        <v>8654</v>
      </c>
      <c r="I2671">
        <v>3742064</v>
      </c>
      <c r="J2671">
        <v>155330</v>
      </c>
      <c r="K2671">
        <v>1583</v>
      </c>
      <c r="L2671">
        <v>7073</v>
      </c>
      <c r="M2671" t="b">
        <v>0</v>
      </c>
      <c r="N2671" t="b">
        <v>0</v>
      </c>
      <c r="O2671" t="b">
        <v>0</v>
      </c>
    </row>
    <row r="2672" spans="1:15">
      <c r="A2672" t="s">
        <v>8655</v>
      </c>
      <c r="B2672" s="1">
        <v>43118</v>
      </c>
      <c r="C2672" s="1">
        <v>43111.698738425926</v>
      </c>
      <c r="D2672" t="s">
        <v>8656</v>
      </c>
      <c r="E2672" t="s">
        <v>8657</v>
      </c>
      <c r="F2672">
        <v>24</v>
      </c>
      <c r="G2672" t="str">
        <f>VLOOKUP(YouTubeVideos[[#This Row],[category_id]],VideoCategories[],2,FALSE)</f>
        <v>Entertainment</v>
      </c>
      <c r="H2672" t="s">
        <v>8658</v>
      </c>
      <c r="I2672">
        <v>620118</v>
      </c>
      <c r="J2672">
        <v>3299</v>
      </c>
      <c r="K2672">
        <v>60</v>
      </c>
      <c r="L2672">
        <v>249</v>
      </c>
      <c r="M2672" t="b">
        <v>0</v>
      </c>
      <c r="N2672" t="b">
        <v>0</v>
      </c>
      <c r="O2672" t="b">
        <v>0</v>
      </c>
    </row>
    <row r="2673" spans="1:15">
      <c r="A2673" t="s">
        <v>8659</v>
      </c>
      <c r="B2673" s="1">
        <v>43118</v>
      </c>
      <c r="C2673" s="1">
        <v>43112.373067129629</v>
      </c>
      <c r="D2673" t="s">
        <v>8660</v>
      </c>
      <c r="E2673" t="s">
        <v>1959</v>
      </c>
      <c r="F2673">
        <v>24</v>
      </c>
      <c r="G2673" t="str">
        <f>VLOOKUP(YouTubeVideos[[#This Row],[category_id]],VideoCategories[],2,FALSE)</f>
        <v>Entertainment</v>
      </c>
      <c r="H2673" t="s">
        <v>8661</v>
      </c>
      <c r="I2673">
        <v>150617</v>
      </c>
      <c r="J2673">
        <v>1315</v>
      </c>
      <c r="K2673">
        <v>395</v>
      </c>
      <c r="L2673">
        <v>247</v>
      </c>
      <c r="M2673" t="b">
        <v>0</v>
      </c>
      <c r="N2673" t="b">
        <v>0</v>
      </c>
      <c r="O2673" t="b">
        <v>0</v>
      </c>
    </row>
    <row r="2674" spans="1:15">
      <c r="A2674" t="s">
        <v>18629</v>
      </c>
      <c r="B2674" s="1">
        <v>43253</v>
      </c>
      <c r="C2674" s="1">
        <v>43251.863287037035</v>
      </c>
      <c r="D2674" t="s">
        <v>18630</v>
      </c>
      <c r="E2674" t="s">
        <v>252</v>
      </c>
      <c r="F2674">
        <v>17</v>
      </c>
      <c r="G2674" t="str">
        <f>VLOOKUP(YouTubeVideos[[#This Row],[category_id]],VideoCategories[],2,FALSE)</f>
        <v>Sports</v>
      </c>
      <c r="H2674" t="s">
        <v>18631</v>
      </c>
      <c r="I2674">
        <v>593120</v>
      </c>
      <c r="J2674">
        <v>2286</v>
      </c>
      <c r="K2674">
        <v>259</v>
      </c>
      <c r="L2674">
        <v>3250</v>
      </c>
      <c r="M2674" t="b">
        <v>0</v>
      </c>
      <c r="N2674" t="b">
        <v>0</v>
      </c>
      <c r="O2674" t="b">
        <v>0</v>
      </c>
    </row>
    <row r="2675" spans="1:15">
      <c r="A2675" t="s">
        <v>17239</v>
      </c>
      <c r="B2675" s="1">
        <v>43224</v>
      </c>
      <c r="C2675" s="1">
        <v>43209.375081018516</v>
      </c>
      <c r="D2675" t="s">
        <v>20665</v>
      </c>
      <c r="E2675" t="s">
        <v>19949</v>
      </c>
      <c r="F2675">
        <v>19</v>
      </c>
      <c r="G2675" t="str">
        <f>VLOOKUP(YouTubeVideos[[#This Row],[category_id]],VideoCategories[],2,FALSE)</f>
        <v>Travel &amp; Events</v>
      </c>
      <c r="H2675" t="s">
        <v>17240</v>
      </c>
      <c r="I2675">
        <v>593001</v>
      </c>
      <c r="J2675">
        <v>15013</v>
      </c>
      <c r="K2675">
        <v>442</v>
      </c>
      <c r="L2675">
        <v>3008</v>
      </c>
      <c r="M2675" t="b">
        <v>0</v>
      </c>
      <c r="N2675" t="b">
        <v>0</v>
      </c>
      <c r="O2675" t="b">
        <v>0</v>
      </c>
    </row>
    <row r="2676" spans="1:15">
      <c r="A2676" t="s">
        <v>5258</v>
      </c>
      <c r="B2676" s="1">
        <v>43088</v>
      </c>
      <c r="C2676" s="1">
        <v>43081.376238425924</v>
      </c>
      <c r="D2676" t="s">
        <v>5259</v>
      </c>
      <c r="E2676" t="s">
        <v>604</v>
      </c>
      <c r="F2676">
        <v>15</v>
      </c>
      <c r="G2676" t="str">
        <f>VLOOKUP(YouTubeVideos[[#This Row],[category_id]],VideoCategories[],2,FALSE)</f>
        <v>Pets &amp; Animals</v>
      </c>
      <c r="H2676" t="s">
        <v>5260</v>
      </c>
      <c r="I2676">
        <v>592859</v>
      </c>
      <c r="J2676">
        <v>25057</v>
      </c>
      <c r="K2676">
        <v>235</v>
      </c>
      <c r="L2676">
        <v>1646</v>
      </c>
      <c r="M2676" t="b">
        <v>0</v>
      </c>
      <c r="N2676" t="b">
        <v>0</v>
      </c>
      <c r="O2676" t="b">
        <v>0</v>
      </c>
    </row>
    <row r="2677" spans="1:15">
      <c r="A2677" t="s">
        <v>18661</v>
      </c>
      <c r="B2677" s="1">
        <v>43253</v>
      </c>
      <c r="C2677" s="1">
        <v>43228.665416666663</v>
      </c>
      <c r="D2677" t="s">
        <v>18662</v>
      </c>
      <c r="E2677" t="s">
        <v>18663</v>
      </c>
      <c r="F2677">
        <v>26</v>
      </c>
      <c r="G2677" t="str">
        <f>VLOOKUP(YouTubeVideos[[#This Row],[category_id]],VideoCategories[],2,FALSE)</f>
        <v>Howto &amp; Style</v>
      </c>
      <c r="H2677" t="s">
        <v>18664</v>
      </c>
      <c r="I2677">
        <v>592480</v>
      </c>
      <c r="J2677">
        <v>22781</v>
      </c>
      <c r="K2677">
        <v>999</v>
      </c>
      <c r="L2677">
        <v>1056</v>
      </c>
      <c r="M2677" t="b">
        <v>0</v>
      </c>
      <c r="N2677" t="b">
        <v>0</v>
      </c>
      <c r="O2677" t="b">
        <v>0</v>
      </c>
    </row>
    <row r="2678" spans="1:15">
      <c r="A2678" t="s">
        <v>8675</v>
      </c>
      <c r="B2678" s="1">
        <v>43118</v>
      </c>
      <c r="C2678" s="1">
        <v>43111.875</v>
      </c>
      <c r="D2678" t="s">
        <v>8676</v>
      </c>
      <c r="E2678" t="s">
        <v>8677</v>
      </c>
      <c r="F2678">
        <v>10</v>
      </c>
      <c r="G2678" t="str">
        <f>VLOOKUP(YouTubeVideos[[#This Row],[category_id]],VideoCategories[],2,FALSE)</f>
        <v>Music</v>
      </c>
      <c r="H2678" t="s">
        <v>8678</v>
      </c>
      <c r="I2678">
        <v>2034980</v>
      </c>
      <c r="J2678">
        <v>148529</v>
      </c>
      <c r="K2678">
        <v>1844</v>
      </c>
      <c r="L2678">
        <v>7272</v>
      </c>
      <c r="M2678" t="b">
        <v>0</v>
      </c>
      <c r="N2678" t="b">
        <v>0</v>
      </c>
      <c r="O2678" t="b">
        <v>0</v>
      </c>
    </row>
    <row r="2679" spans="1:15">
      <c r="A2679" t="s">
        <v>2428</v>
      </c>
      <c r="B2679" s="1">
        <v>43068</v>
      </c>
      <c r="C2679" s="1">
        <v>43060.312523148146</v>
      </c>
      <c r="D2679" t="s">
        <v>2429</v>
      </c>
      <c r="E2679" t="s">
        <v>2430</v>
      </c>
      <c r="F2679">
        <v>27</v>
      </c>
      <c r="G2679" t="str">
        <f>VLOOKUP(YouTubeVideos[[#This Row],[category_id]],VideoCategories[],2,FALSE)</f>
        <v>Education</v>
      </c>
      <c r="H2679" t="s">
        <v>2431</v>
      </c>
      <c r="I2679">
        <v>592459</v>
      </c>
      <c r="J2679">
        <v>25680</v>
      </c>
      <c r="K2679">
        <v>1574</v>
      </c>
      <c r="L2679">
        <v>4994</v>
      </c>
      <c r="M2679" t="b">
        <v>0</v>
      </c>
      <c r="N2679" t="b">
        <v>0</v>
      </c>
      <c r="O2679" t="b">
        <v>0</v>
      </c>
    </row>
    <row r="2680" spans="1:15">
      <c r="A2680" t="s">
        <v>8683</v>
      </c>
      <c r="B2680" s="1">
        <v>43118</v>
      </c>
      <c r="C2680" s="1">
        <v>43112.047847222224</v>
      </c>
      <c r="D2680" t="s">
        <v>8684</v>
      </c>
      <c r="E2680" t="s">
        <v>8685</v>
      </c>
      <c r="F2680">
        <v>10</v>
      </c>
      <c r="G2680" t="str">
        <f>VLOOKUP(YouTubeVideos[[#This Row],[category_id]],VideoCategories[],2,FALSE)</f>
        <v>Music</v>
      </c>
      <c r="H2680" t="s">
        <v>8686</v>
      </c>
      <c r="I2680">
        <v>203710</v>
      </c>
      <c r="J2680">
        <v>3797</v>
      </c>
      <c r="K2680">
        <v>361</v>
      </c>
      <c r="L2680">
        <v>639</v>
      </c>
      <c r="M2680" t="b">
        <v>0</v>
      </c>
      <c r="N2680" t="b">
        <v>0</v>
      </c>
      <c r="O2680" t="b">
        <v>0</v>
      </c>
    </row>
    <row r="2681" spans="1:15">
      <c r="A2681" t="s">
        <v>8687</v>
      </c>
      <c r="B2681" s="1">
        <v>43118</v>
      </c>
      <c r="C2681" s="1">
        <v>43113.479930555557</v>
      </c>
      <c r="D2681" t="s">
        <v>8688</v>
      </c>
      <c r="E2681" t="s">
        <v>8689</v>
      </c>
      <c r="F2681">
        <v>24</v>
      </c>
      <c r="G2681" t="str">
        <f>VLOOKUP(YouTubeVideos[[#This Row],[category_id]],VideoCategories[],2,FALSE)</f>
        <v>Entertainment</v>
      </c>
      <c r="H2681" t="s">
        <v>20166</v>
      </c>
      <c r="I2681">
        <v>6883</v>
      </c>
      <c r="J2681">
        <v>436</v>
      </c>
      <c r="K2681">
        <v>4</v>
      </c>
      <c r="L2681">
        <v>89</v>
      </c>
      <c r="M2681" t="b">
        <v>0</v>
      </c>
      <c r="N2681" t="b">
        <v>0</v>
      </c>
      <c r="O2681" t="b">
        <v>0</v>
      </c>
    </row>
    <row r="2682" spans="1:15">
      <c r="A2682" t="s">
        <v>8690</v>
      </c>
      <c r="B2682" s="1">
        <v>43118</v>
      </c>
      <c r="C2682" s="1">
        <v>43112.252002314817</v>
      </c>
      <c r="D2682" t="s">
        <v>8691</v>
      </c>
      <c r="E2682" t="s">
        <v>8692</v>
      </c>
      <c r="F2682">
        <v>24</v>
      </c>
      <c r="G2682" t="str">
        <f>VLOOKUP(YouTubeVideos[[#This Row],[category_id]],VideoCategories[],2,FALSE)</f>
        <v>Entertainment</v>
      </c>
      <c r="H2682" t="s">
        <v>63</v>
      </c>
      <c r="I2682">
        <v>319454</v>
      </c>
      <c r="J2682">
        <v>11248</v>
      </c>
      <c r="K2682">
        <v>209</v>
      </c>
      <c r="L2682">
        <v>800</v>
      </c>
      <c r="M2682" t="b">
        <v>0</v>
      </c>
      <c r="N2682" t="b">
        <v>0</v>
      </c>
      <c r="O2682" t="b">
        <v>0</v>
      </c>
    </row>
    <row r="2683" spans="1:15">
      <c r="A2683" t="s">
        <v>8002</v>
      </c>
      <c r="B2683" s="1">
        <v>43114</v>
      </c>
      <c r="C2683" s="1">
        <v>43110.237685185188</v>
      </c>
      <c r="D2683" t="s">
        <v>8003</v>
      </c>
      <c r="E2683" t="s">
        <v>291</v>
      </c>
      <c r="F2683">
        <v>25</v>
      </c>
      <c r="G2683" t="str">
        <f>VLOOKUP(YouTubeVideos[[#This Row],[category_id]],VideoCategories[],2,FALSE)</f>
        <v>News &amp; Politics</v>
      </c>
      <c r="H2683" t="s">
        <v>8004</v>
      </c>
      <c r="I2683">
        <v>592205</v>
      </c>
      <c r="J2683">
        <v>15136</v>
      </c>
      <c r="K2683">
        <v>650</v>
      </c>
      <c r="L2683">
        <v>1280</v>
      </c>
      <c r="M2683" t="b">
        <v>0</v>
      </c>
      <c r="N2683" t="b">
        <v>0</v>
      </c>
      <c r="O2683" t="b">
        <v>0</v>
      </c>
    </row>
    <row r="2684" spans="1:15">
      <c r="A2684" t="s">
        <v>8697</v>
      </c>
      <c r="B2684" s="1">
        <v>43118</v>
      </c>
      <c r="C2684" s="1">
        <v>43112.511493055557</v>
      </c>
      <c r="D2684" t="s">
        <v>8698</v>
      </c>
      <c r="E2684" t="s">
        <v>3511</v>
      </c>
      <c r="F2684">
        <v>24</v>
      </c>
      <c r="G2684" t="str">
        <f>VLOOKUP(YouTubeVideos[[#This Row],[category_id]],VideoCategories[],2,FALSE)</f>
        <v>Entertainment</v>
      </c>
      <c r="H2684" t="s">
        <v>8699</v>
      </c>
      <c r="I2684">
        <v>330659</v>
      </c>
      <c r="J2684">
        <v>26222</v>
      </c>
      <c r="K2684">
        <v>152</v>
      </c>
      <c r="L2684">
        <v>2003</v>
      </c>
      <c r="M2684" t="b">
        <v>0</v>
      </c>
      <c r="N2684" t="b">
        <v>0</v>
      </c>
      <c r="O2684" t="b">
        <v>0</v>
      </c>
    </row>
    <row r="2685" spans="1:15">
      <c r="A2685" t="s">
        <v>9959</v>
      </c>
      <c r="B2685" s="1">
        <v>43129</v>
      </c>
      <c r="C2685" s="1">
        <v>43123.958379629628</v>
      </c>
      <c r="D2685" t="s">
        <v>9960</v>
      </c>
      <c r="E2685" t="s">
        <v>2633</v>
      </c>
      <c r="F2685">
        <v>22</v>
      </c>
      <c r="G2685" t="str">
        <f>VLOOKUP(YouTubeVideos[[#This Row],[category_id]],VideoCategories[],2,FALSE)</f>
        <v>People &amp; Blogs</v>
      </c>
      <c r="H2685" t="s">
        <v>9961</v>
      </c>
      <c r="I2685">
        <v>592142</v>
      </c>
      <c r="J2685">
        <v>18847</v>
      </c>
      <c r="K2685">
        <v>184</v>
      </c>
      <c r="L2685">
        <v>1258</v>
      </c>
      <c r="M2685" t="b">
        <v>0</v>
      </c>
      <c r="N2685" t="b">
        <v>0</v>
      </c>
      <c r="O2685" t="b">
        <v>0</v>
      </c>
    </row>
    <row r="2686" spans="1:15">
      <c r="A2686" t="s">
        <v>8704</v>
      </c>
      <c r="B2686" s="1">
        <v>43118</v>
      </c>
      <c r="C2686" s="1">
        <v>43112.46298611111</v>
      </c>
      <c r="D2686" t="s">
        <v>8705</v>
      </c>
      <c r="E2686" t="s">
        <v>8706</v>
      </c>
      <c r="F2686">
        <v>24</v>
      </c>
      <c r="G2686" t="str">
        <f>VLOOKUP(YouTubeVideos[[#This Row],[category_id]],VideoCategories[],2,FALSE)</f>
        <v>Entertainment</v>
      </c>
      <c r="H2686" t="s">
        <v>8707</v>
      </c>
      <c r="I2686">
        <v>176548</v>
      </c>
      <c r="J2686">
        <v>6993</v>
      </c>
      <c r="K2686">
        <v>102</v>
      </c>
      <c r="L2686">
        <v>1388</v>
      </c>
      <c r="M2686" t="b">
        <v>0</v>
      </c>
      <c r="N2686" t="b">
        <v>0</v>
      </c>
      <c r="O2686" t="b">
        <v>0</v>
      </c>
    </row>
    <row r="2687" spans="1:15">
      <c r="A2687" t="s">
        <v>8708</v>
      </c>
      <c r="B2687" s="1">
        <v>43118</v>
      </c>
      <c r="C2687" s="1">
        <v>43111.312847222223</v>
      </c>
      <c r="D2687" t="s">
        <v>8709</v>
      </c>
      <c r="E2687" t="s">
        <v>8710</v>
      </c>
      <c r="F2687">
        <v>24</v>
      </c>
      <c r="G2687" t="str">
        <f>VLOOKUP(YouTubeVideos[[#This Row],[category_id]],VideoCategories[],2,FALSE)</f>
        <v>Entertainment</v>
      </c>
      <c r="H2687" t="s">
        <v>8711</v>
      </c>
      <c r="I2687">
        <v>814925</v>
      </c>
      <c r="J2687">
        <v>9241</v>
      </c>
      <c r="K2687">
        <v>429</v>
      </c>
      <c r="L2687">
        <v>951</v>
      </c>
      <c r="M2687" t="b">
        <v>0</v>
      </c>
      <c r="N2687" t="b">
        <v>0</v>
      </c>
      <c r="O2687" t="b">
        <v>0</v>
      </c>
    </row>
    <row r="2688" spans="1:15">
      <c r="A2688" t="s">
        <v>15147</v>
      </c>
      <c r="B2688" s="1">
        <v>43185</v>
      </c>
      <c r="C2688" s="1">
        <v>43178.875011574077</v>
      </c>
      <c r="D2688" t="s">
        <v>15148</v>
      </c>
      <c r="E2688" t="s">
        <v>7025</v>
      </c>
      <c r="F2688">
        <v>26</v>
      </c>
      <c r="G2688" t="str">
        <f>VLOOKUP(YouTubeVideos[[#This Row],[category_id]],VideoCategories[],2,FALSE)</f>
        <v>Howto &amp; Style</v>
      </c>
      <c r="H2688" t="s">
        <v>15149</v>
      </c>
      <c r="I2688">
        <v>592107</v>
      </c>
      <c r="J2688">
        <v>30295</v>
      </c>
      <c r="K2688">
        <v>542</v>
      </c>
      <c r="L2688">
        <v>2854</v>
      </c>
      <c r="M2688" t="b">
        <v>0</v>
      </c>
      <c r="N2688" t="b">
        <v>0</v>
      </c>
      <c r="O2688" t="b">
        <v>0</v>
      </c>
    </row>
    <row r="2689" spans="1:15">
      <c r="A2689" t="s">
        <v>4094</v>
      </c>
      <c r="B2689" s="1">
        <v>43081</v>
      </c>
      <c r="C2689" s="1">
        <v>43078.395833333336</v>
      </c>
      <c r="D2689" t="s">
        <v>4095</v>
      </c>
      <c r="E2689" t="s">
        <v>963</v>
      </c>
      <c r="F2689">
        <v>23</v>
      </c>
      <c r="G2689" t="str">
        <f>VLOOKUP(YouTubeVideos[[#This Row],[category_id]],VideoCategories[],2,FALSE)</f>
        <v>Comedy</v>
      </c>
      <c r="H2689" t="s">
        <v>4096</v>
      </c>
      <c r="I2689">
        <v>591773</v>
      </c>
      <c r="J2689">
        <v>25087</v>
      </c>
      <c r="K2689">
        <v>775</v>
      </c>
      <c r="L2689">
        <v>2285</v>
      </c>
      <c r="M2689" t="b">
        <v>0</v>
      </c>
      <c r="N2689" t="b">
        <v>0</v>
      </c>
      <c r="O2689" t="b">
        <v>0</v>
      </c>
    </row>
    <row r="2690" spans="1:15">
      <c r="A2690" t="s">
        <v>8718</v>
      </c>
      <c r="B2690" s="1">
        <v>43118</v>
      </c>
      <c r="C2690" s="1">
        <v>43112.570740740739</v>
      </c>
      <c r="D2690" t="s">
        <v>8719</v>
      </c>
      <c r="E2690" t="s">
        <v>5700</v>
      </c>
      <c r="F2690">
        <v>24</v>
      </c>
      <c r="G2690" t="str">
        <f>VLOOKUP(YouTubeVideos[[#This Row],[category_id]],VideoCategories[],2,FALSE)</f>
        <v>Entertainment</v>
      </c>
      <c r="H2690" t="s">
        <v>8720</v>
      </c>
      <c r="I2690">
        <v>957937</v>
      </c>
      <c r="J2690">
        <v>31405</v>
      </c>
      <c r="K2690">
        <v>2767</v>
      </c>
      <c r="L2690">
        <v>3867</v>
      </c>
      <c r="M2690" t="b">
        <v>0</v>
      </c>
      <c r="N2690" t="b">
        <v>0</v>
      </c>
      <c r="O2690" t="b">
        <v>0</v>
      </c>
    </row>
    <row r="2691" spans="1:15">
      <c r="A2691" t="s">
        <v>8721</v>
      </c>
      <c r="B2691" s="1">
        <v>43118</v>
      </c>
      <c r="C2691" s="1">
        <v>43112.538310185184</v>
      </c>
      <c r="D2691" t="s">
        <v>8722</v>
      </c>
      <c r="E2691" t="s">
        <v>7140</v>
      </c>
      <c r="F2691">
        <v>10</v>
      </c>
      <c r="G2691" t="str">
        <f>VLOOKUP(YouTubeVideos[[#This Row],[category_id]],VideoCategories[],2,FALSE)</f>
        <v>Music</v>
      </c>
      <c r="H2691" t="s">
        <v>8723</v>
      </c>
      <c r="I2691">
        <v>425943</v>
      </c>
      <c r="J2691">
        <v>46469</v>
      </c>
      <c r="K2691">
        <v>349</v>
      </c>
      <c r="L2691">
        <v>1003</v>
      </c>
      <c r="M2691" t="b">
        <v>0</v>
      </c>
      <c r="N2691" t="b">
        <v>0</v>
      </c>
      <c r="O2691" t="b">
        <v>0</v>
      </c>
    </row>
    <row r="2692" spans="1:15">
      <c r="A2692" t="s">
        <v>8724</v>
      </c>
      <c r="B2692" s="1">
        <v>43118</v>
      </c>
      <c r="C2692" s="1">
        <v>43111.561562499999</v>
      </c>
      <c r="D2692" t="s">
        <v>8725</v>
      </c>
      <c r="E2692" t="s">
        <v>8726</v>
      </c>
      <c r="F2692">
        <v>10</v>
      </c>
      <c r="G2692" t="str">
        <f>VLOOKUP(YouTubeVideos[[#This Row],[category_id]],VideoCategories[],2,FALSE)</f>
        <v>Music</v>
      </c>
      <c r="H2692" t="s">
        <v>8727</v>
      </c>
      <c r="I2692">
        <v>2502652</v>
      </c>
      <c r="J2692">
        <v>156175</v>
      </c>
      <c r="K2692">
        <v>1713</v>
      </c>
      <c r="L2692">
        <v>9340</v>
      </c>
      <c r="M2692" t="b">
        <v>0</v>
      </c>
      <c r="N2692" t="b">
        <v>0</v>
      </c>
      <c r="O2692" t="b">
        <v>0</v>
      </c>
    </row>
    <row r="2693" spans="1:15">
      <c r="A2693" t="s">
        <v>8728</v>
      </c>
      <c r="B2693" s="1">
        <v>43118</v>
      </c>
      <c r="C2693" s="1">
        <v>43110.875011574077</v>
      </c>
      <c r="D2693" t="s">
        <v>8729</v>
      </c>
      <c r="E2693" t="s">
        <v>8730</v>
      </c>
      <c r="F2693">
        <v>10</v>
      </c>
      <c r="G2693" t="str">
        <f>VLOOKUP(YouTubeVideos[[#This Row],[category_id]],VideoCategories[],2,FALSE)</f>
        <v>Music</v>
      </c>
      <c r="H2693" t="s">
        <v>8731</v>
      </c>
      <c r="I2693">
        <v>8335017</v>
      </c>
      <c r="J2693">
        <v>498384</v>
      </c>
      <c r="K2693">
        <v>10734</v>
      </c>
      <c r="L2693">
        <v>39803</v>
      </c>
      <c r="M2693" t="b">
        <v>0</v>
      </c>
      <c r="N2693" t="b">
        <v>0</v>
      </c>
      <c r="O2693" t="b">
        <v>0</v>
      </c>
    </row>
    <row r="2694" spans="1:15">
      <c r="A2694" t="s">
        <v>8732</v>
      </c>
      <c r="B2694" s="1">
        <v>43118</v>
      </c>
      <c r="C2694" s="1">
        <v>43111.875011574077</v>
      </c>
      <c r="D2694" t="s">
        <v>8733</v>
      </c>
      <c r="E2694" t="s">
        <v>8734</v>
      </c>
      <c r="F2694">
        <v>10</v>
      </c>
      <c r="G2694" t="str">
        <f>VLOOKUP(YouTubeVideos[[#This Row],[category_id]],VideoCategories[],2,FALSE)</f>
        <v>Music</v>
      </c>
      <c r="H2694" t="s">
        <v>8735</v>
      </c>
      <c r="I2694">
        <v>245625</v>
      </c>
      <c r="J2694">
        <v>7926</v>
      </c>
      <c r="K2694">
        <v>321</v>
      </c>
      <c r="L2694">
        <v>573</v>
      </c>
      <c r="M2694" t="b">
        <v>0</v>
      </c>
      <c r="N2694" t="b">
        <v>0</v>
      </c>
      <c r="O2694" t="b">
        <v>0</v>
      </c>
    </row>
    <row r="2695" spans="1:15">
      <c r="A2695" t="s">
        <v>8736</v>
      </c>
      <c r="B2695" s="1">
        <v>43118</v>
      </c>
      <c r="C2695" s="1">
        <v>43111.292581018519</v>
      </c>
      <c r="D2695" t="s">
        <v>20167</v>
      </c>
      <c r="E2695" t="s">
        <v>8737</v>
      </c>
      <c r="F2695">
        <v>10</v>
      </c>
      <c r="G2695" t="str">
        <f>VLOOKUP(YouTubeVideos[[#This Row],[category_id]],VideoCategories[],2,FALSE)</f>
        <v>Music</v>
      </c>
      <c r="H2695" t="s">
        <v>20168</v>
      </c>
      <c r="I2695">
        <v>2504920</v>
      </c>
      <c r="J2695">
        <v>100045</v>
      </c>
      <c r="K2695">
        <v>1741</v>
      </c>
      <c r="L2695">
        <v>3012</v>
      </c>
      <c r="M2695" t="b">
        <v>0</v>
      </c>
      <c r="N2695" t="b">
        <v>0</v>
      </c>
      <c r="O2695" t="b">
        <v>0</v>
      </c>
    </row>
    <row r="2696" spans="1:15">
      <c r="A2696" t="s">
        <v>3785</v>
      </c>
      <c r="B2696" s="1">
        <v>43078</v>
      </c>
      <c r="C2696" s="1">
        <v>43071.395844907405</v>
      </c>
      <c r="D2696" t="s">
        <v>3786</v>
      </c>
      <c r="E2696" t="s">
        <v>963</v>
      </c>
      <c r="F2696">
        <v>23</v>
      </c>
      <c r="G2696" t="str">
        <f>VLOOKUP(YouTubeVideos[[#This Row],[category_id]],VideoCategories[],2,FALSE)</f>
        <v>Comedy</v>
      </c>
      <c r="H2696" t="s">
        <v>3787</v>
      </c>
      <c r="I2696">
        <v>591389</v>
      </c>
      <c r="J2696">
        <v>21427</v>
      </c>
      <c r="K2696">
        <v>1079</v>
      </c>
      <c r="L2696">
        <v>1009</v>
      </c>
      <c r="M2696" t="b">
        <v>0</v>
      </c>
      <c r="N2696" t="b">
        <v>0</v>
      </c>
      <c r="O2696" t="b">
        <v>0</v>
      </c>
    </row>
    <row r="2697" spans="1:15">
      <c r="A2697" t="s">
        <v>7056</v>
      </c>
      <c r="B2697" s="1">
        <v>43107</v>
      </c>
      <c r="C2697" s="1">
        <v>43103.083379629628</v>
      </c>
      <c r="D2697" t="s">
        <v>7057</v>
      </c>
      <c r="E2697" t="s">
        <v>1261</v>
      </c>
      <c r="F2697">
        <v>15</v>
      </c>
      <c r="G2697" t="str">
        <f>VLOOKUP(YouTubeVideos[[#This Row],[category_id]],VideoCategories[],2,FALSE)</f>
        <v>Pets &amp; Animals</v>
      </c>
      <c r="H2697" t="s">
        <v>7058</v>
      </c>
      <c r="I2697">
        <v>590444</v>
      </c>
      <c r="J2697">
        <v>5748</v>
      </c>
      <c r="K2697">
        <v>438</v>
      </c>
      <c r="L2697">
        <v>875</v>
      </c>
      <c r="M2697" t="b">
        <v>0</v>
      </c>
      <c r="N2697" t="b">
        <v>0</v>
      </c>
      <c r="O2697" t="b">
        <v>0</v>
      </c>
    </row>
    <row r="2698" spans="1:15">
      <c r="A2698" t="s">
        <v>8743</v>
      </c>
      <c r="B2698" s="1">
        <v>43119</v>
      </c>
      <c r="C2698" s="1">
        <v>43118.024317129632</v>
      </c>
      <c r="D2698" t="s">
        <v>8744</v>
      </c>
      <c r="E2698" t="s">
        <v>379</v>
      </c>
      <c r="F2698">
        <v>24</v>
      </c>
      <c r="G2698" t="str">
        <f>VLOOKUP(YouTubeVideos[[#This Row],[category_id]],VideoCategories[],2,FALSE)</f>
        <v>Entertainment</v>
      </c>
      <c r="H2698" t="s">
        <v>380</v>
      </c>
      <c r="I2698">
        <v>828023</v>
      </c>
      <c r="J2698">
        <v>12060</v>
      </c>
      <c r="K2698">
        <v>433</v>
      </c>
      <c r="L2698">
        <v>1063</v>
      </c>
      <c r="M2698" t="b">
        <v>0</v>
      </c>
      <c r="N2698" t="b">
        <v>0</v>
      </c>
      <c r="O2698" t="b">
        <v>0</v>
      </c>
    </row>
    <row r="2699" spans="1:15">
      <c r="A2699" t="s">
        <v>10463</v>
      </c>
      <c r="B2699" s="1">
        <v>43132</v>
      </c>
      <c r="C2699" s="1">
        <v>43125.369733796295</v>
      </c>
      <c r="D2699" t="s">
        <v>10464</v>
      </c>
      <c r="E2699" t="s">
        <v>4556</v>
      </c>
      <c r="F2699">
        <v>20</v>
      </c>
      <c r="G2699" t="str">
        <f>VLOOKUP(YouTubeVideos[[#This Row],[category_id]],VideoCategories[],2,FALSE)</f>
        <v>Gaming</v>
      </c>
      <c r="H2699" t="s">
        <v>10465</v>
      </c>
      <c r="I2699">
        <v>590393</v>
      </c>
      <c r="J2699">
        <v>34034</v>
      </c>
      <c r="K2699">
        <v>432</v>
      </c>
      <c r="L2699">
        <v>3730</v>
      </c>
      <c r="M2699" t="b">
        <v>0</v>
      </c>
      <c r="N2699" t="b">
        <v>0</v>
      </c>
      <c r="O2699" t="b">
        <v>0</v>
      </c>
    </row>
    <row r="2700" spans="1:15">
      <c r="A2700" t="s">
        <v>1648</v>
      </c>
      <c r="B2700" s="1">
        <v>43062</v>
      </c>
      <c r="C2700" s="1">
        <v>43061.166689814818</v>
      </c>
      <c r="D2700" t="s">
        <v>1649</v>
      </c>
      <c r="E2700" t="s">
        <v>1650</v>
      </c>
      <c r="F2700">
        <v>27</v>
      </c>
      <c r="G2700" t="str">
        <f>VLOOKUP(YouTubeVideos[[#This Row],[category_id]],VideoCategories[],2,FALSE)</f>
        <v>Education</v>
      </c>
      <c r="H2700" t="s">
        <v>1651</v>
      </c>
      <c r="I2700">
        <v>589827</v>
      </c>
      <c r="J2700">
        <v>11839</v>
      </c>
      <c r="K2700">
        <v>1815</v>
      </c>
      <c r="L2700">
        <v>4413</v>
      </c>
      <c r="M2700" t="b">
        <v>0</v>
      </c>
      <c r="N2700" t="b">
        <v>0</v>
      </c>
      <c r="O2700" t="b">
        <v>0</v>
      </c>
    </row>
    <row r="2701" spans="1:15">
      <c r="A2701" t="s">
        <v>8750</v>
      </c>
      <c r="B2701" s="1">
        <v>43119</v>
      </c>
      <c r="C2701" s="1">
        <v>43117.020833333336</v>
      </c>
      <c r="D2701" t="s">
        <v>8751</v>
      </c>
      <c r="E2701" t="s">
        <v>1054</v>
      </c>
      <c r="F2701">
        <v>24</v>
      </c>
      <c r="G2701" t="str">
        <f>VLOOKUP(YouTubeVideos[[#This Row],[category_id]],VideoCategories[],2,FALSE)</f>
        <v>Entertainment</v>
      </c>
      <c r="H2701" t="s">
        <v>8752</v>
      </c>
      <c r="I2701">
        <v>989065</v>
      </c>
      <c r="J2701">
        <v>28454</v>
      </c>
      <c r="K2701">
        <v>289</v>
      </c>
      <c r="L2701">
        <v>909</v>
      </c>
      <c r="M2701" t="b">
        <v>0</v>
      </c>
      <c r="N2701" t="b">
        <v>0</v>
      </c>
      <c r="O2701" t="b">
        <v>0</v>
      </c>
    </row>
    <row r="2702" spans="1:15">
      <c r="A2702" t="s">
        <v>18450</v>
      </c>
      <c r="B2702" s="1">
        <v>43247</v>
      </c>
      <c r="C2702" s="1">
        <v>43226.250057870369</v>
      </c>
      <c r="D2702" t="s">
        <v>18451</v>
      </c>
      <c r="E2702" t="s">
        <v>402</v>
      </c>
      <c r="F2702">
        <v>15</v>
      </c>
      <c r="G2702" t="str">
        <f>VLOOKUP(YouTubeVideos[[#This Row],[category_id]],VideoCategories[],2,FALSE)</f>
        <v>Pets &amp; Animals</v>
      </c>
      <c r="H2702" t="s">
        <v>20722</v>
      </c>
      <c r="I2702">
        <v>588502</v>
      </c>
      <c r="J2702">
        <v>19317</v>
      </c>
      <c r="K2702">
        <v>353</v>
      </c>
      <c r="L2702">
        <v>627</v>
      </c>
      <c r="M2702" t="b">
        <v>0</v>
      </c>
      <c r="N2702" t="b">
        <v>0</v>
      </c>
      <c r="O2702" t="b">
        <v>0</v>
      </c>
    </row>
    <row r="2703" spans="1:15">
      <c r="A2703" t="s">
        <v>19579</v>
      </c>
      <c r="B2703" s="1">
        <v>43265</v>
      </c>
      <c r="C2703" s="1">
        <v>43244.041666666664</v>
      </c>
      <c r="D2703" t="s">
        <v>19580</v>
      </c>
      <c r="E2703" t="s">
        <v>463</v>
      </c>
      <c r="F2703">
        <v>23</v>
      </c>
      <c r="G2703" t="str">
        <f>VLOOKUP(YouTubeVideos[[#This Row],[category_id]],VideoCategories[],2,FALSE)</f>
        <v>Comedy</v>
      </c>
      <c r="H2703" t="s">
        <v>19581</v>
      </c>
      <c r="I2703">
        <v>588133</v>
      </c>
      <c r="J2703">
        <v>6583</v>
      </c>
      <c r="K2703">
        <v>381</v>
      </c>
      <c r="L2703">
        <v>486</v>
      </c>
      <c r="M2703" t="b">
        <v>0</v>
      </c>
      <c r="N2703" t="b">
        <v>0</v>
      </c>
      <c r="O2703" t="b">
        <v>0</v>
      </c>
    </row>
    <row r="2704" spans="1:15">
      <c r="A2704" t="s">
        <v>6174</v>
      </c>
      <c r="B2704" s="1">
        <v>43098</v>
      </c>
      <c r="C2704" s="1">
        <v>43091.220543981479</v>
      </c>
      <c r="D2704" t="s">
        <v>6175</v>
      </c>
      <c r="E2704" t="s">
        <v>6176</v>
      </c>
      <c r="F2704">
        <v>23</v>
      </c>
      <c r="G2704" t="str">
        <f>VLOOKUP(YouTubeVideos[[#This Row],[category_id]],VideoCategories[],2,FALSE)</f>
        <v>Comedy</v>
      </c>
      <c r="H2704" t="s">
        <v>6177</v>
      </c>
      <c r="I2704">
        <v>587204</v>
      </c>
      <c r="J2704">
        <v>18411</v>
      </c>
      <c r="K2704">
        <v>228</v>
      </c>
      <c r="L2704">
        <v>722</v>
      </c>
      <c r="M2704" t="b">
        <v>0</v>
      </c>
      <c r="N2704" t="b">
        <v>0</v>
      </c>
      <c r="O2704" t="b">
        <v>0</v>
      </c>
    </row>
    <row r="2705" spans="1:15">
      <c r="A2705" t="s">
        <v>6178</v>
      </c>
      <c r="B2705" s="1">
        <v>43098</v>
      </c>
      <c r="C2705" s="1">
        <v>43089.506666666668</v>
      </c>
      <c r="D2705" t="s">
        <v>6179</v>
      </c>
      <c r="E2705" t="s">
        <v>2594</v>
      </c>
      <c r="F2705">
        <v>23</v>
      </c>
      <c r="G2705" t="str">
        <f>VLOOKUP(YouTubeVideos[[#This Row],[category_id]],VideoCategories[],2,FALSE)</f>
        <v>Comedy</v>
      </c>
      <c r="H2705" t="s">
        <v>6180</v>
      </c>
      <c r="I2705">
        <v>586875</v>
      </c>
      <c r="J2705">
        <v>27803</v>
      </c>
      <c r="K2705">
        <v>1776</v>
      </c>
      <c r="L2705">
        <v>3882</v>
      </c>
      <c r="M2705" t="b">
        <v>0</v>
      </c>
      <c r="N2705" t="b">
        <v>0</v>
      </c>
      <c r="O2705" t="b">
        <v>0</v>
      </c>
    </row>
    <row r="2706" spans="1:15">
      <c r="A2706" t="s">
        <v>7009</v>
      </c>
      <c r="B2706" s="1">
        <v>43106</v>
      </c>
      <c r="C2706" s="1">
        <v>43099.000104166669</v>
      </c>
      <c r="D2706" t="s">
        <v>20052</v>
      </c>
      <c r="E2706" t="s">
        <v>7010</v>
      </c>
      <c r="F2706">
        <v>26</v>
      </c>
      <c r="G2706" t="str">
        <f>VLOOKUP(YouTubeVideos[[#This Row],[category_id]],VideoCategories[],2,FALSE)</f>
        <v>Howto &amp; Style</v>
      </c>
      <c r="H2706" t="s">
        <v>20053</v>
      </c>
      <c r="I2706">
        <v>585765</v>
      </c>
      <c r="J2706">
        <v>16863</v>
      </c>
      <c r="K2706">
        <v>426</v>
      </c>
      <c r="L2706">
        <v>1136</v>
      </c>
      <c r="M2706" t="b">
        <v>0</v>
      </c>
      <c r="N2706" t="b">
        <v>0</v>
      </c>
      <c r="O2706" t="b">
        <v>0</v>
      </c>
    </row>
    <row r="2707" spans="1:15">
      <c r="A2707" t="s">
        <v>8973</v>
      </c>
      <c r="B2707" s="1">
        <v>43121</v>
      </c>
      <c r="C2707" s="1">
        <v>43114.763067129628</v>
      </c>
      <c r="D2707" t="s">
        <v>20183</v>
      </c>
      <c r="E2707" t="s">
        <v>7536</v>
      </c>
      <c r="F2707">
        <v>25</v>
      </c>
      <c r="G2707" t="str">
        <f>VLOOKUP(YouTubeVideos[[#This Row],[category_id]],VideoCategories[],2,FALSE)</f>
        <v>News &amp; Politics</v>
      </c>
      <c r="H2707" t="s">
        <v>63</v>
      </c>
      <c r="I2707">
        <v>584892</v>
      </c>
      <c r="J2707">
        <v>2461</v>
      </c>
      <c r="K2707">
        <v>283</v>
      </c>
      <c r="L2707">
        <v>1879</v>
      </c>
      <c r="M2707" t="b">
        <v>0</v>
      </c>
      <c r="N2707" t="b">
        <v>0</v>
      </c>
      <c r="O2707" t="b">
        <v>0</v>
      </c>
    </row>
    <row r="2708" spans="1:15">
      <c r="A2708" t="s">
        <v>15419</v>
      </c>
      <c r="B2708" s="1">
        <v>43189</v>
      </c>
      <c r="C2708" s="1">
        <v>43174.63486111111</v>
      </c>
      <c r="D2708" t="s">
        <v>15420</v>
      </c>
      <c r="E2708" t="s">
        <v>3382</v>
      </c>
      <c r="F2708">
        <v>25</v>
      </c>
      <c r="G2708" t="str">
        <f>VLOOKUP(YouTubeVideos[[#This Row],[category_id]],VideoCategories[],2,FALSE)</f>
        <v>News &amp; Politics</v>
      </c>
      <c r="H2708" t="s">
        <v>15421</v>
      </c>
      <c r="I2708">
        <v>584861</v>
      </c>
      <c r="J2708">
        <v>4221</v>
      </c>
      <c r="K2708">
        <v>772</v>
      </c>
      <c r="L2708">
        <v>1169</v>
      </c>
      <c r="M2708" t="b">
        <v>0</v>
      </c>
      <c r="N2708" t="b">
        <v>0</v>
      </c>
      <c r="O2708" t="b">
        <v>0</v>
      </c>
    </row>
    <row r="2709" spans="1:15">
      <c r="A2709" t="s">
        <v>11699</v>
      </c>
      <c r="B2709" s="1">
        <v>43141</v>
      </c>
      <c r="C2709" s="1">
        <v>43134.291701388887</v>
      </c>
      <c r="D2709" t="s">
        <v>11700</v>
      </c>
      <c r="E2709" t="s">
        <v>3795</v>
      </c>
      <c r="F2709">
        <v>19</v>
      </c>
      <c r="G2709" t="str">
        <f>VLOOKUP(YouTubeVideos[[#This Row],[category_id]],VideoCategories[],2,FALSE)</f>
        <v>Travel &amp; Events</v>
      </c>
      <c r="H2709" t="s">
        <v>11701</v>
      </c>
      <c r="I2709">
        <v>584565</v>
      </c>
      <c r="J2709">
        <v>13758</v>
      </c>
      <c r="K2709">
        <v>519</v>
      </c>
      <c r="L2709">
        <v>2427</v>
      </c>
      <c r="M2709" t="b">
        <v>0</v>
      </c>
      <c r="N2709" t="b">
        <v>0</v>
      </c>
      <c r="O2709" t="b">
        <v>0</v>
      </c>
    </row>
    <row r="2710" spans="1:15">
      <c r="A2710" t="s">
        <v>16410</v>
      </c>
      <c r="B2710" s="1">
        <v>43209</v>
      </c>
      <c r="C2710" s="1">
        <v>43194.625034722223</v>
      </c>
      <c r="D2710" t="s">
        <v>16411</v>
      </c>
      <c r="E2710" t="s">
        <v>11749</v>
      </c>
      <c r="F2710">
        <v>26</v>
      </c>
      <c r="G2710" t="str">
        <f>VLOOKUP(YouTubeVideos[[#This Row],[category_id]],VideoCategories[],2,FALSE)</f>
        <v>Howto &amp; Style</v>
      </c>
      <c r="H2710" t="s">
        <v>16412</v>
      </c>
      <c r="I2710">
        <v>584185</v>
      </c>
      <c r="J2710">
        <v>19377</v>
      </c>
      <c r="K2710">
        <v>701</v>
      </c>
      <c r="L2710">
        <v>934</v>
      </c>
      <c r="M2710" t="b">
        <v>0</v>
      </c>
      <c r="N2710" t="b">
        <v>0</v>
      </c>
      <c r="O2710" t="b">
        <v>0</v>
      </c>
    </row>
    <row r="2711" spans="1:15">
      <c r="A2711" t="s">
        <v>12237</v>
      </c>
      <c r="B2711" s="1">
        <v>43147</v>
      </c>
      <c r="C2711" s="1">
        <v>43143.687511574077</v>
      </c>
      <c r="D2711" t="s">
        <v>12238</v>
      </c>
      <c r="E2711" t="s">
        <v>3108</v>
      </c>
      <c r="F2711">
        <v>25</v>
      </c>
      <c r="G2711" t="str">
        <f>VLOOKUP(YouTubeVideos[[#This Row],[category_id]],VideoCategories[],2,FALSE)</f>
        <v>News &amp; Politics</v>
      </c>
      <c r="H2711" t="s">
        <v>12239</v>
      </c>
      <c r="I2711">
        <v>584074</v>
      </c>
      <c r="J2711">
        <v>6187</v>
      </c>
      <c r="K2711">
        <v>239</v>
      </c>
      <c r="L2711">
        <v>702</v>
      </c>
      <c r="M2711" t="b">
        <v>0</v>
      </c>
      <c r="N2711" t="b">
        <v>0</v>
      </c>
      <c r="O2711" t="b">
        <v>0</v>
      </c>
    </row>
    <row r="2712" spans="1:15">
      <c r="A2712" t="s">
        <v>3793</v>
      </c>
      <c r="B2712" s="1">
        <v>43078</v>
      </c>
      <c r="C2712" s="1">
        <v>43071.25</v>
      </c>
      <c r="D2712" t="s">
        <v>3794</v>
      </c>
      <c r="E2712" t="s">
        <v>3795</v>
      </c>
      <c r="F2712">
        <v>19</v>
      </c>
      <c r="G2712" t="str">
        <f>VLOOKUP(YouTubeVideos[[#This Row],[category_id]],VideoCategories[],2,FALSE)</f>
        <v>Travel &amp; Events</v>
      </c>
      <c r="H2712" t="s">
        <v>3796</v>
      </c>
      <c r="I2712">
        <v>583281</v>
      </c>
      <c r="J2712">
        <v>15564</v>
      </c>
      <c r="K2712">
        <v>589</v>
      </c>
      <c r="L2712">
        <v>3938</v>
      </c>
      <c r="M2712" t="b">
        <v>0</v>
      </c>
      <c r="N2712" t="b">
        <v>0</v>
      </c>
      <c r="O2712" t="b">
        <v>0</v>
      </c>
    </row>
    <row r="2713" spans="1:15">
      <c r="A2713" t="s">
        <v>6095</v>
      </c>
      <c r="B2713" s="1">
        <v>43097</v>
      </c>
      <c r="C2713" s="1">
        <v>43091.316631944443</v>
      </c>
      <c r="D2713" t="s">
        <v>6096</v>
      </c>
      <c r="E2713" t="s">
        <v>291</v>
      </c>
      <c r="F2713">
        <v>25</v>
      </c>
      <c r="G2713" t="str">
        <f>VLOOKUP(YouTubeVideos[[#This Row],[category_id]],VideoCategories[],2,FALSE)</f>
        <v>News &amp; Politics</v>
      </c>
      <c r="H2713" t="s">
        <v>6097</v>
      </c>
      <c r="I2713">
        <v>582785</v>
      </c>
      <c r="J2713">
        <v>13285</v>
      </c>
      <c r="K2713">
        <v>2515</v>
      </c>
      <c r="L2713">
        <v>5182</v>
      </c>
      <c r="M2713" t="b">
        <v>0</v>
      </c>
      <c r="N2713" t="b">
        <v>0</v>
      </c>
      <c r="O2713" t="b">
        <v>0</v>
      </c>
    </row>
    <row r="2714" spans="1:15">
      <c r="A2714" t="s">
        <v>19037</v>
      </c>
      <c r="B2714" s="1">
        <v>43264</v>
      </c>
      <c r="C2714" s="1">
        <v>43250.802106481482</v>
      </c>
      <c r="D2714" t="s">
        <v>19038</v>
      </c>
      <c r="E2714" t="s">
        <v>8574</v>
      </c>
      <c r="F2714">
        <v>23</v>
      </c>
      <c r="G2714" t="str">
        <f>VLOOKUP(YouTubeVideos[[#This Row],[category_id]],VideoCategories[],2,FALSE)</f>
        <v>Comedy</v>
      </c>
      <c r="H2714" t="s">
        <v>19039</v>
      </c>
      <c r="I2714">
        <v>582693</v>
      </c>
      <c r="J2714">
        <v>16511</v>
      </c>
      <c r="K2714">
        <v>695</v>
      </c>
      <c r="L2714">
        <v>859</v>
      </c>
      <c r="M2714" t="b">
        <v>0</v>
      </c>
      <c r="N2714" t="b">
        <v>0</v>
      </c>
      <c r="O2714" t="b">
        <v>0</v>
      </c>
    </row>
    <row r="2715" spans="1:15">
      <c r="A2715" t="s">
        <v>15085</v>
      </c>
      <c r="B2715" s="1">
        <v>43184</v>
      </c>
      <c r="C2715" s="1">
        <v>43180.36440972222</v>
      </c>
      <c r="D2715" t="s">
        <v>15086</v>
      </c>
      <c r="E2715" t="s">
        <v>252</v>
      </c>
      <c r="F2715">
        <v>17</v>
      </c>
      <c r="G2715" t="str">
        <f>VLOOKUP(YouTubeVideos[[#This Row],[category_id]],VideoCategories[],2,FALSE)</f>
        <v>Sports</v>
      </c>
      <c r="H2715" t="s">
        <v>15087</v>
      </c>
      <c r="I2715">
        <v>582629</v>
      </c>
      <c r="J2715">
        <v>6912</v>
      </c>
      <c r="K2715">
        <v>302</v>
      </c>
      <c r="L2715">
        <v>2161</v>
      </c>
      <c r="M2715" t="b">
        <v>0</v>
      </c>
      <c r="N2715" t="b">
        <v>0</v>
      </c>
      <c r="O2715" t="b">
        <v>0</v>
      </c>
    </row>
    <row r="2716" spans="1:15">
      <c r="A2716" t="s">
        <v>8576</v>
      </c>
      <c r="B2716" s="1">
        <v>43118</v>
      </c>
      <c r="C2716" s="1">
        <v>43111.917685185188</v>
      </c>
      <c r="D2716" t="s">
        <v>8577</v>
      </c>
      <c r="E2716" t="s">
        <v>8578</v>
      </c>
      <c r="F2716">
        <v>22</v>
      </c>
      <c r="G2716" t="str">
        <f>VLOOKUP(YouTubeVideos[[#This Row],[category_id]],VideoCategories[],2,FALSE)</f>
        <v>People &amp; Blogs</v>
      </c>
      <c r="H2716" t="s">
        <v>8579</v>
      </c>
      <c r="I2716">
        <v>582548</v>
      </c>
      <c r="J2716">
        <v>7210</v>
      </c>
      <c r="K2716">
        <v>427</v>
      </c>
      <c r="L2716">
        <v>1582</v>
      </c>
      <c r="M2716" t="b">
        <v>0</v>
      </c>
      <c r="N2716" t="b">
        <v>0</v>
      </c>
      <c r="O2716" t="b">
        <v>0</v>
      </c>
    </row>
    <row r="2717" spans="1:15">
      <c r="A2717" t="s">
        <v>15863</v>
      </c>
      <c r="B2717" s="1">
        <v>43197</v>
      </c>
      <c r="C2717" s="1">
        <v>43193.291678240741</v>
      </c>
      <c r="D2717" t="s">
        <v>15864</v>
      </c>
      <c r="E2717" t="s">
        <v>1650</v>
      </c>
      <c r="F2717">
        <v>27</v>
      </c>
      <c r="G2717" t="str">
        <f>VLOOKUP(YouTubeVideos[[#This Row],[category_id]],VideoCategories[],2,FALSE)</f>
        <v>Education</v>
      </c>
      <c r="H2717" t="s">
        <v>15865</v>
      </c>
      <c r="I2717">
        <v>580591</v>
      </c>
      <c r="J2717">
        <v>11578</v>
      </c>
      <c r="K2717">
        <v>581</v>
      </c>
      <c r="L2717">
        <v>2174</v>
      </c>
      <c r="M2717" t="b">
        <v>0</v>
      </c>
      <c r="N2717" t="b">
        <v>0</v>
      </c>
      <c r="O2717" t="b">
        <v>0</v>
      </c>
    </row>
    <row r="2718" spans="1:15">
      <c r="A2718" t="s">
        <v>8800</v>
      </c>
      <c r="B2718" s="1">
        <v>43119</v>
      </c>
      <c r="C2718" s="1">
        <v>43113.416666666664</v>
      </c>
      <c r="D2718" t="s">
        <v>8801</v>
      </c>
      <c r="E2718" t="s">
        <v>2674</v>
      </c>
      <c r="F2718">
        <v>24</v>
      </c>
      <c r="G2718" t="str">
        <f>VLOOKUP(YouTubeVideos[[#This Row],[category_id]],VideoCategories[],2,FALSE)</f>
        <v>Entertainment</v>
      </c>
      <c r="H2718" t="s">
        <v>20175</v>
      </c>
      <c r="I2718">
        <v>301706</v>
      </c>
      <c r="J2718">
        <v>7495</v>
      </c>
      <c r="K2718">
        <v>283</v>
      </c>
      <c r="L2718">
        <v>713</v>
      </c>
      <c r="M2718" t="b">
        <v>0</v>
      </c>
      <c r="N2718" t="b">
        <v>0</v>
      </c>
      <c r="O2718" t="b">
        <v>0</v>
      </c>
    </row>
    <row r="2719" spans="1:15">
      <c r="A2719" t="s">
        <v>8802</v>
      </c>
      <c r="B2719" s="1">
        <v>43119</v>
      </c>
      <c r="C2719" s="1">
        <v>43113.333368055559</v>
      </c>
      <c r="D2719" t="s">
        <v>8803</v>
      </c>
      <c r="E2719" t="s">
        <v>918</v>
      </c>
      <c r="F2719">
        <v>24</v>
      </c>
      <c r="G2719" t="str">
        <f>VLOOKUP(YouTubeVideos[[#This Row],[category_id]],VideoCategories[],2,FALSE)</f>
        <v>Entertainment</v>
      </c>
      <c r="H2719" t="s">
        <v>8804</v>
      </c>
      <c r="I2719">
        <v>354013</v>
      </c>
      <c r="J2719">
        <v>11346</v>
      </c>
      <c r="K2719">
        <v>353</v>
      </c>
      <c r="L2719">
        <v>1858</v>
      </c>
      <c r="M2719" t="b">
        <v>0</v>
      </c>
      <c r="N2719" t="b">
        <v>0</v>
      </c>
      <c r="O2719" t="b">
        <v>0</v>
      </c>
    </row>
    <row r="2720" spans="1:15">
      <c r="A2720" t="s">
        <v>9003</v>
      </c>
      <c r="B2720" s="1">
        <v>43121</v>
      </c>
      <c r="C2720" s="1">
        <v>43114.3125</v>
      </c>
      <c r="D2720" t="s">
        <v>9004</v>
      </c>
      <c r="E2720" t="s">
        <v>1261</v>
      </c>
      <c r="F2720">
        <v>15</v>
      </c>
      <c r="G2720" t="str">
        <f>VLOOKUP(YouTubeVideos[[#This Row],[category_id]],VideoCategories[],2,FALSE)</f>
        <v>Pets &amp; Animals</v>
      </c>
      <c r="H2720" t="s">
        <v>9005</v>
      </c>
      <c r="I2720">
        <v>579189</v>
      </c>
      <c r="J2720">
        <v>6045</v>
      </c>
      <c r="K2720">
        <v>492</v>
      </c>
      <c r="L2720">
        <v>1602</v>
      </c>
      <c r="M2720" t="b">
        <v>0</v>
      </c>
      <c r="N2720" t="b">
        <v>0</v>
      </c>
      <c r="O2720" t="b">
        <v>0</v>
      </c>
    </row>
    <row r="2721" spans="1:15">
      <c r="A2721" t="s">
        <v>8638</v>
      </c>
      <c r="B2721" s="1">
        <v>43118</v>
      </c>
      <c r="C2721" s="1">
        <v>43112.552314814813</v>
      </c>
      <c r="D2721" t="s">
        <v>8639</v>
      </c>
      <c r="E2721" t="s">
        <v>6788</v>
      </c>
      <c r="F2721">
        <v>22</v>
      </c>
      <c r="G2721" t="str">
        <f>VLOOKUP(YouTubeVideos[[#This Row],[category_id]],VideoCategories[],2,FALSE)</f>
        <v>People &amp; Blogs</v>
      </c>
      <c r="H2721" t="s">
        <v>8640</v>
      </c>
      <c r="I2721">
        <v>578611</v>
      </c>
      <c r="J2721">
        <v>34984</v>
      </c>
      <c r="K2721">
        <v>987</v>
      </c>
      <c r="L2721">
        <v>6459</v>
      </c>
      <c r="M2721" t="b">
        <v>0</v>
      </c>
      <c r="N2721" t="b">
        <v>0</v>
      </c>
      <c r="O2721" t="b">
        <v>0</v>
      </c>
    </row>
    <row r="2722" spans="1:15">
      <c r="A2722" t="s">
        <v>14520</v>
      </c>
      <c r="B2722" s="1">
        <v>43174</v>
      </c>
      <c r="C2722" s="1">
        <v>43160.715474537035</v>
      </c>
      <c r="D2722" t="s">
        <v>14521</v>
      </c>
      <c r="E2722" t="s">
        <v>20505</v>
      </c>
      <c r="F2722">
        <v>17</v>
      </c>
      <c r="G2722" t="str">
        <f>VLOOKUP(YouTubeVideos[[#This Row],[category_id]],VideoCategories[],2,FALSE)</f>
        <v>Sports</v>
      </c>
      <c r="H2722" t="s">
        <v>14522</v>
      </c>
      <c r="I2722">
        <v>578416</v>
      </c>
      <c r="J2722">
        <v>2004</v>
      </c>
      <c r="K2722">
        <v>1595</v>
      </c>
      <c r="L2722">
        <v>1134</v>
      </c>
      <c r="M2722" t="b">
        <v>0</v>
      </c>
      <c r="N2722" t="b">
        <v>0</v>
      </c>
      <c r="O2722" t="b">
        <v>0</v>
      </c>
    </row>
    <row r="2723" spans="1:15">
      <c r="A2723" t="s">
        <v>4611</v>
      </c>
      <c r="B2723" s="1">
        <v>43083</v>
      </c>
      <c r="C2723" s="1">
        <v>43075.958379629628</v>
      </c>
      <c r="D2723" t="s">
        <v>4612</v>
      </c>
      <c r="E2723" t="s">
        <v>360</v>
      </c>
      <c r="F2723">
        <v>22</v>
      </c>
      <c r="G2723" t="str">
        <f>VLOOKUP(YouTubeVideos[[#This Row],[category_id]],VideoCategories[],2,FALSE)</f>
        <v>People &amp; Blogs</v>
      </c>
      <c r="H2723" t="s">
        <v>4613</v>
      </c>
      <c r="I2723">
        <v>577212</v>
      </c>
      <c r="J2723">
        <v>7456</v>
      </c>
      <c r="K2723">
        <v>2837</v>
      </c>
      <c r="L2723">
        <v>1409</v>
      </c>
      <c r="M2723" t="b">
        <v>0</v>
      </c>
      <c r="N2723" t="b">
        <v>0</v>
      </c>
      <c r="O2723" t="b">
        <v>0</v>
      </c>
    </row>
    <row r="2724" spans="1:15">
      <c r="A2724" t="s">
        <v>9191</v>
      </c>
      <c r="B2724" s="1">
        <v>43123</v>
      </c>
      <c r="C2724" s="1">
        <v>43116.541562500002</v>
      </c>
      <c r="D2724" t="s">
        <v>9192</v>
      </c>
      <c r="E2724" t="s">
        <v>9193</v>
      </c>
      <c r="F2724">
        <v>22</v>
      </c>
      <c r="G2724" t="str">
        <f>VLOOKUP(YouTubeVideos[[#This Row],[category_id]],VideoCategories[],2,FALSE)</f>
        <v>People &amp; Blogs</v>
      </c>
      <c r="H2724" t="s">
        <v>9194</v>
      </c>
      <c r="I2724">
        <v>576861</v>
      </c>
      <c r="J2724">
        <v>40236</v>
      </c>
      <c r="K2724">
        <v>383</v>
      </c>
      <c r="L2724">
        <v>2343</v>
      </c>
      <c r="M2724" t="b">
        <v>0</v>
      </c>
      <c r="N2724" t="b">
        <v>0</v>
      </c>
      <c r="O2724" t="b">
        <v>0</v>
      </c>
    </row>
    <row r="2725" spans="1:15">
      <c r="A2725" t="s">
        <v>14459</v>
      </c>
      <c r="B2725" s="1">
        <v>43173</v>
      </c>
      <c r="C2725" s="1">
        <v>43157.500023148146</v>
      </c>
      <c r="D2725" t="s">
        <v>14460</v>
      </c>
      <c r="E2725" t="s">
        <v>8036</v>
      </c>
      <c r="F2725">
        <v>28</v>
      </c>
      <c r="G2725" t="str">
        <f>VLOOKUP(YouTubeVideos[[#This Row],[category_id]],VideoCategories[],2,FALSE)</f>
        <v>Science &amp; Technology</v>
      </c>
      <c r="H2725" t="s">
        <v>14461</v>
      </c>
      <c r="I2725">
        <v>576742</v>
      </c>
      <c r="J2725">
        <v>25929</v>
      </c>
      <c r="K2725">
        <v>1031</v>
      </c>
      <c r="L2725">
        <v>5380</v>
      </c>
      <c r="M2725" t="b">
        <v>0</v>
      </c>
      <c r="N2725" t="b">
        <v>0</v>
      </c>
      <c r="O2725" t="b">
        <v>0</v>
      </c>
    </row>
    <row r="2726" spans="1:15">
      <c r="A2726" t="s">
        <v>1472</v>
      </c>
      <c r="B2726" s="1">
        <v>43061</v>
      </c>
      <c r="C2726" s="1">
        <v>43057.166712962964</v>
      </c>
      <c r="D2726" t="s">
        <v>1473</v>
      </c>
      <c r="E2726" t="s">
        <v>463</v>
      </c>
      <c r="F2726">
        <v>23</v>
      </c>
      <c r="G2726" t="str">
        <f>VLOOKUP(YouTubeVideos[[#This Row],[category_id]],VideoCategories[],2,FALSE)</f>
        <v>Comedy</v>
      </c>
      <c r="H2726" t="s">
        <v>1474</v>
      </c>
      <c r="I2726">
        <v>576496</v>
      </c>
      <c r="J2726">
        <v>4730</v>
      </c>
      <c r="K2726">
        <v>399</v>
      </c>
      <c r="L2726">
        <v>771</v>
      </c>
      <c r="M2726" t="b">
        <v>0</v>
      </c>
      <c r="N2726" t="b">
        <v>0</v>
      </c>
      <c r="O2726" t="b">
        <v>0</v>
      </c>
    </row>
    <row r="2727" spans="1:15">
      <c r="A2727" t="s">
        <v>8830</v>
      </c>
      <c r="B2727" s="1">
        <v>43119</v>
      </c>
      <c r="C2727" s="1">
        <v>43111.875011574077</v>
      </c>
      <c r="D2727" t="s">
        <v>8831</v>
      </c>
      <c r="E2727" t="s">
        <v>5590</v>
      </c>
      <c r="F2727">
        <v>10</v>
      </c>
      <c r="G2727" t="str">
        <f>VLOOKUP(YouTubeVideos[[#This Row],[category_id]],VideoCategories[],2,FALSE)</f>
        <v>Music</v>
      </c>
      <c r="H2727" t="s">
        <v>8832</v>
      </c>
      <c r="I2727">
        <v>45141770</v>
      </c>
      <c r="J2727">
        <v>1844959</v>
      </c>
      <c r="K2727">
        <v>102849</v>
      </c>
      <c r="L2727">
        <v>148768</v>
      </c>
      <c r="M2727" t="b">
        <v>0</v>
      </c>
      <c r="N2727" t="b">
        <v>0</v>
      </c>
      <c r="O2727" t="b">
        <v>0</v>
      </c>
    </row>
    <row r="2728" spans="1:15">
      <c r="A2728" t="s">
        <v>8833</v>
      </c>
      <c r="B2728" s="1">
        <v>43119</v>
      </c>
      <c r="C2728" s="1">
        <v>40074.358715277776</v>
      </c>
      <c r="D2728" t="s">
        <v>8834</v>
      </c>
      <c r="E2728" t="s">
        <v>8835</v>
      </c>
      <c r="F2728">
        <v>10</v>
      </c>
      <c r="G2728" t="str">
        <f>VLOOKUP(YouTubeVideos[[#This Row],[category_id]],VideoCategories[],2,FALSE)</f>
        <v>Music</v>
      </c>
      <c r="H2728" t="s">
        <v>8836</v>
      </c>
      <c r="I2728">
        <v>114105</v>
      </c>
      <c r="J2728">
        <v>621</v>
      </c>
      <c r="K2728">
        <v>2</v>
      </c>
      <c r="L2728">
        <v>45</v>
      </c>
      <c r="M2728" t="b">
        <v>0</v>
      </c>
      <c r="N2728" t="b">
        <v>0</v>
      </c>
      <c r="O2728" t="b">
        <v>0</v>
      </c>
    </row>
    <row r="2729" spans="1:15">
      <c r="A2729" t="s">
        <v>8837</v>
      </c>
      <c r="B2729" s="1">
        <v>43119</v>
      </c>
      <c r="C2729" s="1">
        <v>43112.166747685187</v>
      </c>
      <c r="D2729" t="s">
        <v>8838</v>
      </c>
      <c r="E2729" t="s">
        <v>1551</v>
      </c>
      <c r="F2729">
        <v>10</v>
      </c>
      <c r="G2729" t="str">
        <f>VLOOKUP(YouTubeVideos[[#This Row],[category_id]],VideoCategories[],2,FALSE)</f>
        <v>Music</v>
      </c>
      <c r="H2729" t="s">
        <v>8839</v>
      </c>
      <c r="I2729">
        <v>27335197</v>
      </c>
      <c r="J2729">
        <v>1260110</v>
      </c>
      <c r="K2729">
        <v>32962</v>
      </c>
      <c r="L2729">
        <v>55385</v>
      </c>
      <c r="M2729" t="b">
        <v>0</v>
      </c>
      <c r="N2729" t="b">
        <v>0</v>
      </c>
      <c r="O2729" t="b">
        <v>0</v>
      </c>
    </row>
    <row r="2730" spans="1:15">
      <c r="A2730" t="s">
        <v>11347</v>
      </c>
      <c r="B2730" s="1">
        <v>43138</v>
      </c>
      <c r="C2730" s="1">
        <v>43131.466354166667</v>
      </c>
      <c r="D2730" t="s">
        <v>20329</v>
      </c>
      <c r="E2730" t="s">
        <v>1069</v>
      </c>
      <c r="F2730">
        <v>25</v>
      </c>
      <c r="G2730" t="str">
        <f>VLOOKUP(YouTubeVideos[[#This Row],[category_id]],VideoCategories[],2,FALSE)</f>
        <v>News &amp; Politics</v>
      </c>
      <c r="H2730" t="s">
        <v>11348</v>
      </c>
      <c r="I2730">
        <v>575537</v>
      </c>
      <c r="J2730">
        <v>5882</v>
      </c>
      <c r="K2730">
        <v>200</v>
      </c>
      <c r="L2730">
        <v>570</v>
      </c>
      <c r="M2730" t="b">
        <v>0</v>
      </c>
      <c r="N2730" t="b">
        <v>0</v>
      </c>
      <c r="O2730" t="b">
        <v>0</v>
      </c>
    </row>
    <row r="2731" spans="1:15">
      <c r="A2731" t="s">
        <v>11403</v>
      </c>
      <c r="B2731" s="1">
        <v>43139</v>
      </c>
      <c r="C2731" s="1">
        <v>43135.376666666663</v>
      </c>
      <c r="D2731" t="s">
        <v>11404</v>
      </c>
      <c r="E2731" t="s">
        <v>1158</v>
      </c>
      <c r="F2731">
        <v>25</v>
      </c>
      <c r="G2731" t="str">
        <f>VLOOKUP(YouTubeVideos[[#This Row],[category_id]],VideoCategories[],2,FALSE)</f>
        <v>News &amp; Politics</v>
      </c>
      <c r="H2731" t="s">
        <v>11405</v>
      </c>
      <c r="I2731">
        <v>575364</v>
      </c>
      <c r="J2731">
        <v>1782</v>
      </c>
      <c r="K2731">
        <v>309</v>
      </c>
      <c r="L2731">
        <v>1153</v>
      </c>
      <c r="M2731" t="b">
        <v>0</v>
      </c>
      <c r="N2731" t="b">
        <v>0</v>
      </c>
      <c r="O2731" t="b">
        <v>0</v>
      </c>
    </row>
    <row r="2732" spans="1:15">
      <c r="A2732" t="s">
        <v>8847</v>
      </c>
      <c r="B2732" s="1">
        <v>43119</v>
      </c>
      <c r="C2732" s="1">
        <v>43112.375034722223</v>
      </c>
      <c r="D2732" t="s">
        <v>8848</v>
      </c>
      <c r="E2732" t="s">
        <v>2302</v>
      </c>
      <c r="F2732">
        <v>24</v>
      </c>
      <c r="G2732" t="str">
        <f>VLOOKUP(YouTubeVideos[[#This Row],[category_id]],VideoCategories[],2,FALSE)</f>
        <v>Entertainment</v>
      </c>
      <c r="H2732" t="s">
        <v>8849</v>
      </c>
      <c r="I2732">
        <v>1687203</v>
      </c>
      <c r="J2732">
        <v>25912</v>
      </c>
      <c r="K2732">
        <v>1461</v>
      </c>
      <c r="L2732">
        <v>5450</v>
      </c>
      <c r="M2732" t="b">
        <v>0</v>
      </c>
      <c r="N2732" t="b">
        <v>0</v>
      </c>
      <c r="O2732" t="b">
        <v>0</v>
      </c>
    </row>
    <row r="2733" spans="1:15">
      <c r="A2733" t="s">
        <v>13836</v>
      </c>
      <c r="B2733" s="1">
        <v>43164</v>
      </c>
      <c r="C2733" s="1">
        <v>43153.336006944446</v>
      </c>
      <c r="D2733" t="s">
        <v>13837</v>
      </c>
      <c r="E2733" t="s">
        <v>982</v>
      </c>
      <c r="F2733">
        <v>27</v>
      </c>
      <c r="G2733" t="str">
        <f>VLOOKUP(YouTubeVideos[[#This Row],[category_id]],VideoCategories[],2,FALSE)</f>
        <v>Education</v>
      </c>
      <c r="H2733" t="s">
        <v>13838</v>
      </c>
      <c r="I2733">
        <v>575264</v>
      </c>
      <c r="J2733">
        <v>21432</v>
      </c>
      <c r="K2733">
        <v>278</v>
      </c>
      <c r="L2733">
        <v>889</v>
      </c>
      <c r="M2733" t="b">
        <v>0</v>
      </c>
      <c r="N2733" t="b">
        <v>0</v>
      </c>
      <c r="O2733" t="b">
        <v>0</v>
      </c>
    </row>
    <row r="2734" spans="1:15">
      <c r="A2734" t="s">
        <v>8852</v>
      </c>
      <c r="B2734" s="1">
        <v>43119</v>
      </c>
      <c r="C2734" s="1">
        <v>43113.246608796297</v>
      </c>
      <c r="D2734" t="s">
        <v>8853</v>
      </c>
      <c r="E2734" t="s">
        <v>531</v>
      </c>
      <c r="F2734">
        <v>24</v>
      </c>
      <c r="G2734" t="str">
        <f>VLOOKUP(YouTubeVideos[[#This Row],[category_id]],VideoCategories[],2,FALSE)</f>
        <v>Entertainment</v>
      </c>
      <c r="H2734" t="s">
        <v>8854</v>
      </c>
      <c r="I2734">
        <v>1678782</v>
      </c>
      <c r="J2734">
        <v>108402</v>
      </c>
      <c r="K2734">
        <v>799</v>
      </c>
      <c r="L2734">
        <v>22457</v>
      </c>
      <c r="M2734" t="b">
        <v>0</v>
      </c>
      <c r="N2734" t="b">
        <v>0</v>
      </c>
      <c r="O2734" t="b">
        <v>0</v>
      </c>
    </row>
    <row r="2735" spans="1:15">
      <c r="A2735" t="s">
        <v>8855</v>
      </c>
      <c r="B2735" s="1">
        <v>43120</v>
      </c>
      <c r="C2735" s="1">
        <v>43119.376076388886</v>
      </c>
      <c r="D2735" t="s">
        <v>20178</v>
      </c>
      <c r="E2735" t="s">
        <v>28</v>
      </c>
      <c r="F2735">
        <v>24</v>
      </c>
      <c r="G2735" t="str">
        <f>VLOOKUP(YouTubeVideos[[#This Row],[category_id]],VideoCategories[],2,FALSE)</f>
        <v>Entertainment</v>
      </c>
      <c r="H2735" t="s">
        <v>8856</v>
      </c>
      <c r="I2735">
        <v>185870</v>
      </c>
      <c r="J2735">
        <v>2843</v>
      </c>
      <c r="K2735">
        <v>48</v>
      </c>
      <c r="L2735">
        <v>88</v>
      </c>
      <c r="M2735" t="b">
        <v>0</v>
      </c>
      <c r="N2735" t="b">
        <v>0</v>
      </c>
      <c r="O2735" t="b">
        <v>0</v>
      </c>
    </row>
    <row r="2736" spans="1:15">
      <c r="A2736" t="s">
        <v>17434</v>
      </c>
      <c r="B2736" s="1">
        <v>43233</v>
      </c>
      <c r="C2736" s="1">
        <v>43222.624085648145</v>
      </c>
      <c r="D2736" t="s">
        <v>17435</v>
      </c>
      <c r="E2736" t="s">
        <v>7982</v>
      </c>
      <c r="F2736">
        <v>17</v>
      </c>
      <c r="G2736" t="str">
        <f>VLOOKUP(YouTubeVideos[[#This Row],[category_id]],VideoCategories[],2,FALSE)</f>
        <v>Sports</v>
      </c>
      <c r="H2736" t="s">
        <v>17436</v>
      </c>
      <c r="I2736">
        <v>575083</v>
      </c>
      <c r="J2736">
        <v>3632</v>
      </c>
      <c r="K2736">
        <v>205</v>
      </c>
      <c r="L2736">
        <v>1064</v>
      </c>
      <c r="M2736" t="b">
        <v>0</v>
      </c>
      <c r="N2736" t="b">
        <v>0</v>
      </c>
      <c r="O2736" t="b">
        <v>0</v>
      </c>
    </row>
    <row r="2737" spans="1:15">
      <c r="A2737" t="s">
        <v>17579</v>
      </c>
      <c r="B2737" s="1">
        <v>43234</v>
      </c>
      <c r="C2737" s="1">
        <v>43217.250983796293</v>
      </c>
      <c r="D2737" t="s">
        <v>17580</v>
      </c>
      <c r="E2737" t="s">
        <v>17581</v>
      </c>
      <c r="F2737">
        <v>1</v>
      </c>
      <c r="G2737" t="str">
        <f>VLOOKUP(YouTubeVideos[[#This Row],[category_id]],VideoCategories[],2,FALSE)</f>
        <v>Film &amp; Animation</v>
      </c>
      <c r="H2737" t="s">
        <v>63</v>
      </c>
      <c r="I2737">
        <v>574412</v>
      </c>
      <c r="J2737">
        <v>4229</v>
      </c>
      <c r="K2737">
        <v>158</v>
      </c>
      <c r="L2737">
        <v>596</v>
      </c>
      <c r="M2737" t="b">
        <v>0</v>
      </c>
      <c r="N2737" t="b">
        <v>0</v>
      </c>
      <c r="O2737" t="b">
        <v>0</v>
      </c>
    </row>
    <row r="2738" spans="1:15">
      <c r="A2738" t="s">
        <v>15308</v>
      </c>
      <c r="B2738" s="1">
        <v>43187</v>
      </c>
      <c r="C2738" s="1">
        <v>43173.679490740738</v>
      </c>
      <c r="D2738" t="s">
        <v>15309</v>
      </c>
      <c r="E2738" t="s">
        <v>7982</v>
      </c>
      <c r="F2738">
        <v>17</v>
      </c>
      <c r="G2738" t="str">
        <f>VLOOKUP(YouTubeVideos[[#This Row],[category_id]],VideoCategories[],2,FALSE)</f>
        <v>Sports</v>
      </c>
      <c r="H2738" t="s">
        <v>15310</v>
      </c>
      <c r="I2738">
        <v>573567</v>
      </c>
      <c r="J2738">
        <v>4158</v>
      </c>
      <c r="K2738">
        <v>312</v>
      </c>
      <c r="L2738">
        <v>805</v>
      </c>
      <c r="M2738" t="b">
        <v>0</v>
      </c>
      <c r="N2738" t="b">
        <v>0</v>
      </c>
      <c r="O2738" t="b">
        <v>0</v>
      </c>
    </row>
    <row r="2739" spans="1:15">
      <c r="A2739" t="s">
        <v>18137</v>
      </c>
      <c r="B2739" s="1">
        <v>43241</v>
      </c>
      <c r="C2739" s="1">
        <v>43239.20045138889</v>
      </c>
      <c r="D2739" t="s">
        <v>18138</v>
      </c>
      <c r="E2739" t="s">
        <v>24</v>
      </c>
      <c r="F2739">
        <v>25</v>
      </c>
      <c r="G2739" t="str">
        <f>VLOOKUP(YouTubeVideos[[#This Row],[category_id]],VideoCategories[],2,FALSE)</f>
        <v>News &amp; Politics</v>
      </c>
      <c r="H2739" t="s">
        <v>18139</v>
      </c>
      <c r="I2739">
        <v>573028</v>
      </c>
      <c r="J2739">
        <v>3020</v>
      </c>
      <c r="K2739">
        <v>441</v>
      </c>
      <c r="L2739">
        <v>1142</v>
      </c>
      <c r="M2739" t="b">
        <v>0</v>
      </c>
      <c r="N2739" t="b">
        <v>0</v>
      </c>
      <c r="O2739" t="b">
        <v>0</v>
      </c>
    </row>
    <row r="2740" spans="1:15">
      <c r="A2740" t="s">
        <v>8868</v>
      </c>
      <c r="B2740" s="1">
        <v>43120</v>
      </c>
      <c r="C2740" s="1">
        <v>43113.991631944446</v>
      </c>
      <c r="D2740" t="s">
        <v>8869</v>
      </c>
      <c r="E2740" t="s">
        <v>861</v>
      </c>
      <c r="F2740">
        <v>24</v>
      </c>
      <c r="G2740" t="str">
        <f>VLOOKUP(YouTubeVideos[[#This Row],[category_id]],VideoCategories[],2,FALSE)</f>
        <v>Entertainment</v>
      </c>
      <c r="H2740" t="s">
        <v>8870</v>
      </c>
      <c r="I2740">
        <v>4297582</v>
      </c>
      <c r="J2740">
        <v>32196</v>
      </c>
      <c r="K2740">
        <v>3803</v>
      </c>
      <c r="L2740">
        <v>3437</v>
      </c>
      <c r="M2740" t="b">
        <v>0</v>
      </c>
      <c r="N2740" t="b">
        <v>0</v>
      </c>
      <c r="O2740" t="b">
        <v>0</v>
      </c>
    </row>
    <row r="2741" spans="1:15">
      <c r="A2741" t="s">
        <v>10850</v>
      </c>
      <c r="B2741" s="1">
        <v>43135</v>
      </c>
      <c r="C2741" s="1">
        <v>43130.352523148147</v>
      </c>
      <c r="D2741" t="s">
        <v>10851</v>
      </c>
      <c r="E2741" t="s">
        <v>1586</v>
      </c>
      <c r="F2741">
        <v>28</v>
      </c>
      <c r="G2741" t="str">
        <f>VLOOKUP(YouTubeVideos[[#This Row],[category_id]],VideoCategories[],2,FALSE)</f>
        <v>Science &amp; Technology</v>
      </c>
      <c r="H2741" t="s">
        <v>10852</v>
      </c>
      <c r="I2741">
        <v>572775</v>
      </c>
      <c r="J2741">
        <v>18919</v>
      </c>
      <c r="K2741">
        <v>569</v>
      </c>
      <c r="L2741">
        <v>2897</v>
      </c>
      <c r="M2741" t="b">
        <v>0</v>
      </c>
      <c r="N2741" t="b">
        <v>0</v>
      </c>
      <c r="O2741" t="b">
        <v>0</v>
      </c>
    </row>
    <row r="2742" spans="1:15">
      <c r="A2742" t="s">
        <v>8874</v>
      </c>
      <c r="B2742" s="1">
        <v>43120</v>
      </c>
      <c r="C2742" s="1">
        <v>43103.549930555557</v>
      </c>
      <c r="D2742" t="s">
        <v>8875</v>
      </c>
      <c r="E2742" t="s">
        <v>8876</v>
      </c>
      <c r="F2742">
        <v>24</v>
      </c>
      <c r="G2742" t="str">
        <f>VLOOKUP(YouTubeVideos[[#This Row],[category_id]],VideoCategories[],2,FALSE)</f>
        <v>Entertainment</v>
      </c>
      <c r="H2742" t="s">
        <v>8877</v>
      </c>
      <c r="I2742">
        <v>8715</v>
      </c>
      <c r="J2742">
        <v>129</v>
      </c>
      <c r="K2742">
        <v>15</v>
      </c>
      <c r="L2742">
        <v>21</v>
      </c>
      <c r="M2742" t="b">
        <v>0</v>
      </c>
      <c r="N2742" t="b">
        <v>0</v>
      </c>
      <c r="O2742" t="b">
        <v>0</v>
      </c>
    </row>
    <row r="2743" spans="1:15">
      <c r="A2743" t="s">
        <v>14747</v>
      </c>
      <c r="B2743" s="1">
        <v>43178</v>
      </c>
      <c r="C2743" s="1">
        <v>43165.44835648148</v>
      </c>
      <c r="D2743" t="s">
        <v>14748</v>
      </c>
      <c r="E2743" t="s">
        <v>1859</v>
      </c>
      <c r="F2743">
        <v>26</v>
      </c>
      <c r="G2743" t="str">
        <f>VLOOKUP(YouTubeVideos[[#This Row],[category_id]],VideoCategories[],2,FALSE)</f>
        <v>Howto &amp; Style</v>
      </c>
      <c r="H2743" t="s">
        <v>14749</v>
      </c>
      <c r="I2743">
        <v>571803</v>
      </c>
      <c r="J2743">
        <v>20556</v>
      </c>
      <c r="K2743">
        <v>364</v>
      </c>
      <c r="L2743">
        <v>3685</v>
      </c>
      <c r="M2743" t="b">
        <v>0</v>
      </c>
      <c r="N2743" t="b">
        <v>0</v>
      </c>
      <c r="O2743" t="b">
        <v>0</v>
      </c>
    </row>
    <row r="2744" spans="1:15">
      <c r="A2744" t="s">
        <v>12304</v>
      </c>
      <c r="B2744" s="1">
        <v>43147</v>
      </c>
      <c r="C2744" s="1">
        <v>43139.333356481482</v>
      </c>
      <c r="D2744" t="s">
        <v>12305</v>
      </c>
      <c r="E2744" t="s">
        <v>3456</v>
      </c>
      <c r="F2744">
        <v>2</v>
      </c>
      <c r="G2744" t="str">
        <f>VLOOKUP(YouTubeVideos[[#This Row],[category_id]],VideoCategories[],2,FALSE)</f>
        <v>Autos &amp; Vehicles</v>
      </c>
      <c r="H2744" t="s">
        <v>12306</v>
      </c>
      <c r="I2744">
        <v>571347</v>
      </c>
      <c r="J2744">
        <v>30468</v>
      </c>
      <c r="K2744">
        <v>229</v>
      </c>
      <c r="L2744">
        <v>1417</v>
      </c>
      <c r="M2744" t="b">
        <v>0</v>
      </c>
      <c r="N2744" t="b">
        <v>0</v>
      </c>
      <c r="O2744" t="b">
        <v>0</v>
      </c>
    </row>
    <row r="2745" spans="1:15">
      <c r="A2745" t="s">
        <v>14239</v>
      </c>
      <c r="B2745" s="1">
        <v>43170</v>
      </c>
      <c r="C2745" s="1">
        <v>43163.88894675926</v>
      </c>
      <c r="D2745" t="s">
        <v>14240</v>
      </c>
      <c r="E2745" t="s">
        <v>800</v>
      </c>
      <c r="F2745">
        <v>25</v>
      </c>
      <c r="G2745" t="str">
        <f>VLOOKUP(YouTubeVideos[[#This Row],[category_id]],VideoCategories[],2,FALSE)</f>
        <v>News &amp; Politics</v>
      </c>
      <c r="H2745" t="s">
        <v>14241</v>
      </c>
      <c r="I2745">
        <v>569902</v>
      </c>
      <c r="J2745">
        <v>4127</v>
      </c>
      <c r="K2745">
        <v>1869</v>
      </c>
      <c r="L2745">
        <v>1347</v>
      </c>
      <c r="M2745" t="b">
        <v>0</v>
      </c>
      <c r="N2745" t="b">
        <v>0</v>
      </c>
      <c r="O2745" t="b">
        <v>0</v>
      </c>
    </row>
    <row r="2746" spans="1:15">
      <c r="A2746" t="s">
        <v>10493</v>
      </c>
      <c r="B2746" s="1">
        <v>43132</v>
      </c>
      <c r="C2746" s="1">
        <v>43126.229166666664</v>
      </c>
      <c r="D2746" t="s">
        <v>10494</v>
      </c>
      <c r="E2746" t="s">
        <v>10495</v>
      </c>
      <c r="F2746">
        <v>15</v>
      </c>
      <c r="G2746" t="str">
        <f>VLOOKUP(YouTubeVideos[[#This Row],[category_id]],VideoCategories[],2,FALSE)</f>
        <v>Pets &amp; Animals</v>
      </c>
      <c r="H2746" t="s">
        <v>10496</v>
      </c>
      <c r="I2746">
        <v>568702</v>
      </c>
      <c r="J2746">
        <v>31631</v>
      </c>
      <c r="K2746">
        <v>185</v>
      </c>
      <c r="L2746">
        <v>2099</v>
      </c>
      <c r="M2746" t="b">
        <v>0</v>
      </c>
      <c r="N2746" t="b">
        <v>0</v>
      </c>
      <c r="O2746" t="b">
        <v>0</v>
      </c>
    </row>
    <row r="2747" spans="1:15">
      <c r="A2747" t="s">
        <v>18162</v>
      </c>
      <c r="B2747" s="1">
        <v>43241</v>
      </c>
      <c r="C2747" s="1">
        <v>43228.446701388886</v>
      </c>
      <c r="D2747" t="s">
        <v>20715</v>
      </c>
      <c r="E2747" t="s">
        <v>6465</v>
      </c>
      <c r="F2747">
        <v>28</v>
      </c>
      <c r="G2747" t="str">
        <f>VLOOKUP(YouTubeVideos[[#This Row],[category_id]],VideoCategories[],2,FALSE)</f>
        <v>Science &amp; Technology</v>
      </c>
      <c r="H2747" t="s">
        <v>18163</v>
      </c>
      <c r="I2747">
        <v>567037</v>
      </c>
      <c r="J2747">
        <v>9028</v>
      </c>
      <c r="K2747">
        <v>612</v>
      </c>
      <c r="L2747">
        <v>1567</v>
      </c>
      <c r="M2747" t="b">
        <v>0</v>
      </c>
      <c r="N2747" t="b">
        <v>0</v>
      </c>
      <c r="O2747" t="b">
        <v>0</v>
      </c>
    </row>
    <row r="2748" spans="1:15">
      <c r="A2748" t="s">
        <v>16170</v>
      </c>
      <c r="B2748" s="1">
        <v>43204</v>
      </c>
      <c r="C2748" s="1">
        <v>43186.625023148146</v>
      </c>
      <c r="D2748" t="s">
        <v>16171</v>
      </c>
      <c r="E2748" t="s">
        <v>12515</v>
      </c>
      <c r="F2748">
        <v>23</v>
      </c>
      <c r="G2748" t="str">
        <f>VLOOKUP(YouTubeVideos[[#This Row],[category_id]],VideoCategories[],2,FALSE)</f>
        <v>Comedy</v>
      </c>
      <c r="H2748" t="s">
        <v>16172</v>
      </c>
      <c r="I2748">
        <v>566518</v>
      </c>
      <c r="J2748">
        <v>18976</v>
      </c>
      <c r="K2748">
        <v>406</v>
      </c>
      <c r="L2748">
        <v>1923</v>
      </c>
      <c r="M2748" t="b">
        <v>0</v>
      </c>
      <c r="N2748" t="b">
        <v>0</v>
      </c>
      <c r="O2748" t="b">
        <v>0</v>
      </c>
    </row>
    <row r="2749" spans="1:15">
      <c r="A2749" t="s">
        <v>20646</v>
      </c>
      <c r="B2749" s="1">
        <v>43217</v>
      </c>
      <c r="C2749" s="1">
        <v>43198.713217592594</v>
      </c>
      <c r="D2749" t="s">
        <v>16887</v>
      </c>
      <c r="E2749" t="s">
        <v>13708</v>
      </c>
      <c r="F2749">
        <v>26</v>
      </c>
      <c r="G2749" t="str">
        <f>VLOOKUP(YouTubeVideos[[#This Row],[category_id]],VideoCategories[],2,FALSE)</f>
        <v>Howto &amp; Style</v>
      </c>
      <c r="H2749" t="s">
        <v>16888</v>
      </c>
      <c r="I2749">
        <v>565288</v>
      </c>
      <c r="J2749">
        <v>20907</v>
      </c>
      <c r="K2749">
        <v>423</v>
      </c>
      <c r="L2749">
        <v>2256</v>
      </c>
      <c r="M2749" t="b">
        <v>0</v>
      </c>
      <c r="N2749" t="b">
        <v>0</v>
      </c>
      <c r="O2749" t="b">
        <v>0</v>
      </c>
    </row>
    <row r="2750" spans="1:15">
      <c r="A2750" t="s">
        <v>8905</v>
      </c>
      <c r="B2750" s="1">
        <v>43120</v>
      </c>
      <c r="C2750" s="1">
        <v>43114.362939814811</v>
      </c>
      <c r="D2750" t="s">
        <v>8906</v>
      </c>
      <c r="E2750" t="s">
        <v>82</v>
      </c>
      <c r="F2750">
        <v>24</v>
      </c>
      <c r="G2750" t="str">
        <f>VLOOKUP(YouTubeVideos[[#This Row],[category_id]],VideoCategories[],2,FALSE)</f>
        <v>Entertainment</v>
      </c>
      <c r="H2750" t="s">
        <v>8907</v>
      </c>
      <c r="I2750">
        <v>119271</v>
      </c>
      <c r="J2750">
        <v>8535</v>
      </c>
      <c r="K2750">
        <v>76</v>
      </c>
      <c r="L2750">
        <v>673</v>
      </c>
      <c r="M2750" t="b">
        <v>0</v>
      </c>
      <c r="N2750" t="b">
        <v>0</v>
      </c>
      <c r="O2750" t="b">
        <v>0</v>
      </c>
    </row>
    <row r="2751" spans="1:15">
      <c r="A2751" t="s">
        <v>12059</v>
      </c>
      <c r="B2751" s="1">
        <v>43145</v>
      </c>
      <c r="C2751" s="1">
        <v>43136.869421296295</v>
      </c>
      <c r="D2751" t="s">
        <v>12060</v>
      </c>
      <c r="E2751" t="s">
        <v>8650</v>
      </c>
      <c r="F2751">
        <v>25</v>
      </c>
      <c r="G2751" t="str">
        <f>VLOOKUP(YouTubeVideos[[#This Row],[category_id]],VideoCategories[],2,FALSE)</f>
        <v>News &amp; Politics</v>
      </c>
      <c r="H2751" t="s">
        <v>12061</v>
      </c>
      <c r="I2751">
        <v>564897</v>
      </c>
      <c r="J2751">
        <v>10833</v>
      </c>
      <c r="K2751">
        <v>257</v>
      </c>
      <c r="L2751">
        <v>1337</v>
      </c>
      <c r="M2751" t="b">
        <v>0</v>
      </c>
      <c r="N2751" t="b">
        <v>0</v>
      </c>
      <c r="O2751" t="b">
        <v>0</v>
      </c>
    </row>
    <row r="2752" spans="1:15">
      <c r="A2752" t="s">
        <v>20615</v>
      </c>
      <c r="B2752" s="1">
        <v>43210</v>
      </c>
      <c r="C2752" s="1">
        <v>43196.166678240741</v>
      </c>
      <c r="D2752" t="s">
        <v>16481</v>
      </c>
      <c r="E2752" t="s">
        <v>6107</v>
      </c>
      <c r="F2752">
        <v>15</v>
      </c>
      <c r="G2752" t="str">
        <f>VLOOKUP(YouTubeVideos[[#This Row],[category_id]],VideoCategories[],2,FALSE)</f>
        <v>Pets &amp; Animals</v>
      </c>
      <c r="H2752" t="s">
        <v>16482</v>
      </c>
      <c r="I2752">
        <v>564733</v>
      </c>
      <c r="J2752">
        <v>16190</v>
      </c>
      <c r="K2752">
        <v>232</v>
      </c>
      <c r="L2752">
        <v>2407</v>
      </c>
      <c r="M2752" t="b">
        <v>0</v>
      </c>
      <c r="N2752" t="b">
        <v>0</v>
      </c>
      <c r="O2752" t="b">
        <v>0</v>
      </c>
    </row>
    <row r="2753" spans="1:15">
      <c r="A2753" t="s">
        <v>19106</v>
      </c>
      <c r="B2753" s="1">
        <v>43265</v>
      </c>
      <c r="C2753" s="1">
        <v>43263.237476851849</v>
      </c>
      <c r="D2753" t="s">
        <v>19107</v>
      </c>
      <c r="E2753" t="s">
        <v>1559</v>
      </c>
      <c r="F2753">
        <v>26</v>
      </c>
      <c r="G2753" t="str">
        <f>VLOOKUP(YouTubeVideos[[#This Row],[category_id]],VideoCategories[],2,FALSE)</f>
        <v>Howto &amp; Style</v>
      </c>
      <c r="H2753" t="s">
        <v>19108</v>
      </c>
      <c r="I2753">
        <v>563721</v>
      </c>
      <c r="J2753">
        <v>30575</v>
      </c>
      <c r="K2753">
        <v>559</v>
      </c>
      <c r="L2753">
        <v>2036</v>
      </c>
      <c r="M2753" t="b">
        <v>0</v>
      </c>
      <c r="N2753" t="b">
        <v>0</v>
      </c>
      <c r="O2753" t="b">
        <v>0</v>
      </c>
    </row>
    <row r="2754" spans="1:15">
      <c r="A2754" t="s">
        <v>14555</v>
      </c>
      <c r="B2754" s="1">
        <v>43174</v>
      </c>
      <c r="C2754" s="1">
        <v>43159.461319444446</v>
      </c>
      <c r="D2754" t="s">
        <v>14556</v>
      </c>
      <c r="E2754" t="s">
        <v>741</v>
      </c>
      <c r="F2754">
        <v>27</v>
      </c>
      <c r="G2754" t="str">
        <f>VLOOKUP(YouTubeVideos[[#This Row],[category_id]],VideoCategories[],2,FALSE)</f>
        <v>Education</v>
      </c>
      <c r="H2754" t="s">
        <v>14557</v>
      </c>
      <c r="I2754">
        <v>563514</v>
      </c>
      <c r="J2754">
        <v>14935</v>
      </c>
      <c r="K2754">
        <v>878</v>
      </c>
      <c r="L2754">
        <v>1278</v>
      </c>
      <c r="M2754" t="b">
        <v>0</v>
      </c>
      <c r="N2754" t="b">
        <v>0</v>
      </c>
      <c r="O2754" t="b">
        <v>0</v>
      </c>
    </row>
    <row r="2755" spans="1:15">
      <c r="A2755" t="s">
        <v>11147</v>
      </c>
      <c r="B2755" s="1">
        <v>43137</v>
      </c>
      <c r="C2755" s="1">
        <v>43132.899305555555</v>
      </c>
      <c r="D2755" t="s">
        <v>11148</v>
      </c>
      <c r="E2755" t="s">
        <v>39</v>
      </c>
      <c r="F2755">
        <v>23</v>
      </c>
      <c r="G2755" t="str">
        <f>VLOOKUP(YouTubeVideos[[#This Row],[category_id]],VideoCategories[],2,FALSE)</f>
        <v>Comedy</v>
      </c>
      <c r="H2755" t="s">
        <v>11149</v>
      </c>
      <c r="I2755">
        <v>562298</v>
      </c>
      <c r="J2755">
        <v>9988</v>
      </c>
      <c r="K2755">
        <v>398</v>
      </c>
      <c r="L2755">
        <v>901</v>
      </c>
      <c r="M2755" t="b">
        <v>0</v>
      </c>
      <c r="N2755" t="b">
        <v>0</v>
      </c>
      <c r="O2755" t="b">
        <v>0</v>
      </c>
    </row>
    <row r="2756" spans="1:15">
      <c r="A2756" t="s">
        <v>8925</v>
      </c>
      <c r="B2756" s="1">
        <v>43121</v>
      </c>
      <c r="C2756" s="1">
        <v>43118.250810185185</v>
      </c>
      <c r="D2756" t="s">
        <v>8926</v>
      </c>
      <c r="E2756" t="s">
        <v>818</v>
      </c>
      <c r="F2756">
        <v>24</v>
      </c>
      <c r="G2756" t="str">
        <f>VLOOKUP(YouTubeVideos[[#This Row],[category_id]],VideoCategories[],2,FALSE)</f>
        <v>Entertainment</v>
      </c>
      <c r="H2756" t="s">
        <v>8927</v>
      </c>
      <c r="I2756">
        <v>254424</v>
      </c>
      <c r="J2756">
        <v>1024</v>
      </c>
      <c r="K2756">
        <v>191</v>
      </c>
      <c r="L2756">
        <v>203</v>
      </c>
      <c r="M2756" t="b">
        <v>0</v>
      </c>
      <c r="N2756" t="b">
        <v>0</v>
      </c>
      <c r="O2756" t="b">
        <v>0</v>
      </c>
    </row>
    <row r="2757" spans="1:15">
      <c r="A2757" t="s">
        <v>14359</v>
      </c>
      <c r="B2757" s="1">
        <v>43173</v>
      </c>
      <c r="C2757" s="1">
        <v>43162.897858796299</v>
      </c>
      <c r="D2757" t="s">
        <v>14360</v>
      </c>
      <c r="E2757" t="s">
        <v>9701</v>
      </c>
      <c r="F2757">
        <v>17</v>
      </c>
      <c r="G2757" t="str">
        <f>VLOOKUP(YouTubeVideos[[#This Row],[category_id]],VideoCategories[],2,FALSE)</f>
        <v>Sports</v>
      </c>
      <c r="H2757" t="s">
        <v>14361</v>
      </c>
      <c r="I2757">
        <v>561970</v>
      </c>
      <c r="J2757">
        <v>5091</v>
      </c>
      <c r="K2757">
        <v>246</v>
      </c>
      <c r="L2757">
        <v>2007</v>
      </c>
      <c r="M2757" t="b">
        <v>0</v>
      </c>
      <c r="N2757" t="b">
        <v>0</v>
      </c>
      <c r="O2757" t="b">
        <v>0</v>
      </c>
    </row>
    <row r="2758" spans="1:15">
      <c r="A2758" t="s">
        <v>8931</v>
      </c>
      <c r="B2758" s="1">
        <v>43121</v>
      </c>
      <c r="C2758" s="1">
        <v>43120.905902777777</v>
      </c>
      <c r="D2758" t="s">
        <v>8932</v>
      </c>
      <c r="E2758" t="s">
        <v>861</v>
      </c>
      <c r="F2758">
        <v>24</v>
      </c>
      <c r="G2758" t="str">
        <f>VLOOKUP(YouTubeVideos[[#This Row],[category_id]],VideoCategories[],2,FALSE)</f>
        <v>Entertainment</v>
      </c>
      <c r="H2758" t="s">
        <v>20181</v>
      </c>
      <c r="I2758">
        <v>23484</v>
      </c>
      <c r="J2758">
        <v>858</v>
      </c>
      <c r="K2758">
        <v>80</v>
      </c>
      <c r="L2758">
        <v>136</v>
      </c>
      <c r="M2758" t="b">
        <v>0</v>
      </c>
      <c r="N2758" t="b">
        <v>0</v>
      </c>
      <c r="O2758" t="b">
        <v>0</v>
      </c>
    </row>
    <row r="2759" spans="1:15">
      <c r="A2759" t="s">
        <v>8933</v>
      </c>
      <c r="B2759" s="1">
        <v>43121</v>
      </c>
      <c r="C2759" s="1">
        <v>43118.354166666664</v>
      </c>
      <c r="D2759" t="s">
        <v>8934</v>
      </c>
      <c r="E2759" t="s">
        <v>8730</v>
      </c>
      <c r="F2759">
        <v>10</v>
      </c>
      <c r="G2759" t="str">
        <f>VLOOKUP(YouTubeVideos[[#This Row],[category_id]],VideoCategories[],2,FALSE)</f>
        <v>Music</v>
      </c>
      <c r="H2759" t="s">
        <v>8935</v>
      </c>
      <c r="I2759">
        <v>1057485</v>
      </c>
      <c r="J2759">
        <v>131711</v>
      </c>
      <c r="K2759">
        <v>516</v>
      </c>
      <c r="L2759">
        <v>11897</v>
      </c>
      <c r="M2759" t="b">
        <v>0</v>
      </c>
      <c r="N2759" t="b">
        <v>0</v>
      </c>
      <c r="O2759" t="b">
        <v>0</v>
      </c>
    </row>
    <row r="2760" spans="1:15">
      <c r="A2760" t="s">
        <v>8936</v>
      </c>
      <c r="B2760" s="1">
        <v>43121</v>
      </c>
      <c r="C2760" s="1">
        <v>43116.498032407406</v>
      </c>
      <c r="D2760" t="s">
        <v>8937</v>
      </c>
      <c r="E2760" t="s">
        <v>600</v>
      </c>
      <c r="F2760">
        <v>24</v>
      </c>
      <c r="G2760" t="str">
        <f>VLOOKUP(YouTubeVideos[[#This Row],[category_id]],VideoCategories[],2,FALSE)</f>
        <v>Entertainment</v>
      </c>
      <c r="H2760" t="s">
        <v>8938</v>
      </c>
      <c r="I2760">
        <v>685619</v>
      </c>
      <c r="J2760">
        <v>14549</v>
      </c>
      <c r="K2760">
        <v>621</v>
      </c>
      <c r="L2760">
        <v>627</v>
      </c>
      <c r="M2760" t="b">
        <v>0</v>
      </c>
      <c r="N2760" t="b">
        <v>0</v>
      </c>
      <c r="O2760" t="b">
        <v>0</v>
      </c>
    </row>
    <row r="2761" spans="1:15">
      <c r="A2761" t="s">
        <v>12609</v>
      </c>
      <c r="B2761" s="1">
        <v>43151</v>
      </c>
      <c r="C2761" s="1">
        <v>43142.286215277774</v>
      </c>
      <c r="D2761" t="s">
        <v>12610</v>
      </c>
      <c r="E2761" t="s">
        <v>1230</v>
      </c>
      <c r="F2761">
        <v>23</v>
      </c>
      <c r="G2761" t="str">
        <f>VLOOKUP(YouTubeVideos[[#This Row],[category_id]],VideoCategories[],2,FALSE)</f>
        <v>Comedy</v>
      </c>
      <c r="H2761" t="s">
        <v>12611</v>
      </c>
      <c r="I2761">
        <v>561569</v>
      </c>
      <c r="J2761">
        <v>24243</v>
      </c>
      <c r="K2761">
        <v>835</v>
      </c>
      <c r="L2761">
        <v>1001</v>
      </c>
      <c r="M2761" t="b">
        <v>0</v>
      </c>
      <c r="N2761" t="b">
        <v>0</v>
      </c>
      <c r="O2761" t="b">
        <v>0</v>
      </c>
    </row>
    <row r="2762" spans="1:15">
      <c r="A2762" t="s">
        <v>14126</v>
      </c>
      <c r="B2762" s="1">
        <v>43168</v>
      </c>
      <c r="C2762" s="1">
        <v>43165.5000462963</v>
      </c>
      <c r="D2762" t="s">
        <v>14127</v>
      </c>
      <c r="E2762" t="s">
        <v>516</v>
      </c>
      <c r="F2762">
        <v>28</v>
      </c>
      <c r="G2762" t="str">
        <f>VLOOKUP(YouTubeVideos[[#This Row],[category_id]],VideoCategories[],2,FALSE)</f>
        <v>Science &amp; Technology</v>
      </c>
      <c r="H2762" t="s">
        <v>14128</v>
      </c>
      <c r="I2762">
        <v>561205</v>
      </c>
      <c r="J2762">
        <v>7766</v>
      </c>
      <c r="K2762">
        <v>399</v>
      </c>
      <c r="L2762">
        <v>918</v>
      </c>
      <c r="M2762" t="b">
        <v>0</v>
      </c>
      <c r="N2762" t="b">
        <v>0</v>
      </c>
      <c r="O2762" t="b">
        <v>0</v>
      </c>
    </row>
    <row r="2763" spans="1:15">
      <c r="A2763" t="s">
        <v>1770</v>
      </c>
      <c r="B2763" s="1">
        <v>43064</v>
      </c>
      <c r="C2763" s="1">
        <v>43056.6250462963</v>
      </c>
      <c r="D2763" t="s">
        <v>1771</v>
      </c>
      <c r="E2763" t="s">
        <v>1772</v>
      </c>
      <c r="F2763">
        <v>26</v>
      </c>
      <c r="G2763" t="str">
        <f>VLOOKUP(YouTubeVideos[[#This Row],[category_id]],VideoCategories[],2,FALSE)</f>
        <v>Howto &amp; Style</v>
      </c>
      <c r="H2763" t="s">
        <v>1773</v>
      </c>
      <c r="I2763">
        <v>560687</v>
      </c>
      <c r="J2763">
        <v>17049</v>
      </c>
      <c r="K2763">
        <v>411</v>
      </c>
      <c r="L2763">
        <v>854</v>
      </c>
      <c r="M2763" t="b">
        <v>0</v>
      </c>
      <c r="N2763" t="b">
        <v>0</v>
      </c>
      <c r="O2763" t="b">
        <v>0</v>
      </c>
    </row>
    <row r="2764" spans="1:15">
      <c r="A2764" t="s">
        <v>274</v>
      </c>
      <c r="B2764" s="1">
        <v>43053</v>
      </c>
      <c r="C2764" s="1">
        <v>43047.386412037034</v>
      </c>
      <c r="D2764" t="s">
        <v>275</v>
      </c>
      <c r="E2764" t="s">
        <v>276</v>
      </c>
      <c r="F2764">
        <v>28</v>
      </c>
      <c r="G2764" t="str">
        <f>VLOOKUP(YouTubeVideos[[#This Row],[category_id]],VideoCategories[],2,FALSE)</f>
        <v>Science &amp; Technology</v>
      </c>
      <c r="H2764" t="s">
        <v>277</v>
      </c>
      <c r="I2764">
        <v>560569</v>
      </c>
      <c r="J2764">
        <v>29990</v>
      </c>
      <c r="K2764">
        <v>341</v>
      </c>
      <c r="L2764">
        <v>1788</v>
      </c>
      <c r="M2764" t="b">
        <v>0</v>
      </c>
      <c r="N2764" t="b">
        <v>0</v>
      </c>
      <c r="O2764" t="b">
        <v>0</v>
      </c>
    </row>
    <row r="2765" spans="1:15">
      <c r="A2765" t="s">
        <v>7876</v>
      </c>
      <c r="B2765" s="1">
        <v>43112</v>
      </c>
      <c r="C2765" s="1">
        <v>43105.734756944446</v>
      </c>
      <c r="D2765" t="s">
        <v>7877</v>
      </c>
      <c r="E2765" t="s">
        <v>2637</v>
      </c>
      <c r="F2765">
        <v>22</v>
      </c>
      <c r="G2765" t="str">
        <f>VLOOKUP(YouTubeVideos[[#This Row],[category_id]],VideoCategories[],2,FALSE)</f>
        <v>People &amp; Blogs</v>
      </c>
      <c r="H2765" t="s">
        <v>7878</v>
      </c>
      <c r="I2765">
        <v>560358</v>
      </c>
      <c r="J2765">
        <v>12793</v>
      </c>
      <c r="K2765">
        <v>1877</v>
      </c>
      <c r="L2765">
        <v>1659</v>
      </c>
      <c r="M2765" t="b">
        <v>0</v>
      </c>
      <c r="N2765" t="b">
        <v>0</v>
      </c>
      <c r="O2765" t="b">
        <v>0</v>
      </c>
    </row>
    <row r="2766" spans="1:15">
      <c r="A2766" t="s">
        <v>18219</v>
      </c>
      <c r="B2766" s="1">
        <v>43243</v>
      </c>
      <c r="C2766" s="1">
        <v>43240.849212962959</v>
      </c>
      <c r="D2766" t="s">
        <v>20716</v>
      </c>
      <c r="E2766" t="s">
        <v>252</v>
      </c>
      <c r="F2766">
        <v>17</v>
      </c>
      <c r="G2766" t="str">
        <f>VLOOKUP(YouTubeVideos[[#This Row],[category_id]],VideoCategories[],2,FALSE)</f>
        <v>Sports</v>
      </c>
      <c r="H2766" t="s">
        <v>18220</v>
      </c>
      <c r="I2766">
        <v>557101</v>
      </c>
      <c r="J2766">
        <v>3500</v>
      </c>
      <c r="K2766">
        <v>254</v>
      </c>
      <c r="L2766">
        <v>1296</v>
      </c>
      <c r="M2766" t="b">
        <v>0</v>
      </c>
      <c r="N2766" t="b">
        <v>0</v>
      </c>
      <c r="O2766" t="b">
        <v>0</v>
      </c>
    </row>
    <row r="2767" spans="1:15">
      <c r="A2767" t="s">
        <v>8958</v>
      </c>
      <c r="B2767" s="1">
        <v>43121</v>
      </c>
      <c r="C2767" s="1">
        <v>43114.625173611108</v>
      </c>
      <c r="D2767" t="s">
        <v>8959</v>
      </c>
      <c r="E2767" t="s">
        <v>8960</v>
      </c>
      <c r="F2767">
        <v>24</v>
      </c>
      <c r="G2767" t="str">
        <f>VLOOKUP(YouTubeVideos[[#This Row],[category_id]],VideoCategories[],2,FALSE)</f>
        <v>Entertainment</v>
      </c>
      <c r="H2767" t="s">
        <v>8961</v>
      </c>
      <c r="I2767">
        <v>371531</v>
      </c>
      <c r="J2767">
        <v>11214</v>
      </c>
      <c r="K2767">
        <v>740</v>
      </c>
      <c r="L2767">
        <v>778</v>
      </c>
      <c r="M2767" t="b">
        <v>0</v>
      </c>
      <c r="N2767" t="b">
        <v>0</v>
      </c>
      <c r="O2767" t="b">
        <v>0</v>
      </c>
    </row>
    <row r="2768" spans="1:15">
      <c r="A2768" t="s">
        <v>16037</v>
      </c>
      <c r="B2768" s="1">
        <v>43197</v>
      </c>
      <c r="C2768" s="1">
        <v>43184.480995370373</v>
      </c>
      <c r="D2768" t="s">
        <v>16038</v>
      </c>
      <c r="E2768" t="s">
        <v>16039</v>
      </c>
      <c r="F2768">
        <v>20</v>
      </c>
      <c r="G2768" t="str">
        <f>VLOOKUP(YouTubeVideos[[#This Row],[category_id]],VideoCategories[],2,FALSE)</f>
        <v>Gaming</v>
      </c>
      <c r="H2768" t="s">
        <v>16040</v>
      </c>
      <c r="I2768">
        <v>556976</v>
      </c>
      <c r="J2768">
        <v>16411</v>
      </c>
      <c r="K2768">
        <v>1764</v>
      </c>
      <c r="L2768">
        <v>3441</v>
      </c>
      <c r="M2768" t="b">
        <v>0</v>
      </c>
      <c r="N2768" t="b">
        <v>0</v>
      </c>
      <c r="O2768" t="b">
        <v>0</v>
      </c>
    </row>
    <row r="2769" spans="1:15">
      <c r="A2769" t="s">
        <v>8965</v>
      </c>
      <c r="B2769" s="1">
        <v>43121</v>
      </c>
      <c r="C2769" s="1">
        <v>43116.541678240741</v>
      </c>
      <c r="D2769" t="s">
        <v>8966</v>
      </c>
      <c r="E2769" t="s">
        <v>3879</v>
      </c>
      <c r="F2769">
        <v>24</v>
      </c>
      <c r="G2769" t="str">
        <f>VLOOKUP(YouTubeVideos[[#This Row],[category_id]],VideoCategories[],2,FALSE)</f>
        <v>Entertainment</v>
      </c>
      <c r="H2769" t="s">
        <v>8967</v>
      </c>
      <c r="I2769">
        <v>46119</v>
      </c>
      <c r="J2769">
        <v>1624</v>
      </c>
      <c r="K2769">
        <v>92</v>
      </c>
      <c r="L2769">
        <v>152</v>
      </c>
      <c r="M2769" t="b">
        <v>0</v>
      </c>
      <c r="N2769" t="b">
        <v>0</v>
      </c>
      <c r="O2769" t="b">
        <v>0</v>
      </c>
    </row>
    <row r="2770" spans="1:15">
      <c r="A2770" t="s">
        <v>18582</v>
      </c>
      <c r="B2770" s="1">
        <v>43251</v>
      </c>
      <c r="C2770" s="1">
        <v>43235.333171296297</v>
      </c>
      <c r="D2770" t="s">
        <v>18583</v>
      </c>
      <c r="E2770" t="s">
        <v>2117</v>
      </c>
      <c r="F2770">
        <v>26</v>
      </c>
      <c r="G2770" t="str">
        <f>VLOOKUP(YouTubeVideos[[#This Row],[category_id]],VideoCategories[],2,FALSE)</f>
        <v>Howto &amp; Style</v>
      </c>
      <c r="H2770" t="s">
        <v>18584</v>
      </c>
      <c r="I2770">
        <v>556558</v>
      </c>
      <c r="J2770">
        <v>18619</v>
      </c>
      <c r="K2770">
        <v>296</v>
      </c>
      <c r="L2770">
        <v>1536</v>
      </c>
      <c r="M2770" t="b">
        <v>0</v>
      </c>
      <c r="N2770" t="b">
        <v>0</v>
      </c>
      <c r="O2770" t="b">
        <v>0</v>
      </c>
    </row>
    <row r="2771" spans="1:15">
      <c r="A2771" t="s">
        <v>11338</v>
      </c>
      <c r="B2771" s="1">
        <v>43138</v>
      </c>
      <c r="C2771" s="1">
        <v>43131.395833333336</v>
      </c>
      <c r="D2771" t="s">
        <v>11339</v>
      </c>
      <c r="E2771" t="s">
        <v>7025</v>
      </c>
      <c r="F2771">
        <v>26</v>
      </c>
      <c r="G2771" t="str">
        <f>VLOOKUP(YouTubeVideos[[#This Row],[category_id]],VideoCategories[],2,FALSE)</f>
        <v>Howto &amp; Style</v>
      </c>
      <c r="H2771" t="s">
        <v>11340</v>
      </c>
      <c r="I2771">
        <v>556504</v>
      </c>
      <c r="J2771">
        <v>25398</v>
      </c>
      <c r="K2771">
        <v>310</v>
      </c>
      <c r="L2771">
        <v>1877</v>
      </c>
      <c r="M2771" t="b">
        <v>0</v>
      </c>
      <c r="N2771" t="b">
        <v>0</v>
      </c>
      <c r="O2771" t="b">
        <v>0</v>
      </c>
    </row>
    <row r="2772" spans="1:15">
      <c r="A2772" t="s">
        <v>3056</v>
      </c>
      <c r="B2772" s="1">
        <v>43073</v>
      </c>
      <c r="C2772" s="1">
        <v>43066.333379629628</v>
      </c>
      <c r="D2772" t="s">
        <v>3057</v>
      </c>
      <c r="E2772" t="s">
        <v>1050</v>
      </c>
      <c r="F2772">
        <v>27</v>
      </c>
      <c r="G2772" t="str">
        <f>VLOOKUP(YouTubeVideos[[#This Row],[category_id]],VideoCategories[],2,FALSE)</f>
        <v>Education</v>
      </c>
      <c r="H2772" t="s">
        <v>3058</v>
      </c>
      <c r="I2772">
        <v>556475</v>
      </c>
      <c r="J2772">
        <v>23837</v>
      </c>
      <c r="K2772">
        <v>275</v>
      </c>
      <c r="L2772">
        <v>1322</v>
      </c>
      <c r="M2772" t="b">
        <v>0</v>
      </c>
      <c r="N2772" t="b">
        <v>0</v>
      </c>
      <c r="O2772" t="b">
        <v>0</v>
      </c>
    </row>
    <row r="2773" spans="1:15">
      <c r="A2773" t="s">
        <v>12145</v>
      </c>
      <c r="B2773" s="1">
        <v>43146</v>
      </c>
      <c r="C2773" s="1">
        <v>43139.233472222222</v>
      </c>
      <c r="D2773" t="s">
        <v>12146</v>
      </c>
      <c r="E2773" t="s">
        <v>402</v>
      </c>
      <c r="F2773">
        <v>15</v>
      </c>
      <c r="G2773" t="str">
        <f>VLOOKUP(YouTubeVideos[[#This Row],[category_id]],VideoCategories[],2,FALSE)</f>
        <v>Pets &amp; Animals</v>
      </c>
      <c r="H2773" t="s">
        <v>20374</v>
      </c>
      <c r="I2773">
        <v>555861</v>
      </c>
      <c r="J2773">
        <v>24288</v>
      </c>
      <c r="K2773">
        <v>228</v>
      </c>
      <c r="L2773">
        <v>695</v>
      </c>
      <c r="M2773" t="b">
        <v>0</v>
      </c>
      <c r="N2773" t="b">
        <v>0</v>
      </c>
      <c r="O2773" t="b">
        <v>0</v>
      </c>
    </row>
    <row r="2774" spans="1:15">
      <c r="A2774" t="s">
        <v>8976</v>
      </c>
      <c r="B2774" s="1">
        <v>43121</v>
      </c>
      <c r="C2774" s="1">
        <v>43115.208437499998</v>
      </c>
      <c r="D2774" t="s">
        <v>8977</v>
      </c>
      <c r="E2774" t="s">
        <v>1011</v>
      </c>
      <c r="F2774">
        <v>24</v>
      </c>
      <c r="G2774" t="str">
        <f>VLOOKUP(YouTubeVideos[[#This Row],[category_id]],VideoCategories[],2,FALSE)</f>
        <v>Entertainment</v>
      </c>
      <c r="H2774" t="s">
        <v>8268</v>
      </c>
      <c r="I2774">
        <v>219805</v>
      </c>
      <c r="J2774">
        <v>5580</v>
      </c>
      <c r="K2774">
        <v>115</v>
      </c>
      <c r="L2774">
        <v>334</v>
      </c>
      <c r="M2774" t="b">
        <v>0</v>
      </c>
      <c r="N2774" t="b">
        <v>0</v>
      </c>
      <c r="O2774" t="b">
        <v>0</v>
      </c>
    </row>
    <row r="2775" spans="1:15">
      <c r="A2775" t="s">
        <v>6098</v>
      </c>
      <c r="B2775" s="1">
        <v>43097</v>
      </c>
      <c r="C2775" s="1">
        <v>43090.416666666664</v>
      </c>
      <c r="D2775" t="s">
        <v>6099</v>
      </c>
      <c r="E2775" t="s">
        <v>963</v>
      </c>
      <c r="F2775">
        <v>23</v>
      </c>
      <c r="G2775" t="str">
        <f>VLOOKUP(YouTubeVideos[[#This Row],[category_id]],VideoCategories[],2,FALSE)</f>
        <v>Comedy</v>
      </c>
      <c r="H2775" t="s">
        <v>20005</v>
      </c>
      <c r="I2775">
        <v>554706</v>
      </c>
      <c r="J2775">
        <v>19379</v>
      </c>
      <c r="K2775">
        <v>557</v>
      </c>
      <c r="L2775">
        <v>863</v>
      </c>
      <c r="M2775" t="b">
        <v>0</v>
      </c>
      <c r="N2775" t="b">
        <v>0</v>
      </c>
      <c r="O2775" t="b">
        <v>0</v>
      </c>
    </row>
    <row r="2776" spans="1:15">
      <c r="A2776" t="s">
        <v>13681</v>
      </c>
      <c r="B2776" s="1">
        <v>43162</v>
      </c>
      <c r="C2776" s="1">
        <v>43160.304340277777</v>
      </c>
      <c r="D2776" t="s">
        <v>13682</v>
      </c>
      <c r="E2776" t="s">
        <v>6718</v>
      </c>
      <c r="F2776">
        <v>28</v>
      </c>
      <c r="G2776" t="str">
        <f>VLOOKUP(YouTubeVideos[[#This Row],[category_id]],VideoCategories[],2,FALSE)</f>
        <v>Science &amp; Technology</v>
      </c>
      <c r="H2776" t="s">
        <v>13683</v>
      </c>
      <c r="I2776">
        <v>554157</v>
      </c>
      <c r="J2776">
        <v>29216</v>
      </c>
      <c r="K2776">
        <v>388</v>
      </c>
      <c r="L2776">
        <v>2100</v>
      </c>
      <c r="M2776" t="b">
        <v>0</v>
      </c>
      <c r="N2776" t="b">
        <v>0</v>
      </c>
      <c r="O2776" t="b">
        <v>0</v>
      </c>
    </row>
    <row r="2777" spans="1:15">
      <c r="A2777" t="s">
        <v>2978</v>
      </c>
      <c r="B2777" s="1">
        <v>43073</v>
      </c>
      <c r="C2777" s="1">
        <v>43070.25209490741</v>
      </c>
      <c r="D2777" t="s">
        <v>2979</v>
      </c>
      <c r="E2777" t="s">
        <v>291</v>
      </c>
      <c r="F2777">
        <v>25</v>
      </c>
      <c r="G2777" t="str">
        <f>VLOOKUP(YouTubeVideos[[#This Row],[category_id]],VideoCategories[],2,FALSE)</f>
        <v>News &amp; Politics</v>
      </c>
      <c r="H2777" t="s">
        <v>2980</v>
      </c>
      <c r="I2777">
        <v>554069</v>
      </c>
      <c r="J2777">
        <v>20165</v>
      </c>
      <c r="K2777">
        <v>327</v>
      </c>
      <c r="L2777">
        <v>794</v>
      </c>
      <c r="M2777" t="b">
        <v>0</v>
      </c>
      <c r="N2777" t="b">
        <v>0</v>
      </c>
      <c r="O2777" t="b">
        <v>0</v>
      </c>
    </row>
    <row r="2778" spans="1:15">
      <c r="A2778" t="s">
        <v>6987</v>
      </c>
      <c r="B2778" s="1">
        <v>43106</v>
      </c>
      <c r="C2778" s="1">
        <v>43098.598055555558</v>
      </c>
      <c r="D2778" t="s">
        <v>6988</v>
      </c>
      <c r="E2778" t="s">
        <v>1195</v>
      </c>
      <c r="F2778">
        <v>22</v>
      </c>
      <c r="G2778" t="str">
        <f>VLOOKUP(YouTubeVideos[[#This Row],[category_id]],VideoCategories[],2,FALSE)</f>
        <v>People &amp; Blogs</v>
      </c>
      <c r="H2778" t="s">
        <v>6989</v>
      </c>
      <c r="I2778">
        <v>553818</v>
      </c>
      <c r="J2778">
        <v>13166</v>
      </c>
      <c r="K2778">
        <v>1823</v>
      </c>
      <c r="L2778">
        <v>1770</v>
      </c>
      <c r="M2778" t="b">
        <v>0</v>
      </c>
      <c r="N2778" t="b">
        <v>0</v>
      </c>
      <c r="O2778" t="b">
        <v>0</v>
      </c>
    </row>
    <row r="2779" spans="1:15">
      <c r="A2779" t="s">
        <v>18158</v>
      </c>
      <c r="B2779" s="1">
        <v>43241</v>
      </c>
      <c r="C2779" s="1">
        <v>43229.377800925926</v>
      </c>
      <c r="D2779" t="s">
        <v>20713</v>
      </c>
      <c r="E2779" t="s">
        <v>19721</v>
      </c>
      <c r="F2779">
        <v>26</v>
      </c>
      <c r="G2779" t="str">
        <f>VLOOKUP(YouTubeVideos[[#This Row],[category_id]],VideoCategories[],2,FALSE)</f>
        <v>Howto &amp; Style</v>
      </c>
      <c r="H2779" t="s">
        <v>20714</v>
      </c>
      <c r="I2779">
        <v>552697</v>
      </c>
      <c r="J2779">
        <v>14091</v>
      </c>
      <c r="K2779">
        <v>414</v>
      </c>
      <c r="L2779">
        <v>908</v>
      </c>
      <c r="M2779" t="b">
        <v>0</v>
      </c>
      <c r="N2779" t="b">
        <v>0</v>
      </c>
      <c r="O2779" t="b">
        <v>0</v>
      </c>
    </row>
    <row r="2780" spans="1:15">
      <c r="A2780" t="s">
        <v>8991</v>
      </c>
      <c r="B2780" s="1">
        <v>43121</v>
      </c>
      <c r="C2780" s="1">
        <v>43116.041689814818</v>
      </c>
      <c r="D2780" t="s">
        <v>20188</v>
      </c>
      <c r="E2780" t="s">
        <v>1731</v>
      </c>
      <c r="F2780">
        <v>10</v>
      </c>
      <c r="G2780" t="str">
        <f>VLOOKUP(YouTubeVideos[[#This Row],[category_id]],VideoCategories[],2,FALSE)</f>
        <v>Music</v>
      </c>
      <c r="H2780" t="s">
        <v>20189</v>
      </c>
      <c r="I2780">
        <v>302226</v>
      </c>
      <c r="J2780">
        <v>28891</v>
      </c>
      <c r="K2780">
        <v>205</v>
      </c>
      <c r="L2780">
        <v>1852</v>
      </c>
      <c r="M2780" t="b">
        <v>0</v>
      </c>
      <c r="N2780" t="b">
        <v>0</v>
      </c>
      <c r="O2780" t="b">
        <v>0</v>
      </c>
    </row>
    <row r="2781" spans="1:15">
      <c r="A2781" t="s">
        <v>8992</v>
      </c>
      <c r="B2781" s="1">
        <v>43121</v>
      </c>
      <c r="C2781" s="1">
        <v>43116.399236111109</v>
      </c>
      <c r="D2781" t="s">
        <v>20190</v>
      </c>
      <c r="E2781" t="s">
        <v>749</v>
      </c>
      <c r="F2781">
        <v>24</v>
      </c>
      <c r="G2781" t="str">
        <f>VLOOKUP(YouTubeVideos[[#This Row],[category_id]],VideoCategories[],2,FALSE)</f>
        <v>Entertainment</v>
      </c>
      <c r="H2781" t="s">
        <v>20191</v>
      </c>
      <c r="I2781">
        <v>3442</v>
      </c>
      <c r="J2781">
        <v>59</v>
      </c>
      <c r="K2781">
        <v>2</v>
      </c>
      <c r="L2781">
        <v>5</v>
      </c>
      <c r="M2781" t="b">
        <v>0</v>
      </c>
      <c r="N2781" t="b">
        <v>0</v>
      </c>
      <c r="O2781" t="b">
        <v>0</v>
      </c>
    </row>
    <row r="2782" spans="1:15">
      <c r="A2782" t="s">
        <v>2577</v>
      </c>
      <c r="B2782" s="1">
        <v>43069</v>
      </c>
      <c r="C2782" s="1">
        <v>43061.397430555553</v>
      </c>
      <c r="D2782" t="s">
        <v>2578</v>
      </c>
      <c r="E2782" t="s">
        <v>1586</v>
      </c>
      <c r="F2782">
        <v>28</v>
      </c>
      <c r="G2782" t="str">
        <f>VLOOKUP(YouTubeVideos[[#This Row],[category_id]],VideoCategories[],2,FALSE)</f>
        <v>Science &amp; Technology</v>
      </c>
      <c r="H2782" t="s">
        <v>2579</v>
      </c>
      <c r="I2782">
        <v>552694</v>
      </c>
      <c r="J2782">
        <v>15642</v>
      </c>
      <c r="K2782">
        <v>586</v>
      </c>
      <c r="L2782">
        <v>1559</v>
      </c>
      <c r="M2782" t="b">
        <v>0</v>
      </c>
      <c r="N2782" t="b">
        <v>0</v>
      </c>
      <c r="O2782" t="b">
        <v>0</v>
      </c>
    </row>
    <row r="2783" spans="1:15">
      <c r="A2783" t="s">
        <v>8997</v>
      </c>
      <c r="B2783" s="1">
        <v>43121</v>
      </c>
      <c r="C2783" s="1">
        <v>43116.324814814812</v>
      </c>
      <c r="D2783" t="s">
        <v>8998</v>
      </c>
      <c r="E2783" t="s">
        <v>3194</v>
      </c>
      <c r="F2783">
        <v>24</v>
      </c>
      <c r="G2783" t="str">
        <f>VLOOKUP(YouTubeVideos[[#This Row],[category_id]],VideoCategories[],2,FALSE)</f>
        <v>Entertainment</v>
      </c>
      <c r="H2783" t="s">
        <v>8999</v>
      </c>
      <c r="I2783">
        <v>4442</v>
      </c>
      <c r="J2783">
        <v>46</v>
      </c>
      <c r="K2783">
        <v>3</v>
      </c>
      <c r="L2783">
        <v>7</v>
      </c>
      <c r="M2783" t="b">
        <v>0</v>
      </c>
      <c r="N2783" t="b">
        <v>0</v>
      </c>
      <c r="O2783" t="b">
        <v>0</v>
      </c>
    </row>
    <row r="2784" spans="1:15">
      <c r="A2784" t="s">
        <v>12992</v>
      </c>
      <c r="B2784" s="1">
        <v>43154</v>
      </c>
      <c r="C2784" s="1">
        <v>43146.333368055559</v>
      </c>
      <c r="D2784" t="s">
        <v>12993</v>
      </c>
      <c r="E2784" t="s">
        <v>11492</v>
      </c>
      <c r="F2784">
        <v>28</v>
      </c>
      <c r="G2784" t="str">
        <f>VLOOKUP(YouTubeVideos[[#This Row],[category_id]],VideoCategories[],2,FALSE)</f>
        <v>Science &amp; Technology</v>
      </c>
      <c r="H2784" t="s">
        <v>12994</v>
      </c>
      <c r="I2784">
        <v>549996</v>
      </c>
      <c r="J2784">
        <v>13978</v>
      </c>
      <c r="K2784">
        <v>485</v>
      </c>
      <c r="L2784">
        <v>895</v>
      </c>
      <c r="M2784" t="b">
        <v>0</v>
      </c>
      <c r="N2784" t="b">
        <v>0</v>
      </c>
      <c r="O2784" t="b">
        <v>0</v>
      </c>
    </row>
    <row r="2785" spans="1:15">
      <c r="A2785" t="s">
        <v>11471</v>
      </c>
      <c r="B2785" s="1">
        <v>43139</v>
      </c>
      <c r="C2785" s="1">
        <v>43131.645289351851</v>
      </c>
      <c r="D2785" t="s">
        <v>11472</v>
      </c>
      <c r="E2785" t="s">
        <v>6426</v>
      </c>
      <c r="F2785">
        <v>25</v>
      </c>
      <c r="G2785" t="str">
        <f>VLOOKUP(YouTubeVideos[[#This Row],[category_id]],VideoCategories[],2,FALSE)</f>
        <v>News &amp; Politics</v>
      </c>
      <c r="H2785" t="s">
        <v>11473</v>
      </c>
      <c r="I2785">
        <v>548993</v>
      </c>
      <c r="J2785">
        <v>855</v>
      </c>
      <c r="K2785">
        <v>602</v>
      </c>
      <c r="L2785">
        <v>1696</v>
      </c>
      <c r="M2785" t="b">
        <v>0</v>
      </c>
      <c r="N2785" t="b">
        <v>0</v>
      </c>
      <c r="O2785" t="b">
        <v>0</v>
      </c>
    </row>
    <row r="2786" spans="1:15">
      <c r="A2786" t="s">
        <v>9006</v>
      </c>
      <c r="B2786" s="1">
        <v>43121</v>
      </c>
      <c r="C2786" s="1">
        <v>43114.375208333331</v>
      </c>
      <c r="D2786" t="s">
        <v>20192</v>
      </c>
      <c r="E2786" t="s">
        <v>6190</v>
      </c>
      <c r="F2786">
        <v>24</v>
      </c>
      <c r="G2786" t="str">
        <f>VLOOKUP(YouTubeVideos[[#This Row],[category_id]],VideoCategories[],2,FALSE)</f>
        <v>Entertainment</v>
      </c>
      <c r="H2786" t="s">
        <v>9007</v>
      </c>
      <c r="I2786">
        <v>5463288</v>
      </c>
      <c r="J2786">
        <v>7533</v>
      </c>
      <c r="K2786">
        <v>737</v>
      </c>
      <c r="L2786">
        <v>794</v>
      </c>
      <c r="M2786" t="b">
        <v>0</v>
      </c>
      <c r="N2786" t="b">
        <v>0</v>
      </c>
      <c r="O2786" t="b">
        <v>0</v>
      </c>
    </row>
    <row r="2787" spans="1:15">
      <c r="A2787" t="s">
        <v>9008</v>
      </c>
      <c r="B2787" s="1">
        <v>43121</v>
      </c>
      <c r="C2787" s="1">
        <v>43115.725474537037</v>
      </c>
      <c r="D2787" t="s">
        <v>9009</v>
      </c>
      <c r="E2787" t="s">
        <v>7772</v>
      </c>
      <c r="F2787">
        <v>24</v>
      </c>
      <c r="G2787" t="str">
        <f>VLOOKUP(YouTubeVideos[[#This Row],[category_id]],VideoCategories[],2,FALSE)</f>
        <v>Entertainment</v>
      </c>
      <c r="H2787" t="s">
        <v>7773</v>
      </c>
      <c r="I2787">
        <v>78344</v>
      </c>
      <c r="J2787">
        <v>3409</v>
      </c>
      <c r="K2787">
        <v>87</v>
      </c>
      <c r="L2787">
        <v>875</v>
      </c>
      <c r="M2787" t="b">
        <v>0</v>
      </c>
      <c r="N2787" t="b">
        <v>0</v>
      </c>
      <c r="O2787" t="b">
        <v>0</v>
      </c>
    </row>
    <row r="2788" spans="1:15">
      <c r="A2788" t="s">
        <v>9010</v>
      </c>
      <c r="B2788" s="1">
        <v>43121</v>
      </c>
      <c r="C2788" s="1">
        <v>43113.635428240741</v>
      </c>
      <c r="D2788" t="s">
        <v>9011</v>
      </c>
      <c r="E2788" t="s">
        <v>9012</v>
      </c>
      <c r="F2788">
        <v>24</v>
      </c>
      <c r="G2788" t="str">
        <f>VLOOKUP(YouTubeVideos[[#This Row],[category_id]],VideoCategories[],2,FALSE)</f>
        <v>Entertainment</v>
      </c>
      <c r="H2788" t="s">
        <v>9013</v>
      </c>
      <c r="I2788">
        <v>3525534</v>
      </c>
      <c r="J2788">
        <v>128111</v>
      </c>
      <c r="K2788">
        <v>8552</v>
      </c>
      <c r="L2788">
        <v>33819</v>
      </c>
      <c r="M2788" t="b">
        <v>0</v>
      </c>
      <c r="N2788" t="b">
        <v>0</v>
      </c>
      <c r="O2788" t="b">
        <v>0</v>
      </c>
    </row>
    <row r="2789" spans="1:15">
      <c r="A2789" t="s">
        <v>9014</v>
      </c>
      <c r="B2789" s="1">
        <v>43121</v>
      </c>
      <c r="C2789" s="1">
        <v>43114.875011574077</v>
      </c>
      <c r="D2789" t="s">
        <v>9015</v>
      </c>
      <c r="E2789" t="s">
        <v>9016</v>
      </c>
      <c r="F2789">
        <v>10</v>
      </c>
      <c r="G2789" t="str">
        <f>VLOOKUP(YouTubeVideos[[#This Row],[category_id]],VideoCategories[],2,FALSE)</f>
        <v>Music</v>
      </c>
      <c r="H2789" t="s">
        <v>9017</v>
      </c>
      <c r="I2789">
        <v>234583</v>
      </c>
      <c r="J2789">
        <v>6129</v>
      </c>
      <c r="K2789">
        <v>113</v>
      </c>
      <c r="L2789">
        <v>402</v>
      </c>
      <c r="M2789" t="b">
        <v>0</v>
      </c>
      <c r="N2789" t="b">
        <v>0</v>
      </c>
      <c r="O2789" t="b">
        <v>0</v>
      </c>
    </row>
    <row r="2790" spans="1:15">
      <c r="A2790" t="s">
        <v>13173</v>
      </c>
      <c r="B2790" s="1">
        <v>43156</v>
      </c>
      <c r="C2790" s="1">
        <v>43147.396006944444</v>
      </c>
      <c r="D2790" t="s">
        <v>13174</v>
      </c>
      <c r="E2790" t="s">
        <v>8426</v>
      </c>
      <c r="F2790">
        <v>1</v>
      </c>
      <c r="G2790" t="str">
        <f>VLOOKUP(YouTubeVideos[[#This Row],[category_id]],VideoCategories[],2,FALSE)</f>
        <v>Film &amp; Animation</v>
      </c>
      <c r="H2790" t="s">
        <v>13175</v>
      </c>
      <c r="I2790">
        <v>546200</v>
      </c>
      <c r="J2790">
        <v>11337</v>
      </c>
      <c r="K2790">
        <v>121</v>
      </c>
      <c r="L2790">
        <v>625</v>
      </c>
      <c r="M2790" t="b">
        <v>0</v>
      </c>
      <c r="N2790" t="b">
        <v>0</v>
      </c>
      <c r="O2790" t="b">
        <v>0</v>
      </c>
    </row>
    <row r="2791" spans="1:15">
      <c r="A2791" t="s">
        <v>14775</v>
      </c>
      <c r="B2791" s="1">
        <v>43178</v>
      </c>
      <c r="C2791" s="1">
        <v>43164.375</v>
      </c>
      <c r="D2791" t="s">
        <v>14776</v>
      </c>
      <c r="E2791" t="s">
        <v>183</v>
      </c>
      <c r="F2791">
        <v>27</v>
      </c>
      <c r="G2791" t="str">
        <f>VLOOKUP(YouTubeVideos[[#This Row],[category_id]],VideoCategories[],2,FALSE)</f>
        <v>Education</v>
      </c>
      <c r="H2791" t="s">
        <v>14777</v>
      </c>
      <c r="I2791">
        <v>543968</v>
      </c>
      <c r="J2791">
        <v>11200</v>
      </c>
      <c r="K2791">
        <v>642</v>
      </c>
      <c r="L2791">
        <v>839</v>
      </c>
      <c r="M2791" t="b">
        <v>0</v>
      </c>
      <c r="N2791" t="b">
        <v>0</v>
      </c>
      <c r="O2791" t="b">
        <v>0</v>
      </c>
    </row>
    <row r="2792" spans="1:15">
      <c r="A2792" t="s">
        <v>7691</v>
      </c>
      <c r="B2792" s="1">
        <v>43109</v>
      </c>
      <c r="C2792" s="1">
        <v>43102.000428240739</v>
      </c>
      <c r="D2792" t="s">
        <v>7692</v>
      </c>
      <c r="E2792" t="s">
        <v>6678</v>
      </c>
      <c r="F2792">
        <v>28</v>
      </c>
      <c r="G2792" t="str">
        <f>VLOOKUP(YouTubeVideos[[#This Row],[category_id]],VideoCategories[],2,FALSE)</f>
        <v>Science &amp; Technology</v>
      </c>
      <c r="H2792" t="s">
        <v>7693</v>
      </c>
      <c r="I2792">
        <v>543711</v>
      </c>
      <c r="J2792">
        <v>18008</v>
      </c>
      <c r="K2792">
        <v>669</v>
      </c>
      <c r="L2792">
        <v>1224</v>
      </c>
      <c r="M2792" t="b">
        <v>0</v>
      </c>
      <c r="N2792" t="b">
        <v>0</v>
      </c>
      <c r="O2792" t="b">
        <v>0</v>
      </c>
    </row>
    <row r="2793" spans="1:15">
      <c r="A2793" t="s">
        <v>10011</v>
      </c>
      <c r="B2793" s="1">
        <v>43129</v>
      </c>
      <c r="C2793" s="1">
        <v>43122.316446759258</v>
      </c>
      <c r="D2793" t="s">
        <v>10012</v>
      </c>
      <c r="E2793" t="s">
        <v>1069</v>
      </c>
      <c r="F2793">
        <v>25</v>
      </c>
      <c r="G2793" t="str">
        <f>VLOOKUP(YouTubeVideos[[#This Row],[category_id]],VideoCategories[],2,FALSE)</f>
        <v>News &amp; Politics</v>
      </c>
      <c r="H2793" t="s">
        <v>10013</v>
      </c>
      <c r="I2793">
        <v>543596</v>
      </c>
      <c r="J2793">
        <v>2488</v>
      </c>
      <c r="K2793">
        <v>2895</v>
      </c>
      <c r="L2793">
        <v>1836</v>
      </c>
      <c r="M2793" t="b">
        <v>0</v>
      </c>
      <c r="N2793" t="b">
        <v>0</v>
      </c>
      <c r="O2793" t="b">
        <v>0</v>
      </c>
    </row>
    <row r="2794" spans="1:15">
      <c r="A2794" t="s">
        <v>9033</v>
      </c>
      <c r="B2794" s="1">
        <v>43122</v>
      </c>
      <c r="C2794" s="1">
        <v>43121.830821759257</v>
      </c>
      <c r="D2794" t="s">
        <v>9034</v>
      </c>
      <c r="E2794" t="s">
        <v>9035</v>
      </c>
      <c r="F2794">
        <v>24</v>
      </c>
      <c r="G2794" t="str">
        <f>VLOOKUP(YouTubeVideos[[#This Row],[category_id]],VideoCategories[],2,FALSE)</f>
        <v>Entertainment</v>
      </c>
      <c r="H2794" t="s">
        <v>9036</v>
      </c>
      <c r="I2794">
        <v>2085</v>
      </c>
      <c r="J2794">
        <v>35</v>
      </c>
      <c r="K2794">
        <v>3</v>
      </c>
      <c r="L2794">
        <v>8</v>
      </c>
      <c r="M2794" t="b">
        <v>0</v>
      </c>
      <c r="N2794" t="b">
        <v>0</v>
      </c>
      <c r="O2794" t="b">
        <v>0</v>
      </c>
    </row>
    <row r="2795" spans="1:15">
      <c r="A2795" t="s">
        <v>9037</v>
      </c>
      <c r="B2795" s="1">
        <v>43122</v>
      </c>
      <c r="C2795" s="1">
        <v>43119.540590277778</v>
      </c>
      <c r="D2795" t="s">
        <v>9038</v>
      </c>
      <c r="E2795" t="s">
        <v>9039</v>
      </c>
      <c r="F2795">
        <v>24</v>
      </c>
      <c r="G2795" t="str">
        <f>VLOOKUP(YouTubeVideos[[#This Row],[category_id]],VideoCategories[],2,FALSE)</f>
        <v>Entertainment</v>
      </c>
      <c r="H2795" t="s">
        <v>9040</v>
      </c>
      <c r="I2795">
        <v>732055</v>
      </c>
      <c r="J2795">
        <v>10644</v>
      </c>
      <c r="K2795">
        <v>765</v>
      </c>
      <c r="L2795">
        <v>726</v>
      </c>
      <c r="M2795" t="b">
        <v>0</v>
      </c>
      <c r="N2795" t="b">
        <v>0</v>
      </c>
      <c r="O2795" t="b">
        <v>0</v>
      </c>
    </row>
    <row r="2796" spans="1:15">
      <c r="A2796" t="s">
        <v>4397</v>
      </c>
      <c r="B2796" s="1">
        <v>43082</v>
      </c>
      <c r="C2796" s="1">
        <v>43075.416712962964</v>
      </c>
      <c r="D2796" t="s">
        <v>4398</v>
      </c>
      <c r="E2796" t="s">
        <v>4399</v>
      </c>
      <c r="F2796">
        <v>20</v>
      </c>
      <c r="G2796" t="str">
        <f>VLOOKUP(YouTubeVideos[[#This Row],[category_id]],VideoCategories[],2,FALSE)</f>
        <v>Gaming</v>
      </c>
      <c r="H2796" t="s">
        <v>4400</v>
      </c>
      <c r="I2796">
        <v>543491</v>
      </c>
      <c r="J2796">
        <v>19818</v>
      </c>
      <c r="K2796">
        <v>704</v>
      </c>
      <c r="L2796">
        <v>2922</v>
      </c>
      <c r="M2796" t="b">
        <v>0</v>
      </c>
      <c r="N2796" t="b">
        <v>0</v>
      </c>
      <c r="O2796" t="b">
        <v>0</v>
      </c>
    </row>
    <row r="2797" spans="1:15">
      <c r="A2797" t="s">
        <v>4639</v>
      </c>
      <c r="B2797" s="1">
        <v>43084</v>
      </c>
      <c r="C2797" s="1">
        <v>43082.166678240741</v>
      </c>
      <c r="D2797" t="s">
        <v>4640</v>
      </c>
      <c r="E2797" t="s">
        <v>54</v>
      </c>
      <c r="F2797">
        <v>23</v>
      </c>
      <c r="G2797" t="str">
        <f>VLOOKUP(YouTubeVideos[[#This Row],[category_id]],VideoCategories[],2,FALSE)</f>
        <v>Comedy</v>
      </c>
      <c r="H2797" t="s">
        <v>4641</v>
      </c>
      <c r="I2797">
        <v>543067</v>
      </c>
      <c r="J2797">
        <v>20302</v>
      </c>
      <c r="K2797">
        <v>502</v>
      </c>
      <c r="L2797">
        <v>1009</v>
      </c>
      <c r="M2797" t="b">
        <v>0</v>
      </c>
      <c r="N2797" t="b">
        <v>0</v>
      </c>
      <c r="O2797" t="b">
        <v>0</v>
      </c>
    </row>
    <row r="2798" spans="1:15">
      <c r="A2798" t="s">
        <v>15131</v>
      </c>
      <c r="B2798" s="1">
        <v>43184</v>
      </c>
      <c r="C2798" s="1">
        <v>43169.2500462963</v>
      </c>
      <c r="D2798" t="s">
        <v>15132</v>
      </c>
      <c r="E2798" t="s">
        <v>9488</v>
      </c>
      <c r="F2798">
        <v>15</v>
      </c>
      <c r="G2798" t="str">
        <f>VLOOKUP(YouTubeVideos[[#This Row],[category_id]],VideoCategories[],2,FALSE)</f>
        <v>Pets &amp; Animals</v>
      </c>
      <c r="H2798" t="s">
        <v>15133</v>
      </c>
      <c r="I2798">
        <v>541990</v>
      </c>
      <c r="J2798">
        <v>14625</v>
      </c>
      <c r="K2798">
        <v>567</v>
      </c>
      <c r="L2798">
        <v>1067</v>
      </c>
      <c r="M2798" t="b">
        <v>0</v>
      </c>
      <c r="N2798" t="b">
        <v>0</v>
      </c>
      <c r="O2798" t="b">
        <v>0</v>
      </c>
    </row>
    <row r="2799" spans="1:15">
      <c r="A2799" t="s">
        <v>4629</v>
      </c>
      <c r="B2799" s="1">
        <v>43084</v>
      </c>
      <c r="C2799" s="1">
        <v>43082.728043981479</v>
      </c>
      <c r="D2799" t="s">
        <v>4630</v>
      </c>
      <c r="E2799" t="s">
        <v>39</v>
      </c>
      <c r="F2799">
        <v>23</v>
      </c>
      <c r="G2799" t="str">
        <f>VLOOKUP(YouTubeVideos[[#This Row],[category_id]],VideoCategories[],2,FALSE)</f>
        <v>Comedy</v>
      </c>
      <c r="H2799" t="s">
        <v>4631</v>
      </c>
      <c r="I2799">
        <v>540998</v>
      </c>
      <c r="J2799">
        <v>12917</v>
      </c>
      <c r="K2799">
        <v>3699</v>
      </c>
      <c r="L2799">
        <v>2908</v>
      </c>
      <c r="M2799" t="b">
        <v>0</v>
      </c>
      <c r="N2799" t="b">
        <v>0</v>
      </c>
      <c r="O2799" t="b">
        <v>0</v>
      </c>
    </row>
    <row r="2800" spans="1:15">
      <c r="A2800" t="s">
        <v>5799</v>
      </c>
      <c r="B2800" s="1">
        <v>43092</v>
      </c>
      <c r="C2800" s="1">
        <v>43090.458599537036</v>
      </c>
      <c r="D2800" t="s">
        <v>19993</v>
      </c>
      <c r="E2800" t="s">
        <v>306</v>
      </c>
      <c r="F2800">
        <v>17</v>
      </c>
      <c r="G2800" t="str">
        <f>VLOOKUP(YouTubeVideos[[#This Row],[category_id]],VideoCategories[],2,FALSE)</f>
        <v>Sports</v>
      </c>
      <c r="H2800" t="s">
        <v>19994</v>
      </c>
      <c r="I2800">
        <v>540919</v>
      </c>
      <c r="J2800">
        <v>25181</v>
      </c>
      <c r="K2800">
        <v>682</v>
      </c>
      <c r="L2800">
        <v>2745</v>
      </c>
      <c r="M2800" t="b">
        <v>0</v>
      </c>
      <c r="N2800" t="b">
        <v>0</v>
      </c>
      <c r="O2800" t="b">
        <v>0</v>
      </c>
    </row>
    <row r="2801" spans="1:15">
      <c r="A2801" t="s">
        <v>20193</v>
      </c>
      <c r="B2801" s="1">
        <v>43122</v>
      </c>
      <c r="C2801" s="1">
        <v>43117.300613425927</v>
      </c>
      <c r="D2801" t="s">
        <v>9055</v>
      </c>
      <c r="E2801" t="s">
        <v>120</v>
      </c>
      <c r="F2801">
        <v>24</v>
      </c>
      <c r="G2801" t="str">
        <f>VLOOKUP(YouTubeVideos[[#This Row],[category_id]],VideoCategories[],2,FALSE)</f>
        <v>Entertainment</v>
      </c>
      <c r="H2801" t="s">
        <v>9056</v>
      </c>
      <c r="I2801">
        <v>588513</v>
      </c>
      <c r="J2801">
        <v>4234</v>
      </c>
      <c r="K2801">
        <v>445</v>
      </c>
      <c r="L2801">
        <v>329</v>
      </c>
      <c r="M2801" t="b">
        <v>0</v>
      </c>
      <c r="N2801" t="b">
        <v>0</v>
      </c>
      <c r="O2801" t="b">
        <v>0</v>
      </c>
    </row>
    <row r="2802" spans="1:15">
      <c r="A2802" t="s">
        <v>19836</v>
      </c>
      <c r="B2802" s="1">
        <v>43068</v>
      </c>
      <c r="C2802" s="1">
        <v>43060.191423611112</v>
      </c>
      <c r="D2802" t="s">
        <v>2353</v>
      </c>
      <c r="E2802" t="s">
        <v>2354</v>
      </c>
      <c r="F2802">
        <v>25</v>
      </c>
      <c r="G2802" t="str">
        <f>VLOOKUP(YouTubeVideos[[#This Row],[category_id]],VideoCategories[],2,FALSE)</f>
        <v>News &amp; Politics</v>
      </c>
      <c r="H2802" t="s">
        <v>2355</v>
      </c>
      <c r="I2802">
        <v>540227</v>
      </c>
      <c r="J2802">
        <v>2533</v>
      </c>
      <c r="K2802">
        <v>1212</v>
      </c>
      <c r="L2802">
        <v>1766</v>
      </c>
      <c r="M2802" t="b">
        <v>0</v>
      </c>
      <c r="N2802" t="b">
        <v>0</v>
      </c>
      <c r="O2802" t="b">
        <v>0</v>
      </c>
    </row>
    <row r="2803" spans="1:15">
      <c r="A2803" t="s">
        <v>19109</v>
      </c>
      <c r="B2803" s="1">
        <v>43265</v>
      </c>
      <c r="C2803" s="1">
        <v>43263.377754629626</v>
      </c>
      <c r="D2803" t="s">
        <v>20766</v>
      </c>
      <c r="E2803" t="s">
        <v>19721</v>
      </c>
      <c r="F2803">
        <v>26</v>
      </c>
      <c r="G2803" t="str">
        <f>VLOOKUP(YouTubeVideos[[#This Row],[category_id]],VideoCategories[],2,FALSE)</f>
        <v>Howto &amp; Style</v>
      </c>
      <c r="H2803" t="s">
        <v>20767</v>
      </c>
      <c r="I2803">
        <v>540149</v>
      </c>
      <c r="J2803">
        <v>14206</v>
      </c>
      <c r="K2803">
        <v>693</v>
      </c>
      <c r="L2803">
        <v>1211</v>
      </c>
      <c r="M2803" t="b">
        <v>0</v>
      </c>
      <c r="N2803" t="b">
        <v>0</v>
      </c>
      <c r="O2803" t="b">
        <v>0</v>
      </c>
    </row>
    <row r="2804" spans="1:15">
      <c r="A2804" t="s">
        <v>7316</v>
      </c>
      <c r="B2804" s="1">
        <v>43109</v>
      </c>
      <c r="C2804" s="1">
        <v>43106.463680555556</v>
      </c>
      <c r="D2804" t="s">
        <v>7317</v>
      </c>
      <c r="E2804" t="s">
        <v>1586</v>
      </c>
      <c r="F2804">
        <v>28</v>
      </c>
      <c r="G2804" t="str">
        <f>VLOOKUP(YouTubeVideos[[#This Row],[category_id]],VideoCategories[],2,FALSE)</f>
        <v>Science &amp; Technology</v>
      </c>
      <c r="H2804" t="s">
        <v>7318</v>
      </c>
      <c r="I2804">
        <v>539805</v>
      </c>
      <c r="J2804">
        <v>21448</v>
      </c>
      <c r="K2804">
        <v>751</v>
      </c>
      <c r="L2804">
        <v>2319</v>
      </c>
      <c r="M2804" t="b">
        <v>0</v>
      </c>
      <c r="N2804" t="b">
        <v>0</v>
      </c>
      <c r="O2804" t="b">
        <v>0</v>
      </c>
    </row>
    <row r="2805" spans="1:15">
      <c r="A2805" t="s">
        <v>10780</v>
      </c>
      <c r="B2805" s="1">
        <v>43134</v>
      </c>
      <c r="C2805" s="1">
        <v>43128.041701388887</v>
      </c>
      <c r="D2805" t="s">
        <v>10781</v>
      </c>
      <c r="E2805" t="s">
        <v>7595</v>
      </c>
      <c r="F2805">
        <v>26</v>
      </c>
      <c r="G2805" t="str">
        <f>VLOOKUP(YouTubeVideos[[#This Row],[category_id]],VideoCategories[],2,FALSE)</f>
        <v>Howto &amp; Style</v>
      </c>
      <c r="H2805" t="s">
        <v>9922</v>
      </c>
      <c r="I2805">
        <v>539045</v>
      </c>
      <c r="J2805">
        <v>22927</v>
      </c>
      <c r="K2805">
        <v>460</v>
      </c>
      <c r="L2805">
        <v>2870</v>
      </c>
      <c r="M2805" t="b">
        <v>0</v>
      </c>
      <c r="N2805" t="b">
        <v>0</v>
      </c>
      <c r="O2805" t="b">
        <v>0</v>
      </c>
    </row>
    <row r="2806" spans="1:15">
      <c r="A2806" t="s">
        <v>1267</v>
      </c>
      <c r="B2806" s="1">
        <v>43059</v>
      </c>
      <c r="C2806" s="1">
        <v>43052.250034722223</v>
      </c>
      <c r="D2806" t="s">
        <v>1268</v>
      </c>
      <c r="E2806" t="s">
        <v>1269</v>
      </c>
      <c r="F2806">
        <v>27</v>
      </c>
      <c r="G2806" t="str">
        <f>VLOOKUP(YouTubeVideos[[#This Row],[category_id]],VideoCategories[],2,FALSE)</f>
        <v>Education</v>
      </c>
      <c r="H2806" t="s">
        <v>1270</v>
      </c>
      <c r="I2806">
        <v>538546</v>
      </c>
      <c r="J2806">
        <v>19822</v>
      </c>
      <c r="K2806">
        <v>245</v>
      </c>
      <c r="L2806">
        <v>6479</v>
      </c>
      <c r="M2806" t="b">
        <v>0</v>
      </c>
      <c r="N2806" t="b">
        <v>0</v>
      </c>
      <c r="O2806" t="b">
        <v>0</v>
      </c>
    </row>
    <row r="2807" spans="1:15">
      <c r="A2807" t="s">
        <v>4518</v>
      </c>
      <c r="B2807" s="1">
        <v>43083</v>
      </c>
      <c r="C2807" s="1">
        <v>43079.346921296295</v>
      </c>
      <c r="D2807" t="s">
        <v>4519</v>
      </c>
      <c r="E2807" t="s">
        <v>562</v>
      </c>
      <c r="F2807">
        <v>26</v>
      </c>
      <c r="G2807" t="str">
        <f>VLOOKUP(YouTubeVideos[[#This Row],[category_id]],VideoCategories[],2,FALSE)</f>
        <v>Howto &amp; Style</v>
      </c>
      <c r="H2807" t="s">
        <v>4520</v>
      </c>
      <c r="I2807">
        <v>538180</v>
      </c>
      <c r="J2807">
        <v>31342</v>
      </c>
      <c r="K2807">
        <v>414</v>
      </c>
      <c r="L2807">
        <v>2527</v>
      </c>
      <c r="M2807" t="b">
        <v>0</v>
      </c>
      <c r="N2807" t="b">
        <v>0</v>
      </c>
      <c r="O2807" t="b">
        <v>0</v>
      </c>
    </row>
    <row r="2808" spans="1:15">
      <c r="A2808" t="s">
        <v>15406</v>
      </c>
      <c r="B2808" s="1">
        <v>43189</v>
      </c>
      <c r="C2808" s="1">
        <v>43185.416932870372</v>
      </c>
      <c r="D2808" t="s">
        <v>15407</v>
      </c>
      <c r="E2808" t="s">
        <v>12401</v>
      </c>
      <c r="F2808">
        <v>23</v>
      </c>
      <c r="G2808" t="str">
        <f>VLOOKUP(YouTubeVideos[[#This Row],[category_id]],VideoCategories[],2,FALSE)</f>
        <v>Comedy</v>
      </c>
      <c r="H2808" t="s">
        <v>20566</v>
      </c>
      <c r="I2808">
        <v>538061</v>
      </c>
      <c r="J2808">
        <v>11496</v>
      </c>
      <c r="K2808">
        <v>380</v>
      </c>
      <c r="L2808">
        <v>633</v>
      </c>
      <c r="M2808" t="b">
        <v>0</v>
      </c>
      <c r="N2808" t="b">
        <v>0</v>
      </c>
      <c r="O2808" t="b">
        <v>0</v>
      </c>
    </row>
    <row r="2809" spans="1:15">
      <c r="A2809" t="s">
        <v>7419</v>
      </c>
      <c r="B2809" s="1">
        <v>43109</v>
      </c>
      <c r="C2809" s="1">
        <v>43104.690138888887</v>
      </c>
      <c r="D2809" t="s">
        <v>7420</v>
      </c>
      <c r="E2809" t="s">
        <v>4785</v>
      </c>
      <c r="F2809">
        <v>26</v>
      </c>
      <c r="G2809" t="str">
        <f>VLOOKUP(YouTubeVideos[[#This Row],[category_id]],VideoCategories[],2,FALSE)</f>
        <v>Howto &amp; Style</v>
      </c>
      <c r="H2809" t="s">
        <v>7421</v>
      </c>
      <c r="I2809">
        <v>537545</v>
      </c>
      <c r="J2809">
        <v>34058</v>
      </c>
      <c r="K2809">
        <v>365</v>
      </c>
      <c r="L2809">
        <v>2845</v>
      </c>
      <c r="M2809" t="b">
        <v>0</v>
      </c>
      <c r="N2809" t="b">
        <v>0</v>
      </c>
      <c r="O2809" t="b">
        <v>0</v>
      </c>
    </row>
    <row r="2810" spans="1:15">
      <c r="A2810" t="s">
        <v>18100</v>
      </c>
      <c r="B2810" s="1">
        <v>43240</v>
      </c>
      <c r="C2810" s="1">
        <v>43226.345231481479</v>
      </c>
      <c r="D2810" t="s">
        <v>18101</v>
      </c>
      <c r="E2810" t="s">
        <v>15318</v>
      </c>
      <c r="F2810">
        <v>26</v>
      </c>
      <c r="G2810" t="str">
        <f>VLOOKUP(YouTubeVideos[[#This Row],[category_id]],VideoCategories[],2,FALSE)</f>
        <v>Howto &amp; Style</v>
      </c>
      <c r="H2810" t="s">
        <v>18102</v>
      </c>
      <c r="I2810">
        <v>537376</v>
      </c>
      <c r="J2810">
        <v>23409</v>
      </c>
      <c r="K2810">
        <v>776</v>
      </c>
      <c r="L2810">
        <v>1673</v>
      </c>
      <c r="M2810" t="b">
        <v>0</v>
      </c>
      <c r="N2810" t="b">
        <v>0</v>
      </c>
      <c r="O2810" t="b">
        <v>0</v>
      </c>
    </row>
    <row r="2811" spans="1:15">
      <c r="A2811" t="s">
        <v>9088</v>
      </c>
      <c r="B2811" s="1">
        <v>43122</v>
      </c>
      <c r="C2811" s="1">
        <v>42784.30636574074</v>
      </c>
      <c r="D2811" t="s">
        <v>9089</v>
      </c>
      <c r="E2811" t="s">
        <v>9090</v>
      </c>
      <c r="F2811">
        <v>24</v>
      </c>
      <c r="G2811" t="str">
        <f>VLOOKUP(YouTubeVideos[[#This Row],[category_id]],VideoCategories[],2,FALSE)</f>
        <v>Entertainment</v>
      </c>
      <c r="H2811" t="s">
        <v>9091</v>
      </c>
      <c r="I2811">
        <v>22768</v>
      </c>
      <c r="J2811">
        <v>365</v>
      </c>
      <c r="K2811">
        <v>64</v>
      </c>
      <c r="L2811">
        <v>204</v>
      </c>
      <c r="M2811" t="b">
        <v>0</v>
      </c>
      <c r="N2811" t="b">
        <v>0</v>
      </c>
      <c r="O2811" t="b">
        <v>0</v>
      </c>
    </row>
    <row r="2812" spans="1:15">
      <c r="A2812" t="s">
        <v>13794</v>
      </c>
      <c r="B2812" s="1">
        <v>43163</v>
      </c>
      <c r="C2812" s="1">
        <v>43151.604814814818</v>
      </c>
      <c r="D2812" t="s">
        <v>13795</v>
      </c>
      <c r="E2812" t="s">
        <v>10863</v>
      </c>
      <c r="F2812">
        <v>23</v>
      </c>
      <c r="G2812" t="str">
        <f>VLOOKUP(YouTubeVideos[[#This Row],[category_id]],VideoCategories[],2,FALSE)</f>
        <v>Comedy</v>
      </c>
      <c r="H2812" t="s">
        <v>13796</v>
      </c>
      <c r="I2812">
        <v>536775</v>
      </c>
      <c r="J2812">
        <v>39673</v>
      </c>
      <c r="K2812">
        <v>779</v>
      </c>
      <c r="L2812">
        <v>4280</v>
      </c>
      <c r="M2812" t="b">
        <v>0</v>
      </c>
      <c r="N2812" t="b">
        <v>0</v>
      </c>
      <c r="O2812" t="b">
        <v>0</v>
      </c>
    </row>
    <row r="2813" spans="1:15">
      <c r="A2813" t="s">
        <v>13431</v>
      </c>
      <c r="B2813" s="1">
        <v>43159</v>
      </c>
      <c r="C2813" s="1">
        <v>43150.250011574077</v>
      </c>
      <c r="D2813" t="s">
        <v>13432</v>
      </c>
      <c r="E2813" t="s">
        <v>1269</v>
      </c>
      <c r="F2813">
        <v>27</v>
      </c>
      <c r="G2813" t="str">
        <f>VLOOKUP(YouTubeVideos[[#This Row],[category_id]],VideoCategories[],2,FALSE)</f>
        <v>Education</v>
      </c>
      <c r="H2813" t="s">
        <v>13433</v>
      </c>
      <c r="I2813">
        <v>536398</v>
      </c>
      <c r="J2813">
        <v>14139</v>
      </c>
      <c r="K2813">
        <v>599</v>
      </c>
      <c r="L2813">
        <v>3092</v>
      </c>
      <c r="M2813" t="b">
        <v>0</v>
      </c>
      <c r="N2813" t="b">
        <v>0</v>
      </c>
      <c r="O2813" t="b">
        <v>0</v>
      </c>
    </row>
    <row r="2814" spans="1:15">
      <c r="A2814" t="s">
        <v>9099</v>
      </c>
      <c r="B2814" s="1">
        <v>43122</v>
      </c>
      <c r="C2814" s="1">
        <v>43114.412939814814</v>
      </c>
      <c r="D2814" t="s">
        <v>20195</v>
      </c>
      <c r="E2814" t="s">
        <v>1151</v>
      </c>
      <c r="F2814">
        <v>24</v>
      </c>
      <c r="G2814" t="str">
        <f>VLOOKUP(YouTubeVideos[[#This Row],[category_id]],VideoCategories[],2,FALSE)</f>
        <v>Entertainment</v>
      </c>
      <c r="H2814" t="s">
        <v>63</v>
      </c>
      <c r="I2814">
        <v>2598</v>
      </c>
      <c r="J2814">
        <v>8</v>
      </c>
      <c r="K2814">
        <v>1</v>
      </c>
      <c r="L2814">
        <v>0</v>
      </c>
      <c r="M2814" t="b">
        <v>0</v>
      </c>
      <c r="N2814" t="b">
        <v>0</v>
      </c>
      <c r="O2814" t="b">
        <v>0</v>
      </c>
    </row>
    <row r="2815" spans="1:15">
      <c r="A2815" t="s">
        <v>8393</v>
      </c>
      <c r="B2815" s="1">
        <v>43117</v>
      </c>
      <c r="C2815" s="1">
        <v>43111.416678240741</v>
      </c>
      <c r="D2815" t="s">
        <v>8394</v>
      </c>
      <c r="E2815" t="s">
        <v>963</v>
      </c>
      <c r="F2815">
        <v>23</v>
      </c>
      <c r="G2815" t="str">
        <f>VLOOKUP(YouTubeVideos[[#This Row],[category_id]],VideoCategories[],2,FALSE)</f>
        <v>Comedy</v>
      </c>
      <c r="H2815" t="s">
        <v>20146</v>
      </c>
      <c r="I2815">
        <v>535232</v>
      </c>
      <c r="J2815">
        <v>18453</v>
      </c>
      <c r="K2815">
        <v>417</v>
      </c>
      <c r="L2815">
        <v>1185</v>
      </c>
      <c r="M2815" t="b">
        <v>0</v>
      </c>
      <c r="N2815" t="b">
        <v>0</v>
      </c>
      <c r="O2815" t="b">
        <v>0</v>
      </c>
    </row>
    <row r="2816" spans="1:15">
      <c r="A2816" t="s">
        <v>7153</v>
      </c>
      <c r="B2816" s="1">
        <v>43107</v>
      </c>
      <c r="C2816" s="1">
        <v>43098.397812499999</v>
      </c>
      <c r="D2816" t="s">
        <v>7154</v>
      </c>
      <c r="E2816" t="s">
        <v>7155</v>
      </c>
      <c r="F2816">
        <v>23</v>
      </c>
      <c r="G2816" t="str">
        <f>VLOOKUP(YouTubeVideos[[#This Row],[category_id]],VideoCategories[],2,FALSE)</f>
        <v>Comedy</v>
      </c>
      <c r="H2816" t="s">
        <v>7156</v>
      </c>
      <c r="I2816">
        <v>535094</v>
      </c>
      <c r="J2816">
        <v>9247</v>
      </c>
      <c r="K2816">
        <v>617</v>
      </c>
      <c r="L2816">
        <v>635</v>
      </c>
      <c r="M2816" t="b">
        <v>0</v>
      </c>
      <c r="N2816" t="b">
        <v>0</v>
      </c>
      <c r="O2816" t="b">
        <v>0</v>
      </c>
    </row>
    <row r="2817" spans="1:15">
      <c r="A2817" t="s">
        <v>4600</v>
      </c>
      <c r="B2817" s="1">
        <v>43083</v>
      </c>
      <c r="C2817" s="1">
        <v>43076.836759259262</v>
      </c>
      <c r="D2817" t="s">
        <v>4601</v>
      </c>
      <c r="E2817" t="s">
        <v>4602</v>
      </c>
      <c r="F2817">
        <v>20</v>
      </c>
      <c r="G2817" t="str">
        <f>VLOOKUP(YouTubeVideos[[#This Row],[category_id]],VideoCategories[],2,FALSE)</f>
        <v>Gaming</v>
      </c>
      <c r="H2817" t="s">
        <v>4603</v>
      </c>
      <c r="I2817">
        <v>534677</v>
      </c>
      <c r="J2817">
        <v>6569</v>
      </c>
      <c r="K2817">
        <v>289</v>
      </c>
      <c r="L2817">
        <v>749</v>
      </c>
      <c r="M2817" t="b">
        <v>0</v>
      </c>
      <c r="N2817" t="b">
        <v>0</v>
      </c>
      <c r="O2817" t="b">
        <v>0</v>
      </c>
    </row>
    <row r="2818" spans="1:15">
      <c r="A2818" t="s">
        <v>17631</v>
      </c>
      <c r="B2818" s="1">
        <v>43234</v>
      </c>
      <c r="C2818" s="1">
        <v>43214.625057870369</v>
      </c>
      <c r="D2818" t="s">
        <v>17632</v>
      </c>
      <c r="E2818" t="s">
        <v>12515</v>
      </c>
      <c r="F2818">
        <v>23</v>
      </c>
      <c r="G2818" t="str">
        <f>VLOOKUP(YouTubeVideos[[#This Row],[category_id]],VideoCategories[],2,FALSE)</f>
        <v>Comedy</v>
      </c>
      <c r="H2818" t="s">
        <v>17633</v>
      </c>
      <c r="I2818">
        <v>534260</v>
      </c>
      <c r="J2818">
        <v>13806</v>
      </c>
      <c r="K2818">
        <v>1338</v>
      </c>
      <c r="L2818">
        <v>2419</v>
      </c>
      <c r="M2818" t="b">
        <v>0</v>
      </c>
      <c r="N2818" t="b">
        <v>0</v>
      </c>
      <c r="O2818" t="b">
        <v>0</v>
      </c>
    </row>
    <row r="2819" spans="1:15">
      <c r="A2819" t="s">
        <v>9113</v>
      </c>
      <c r="B2819" s="1">
        <v>43122</v>
      </c>
      <c r="C2819" s="1">
        <v>43115.125023148146</v>
      </c>
      <c r="D2819" t="s">
        <v>9114</v>
      </c>
      <c r="E2819" t="s">
        <v>1273</v>
      </c>
      <c r="F2819">
        <v>24</v>
      </c>
      <c r="G2819" t="str">
        <f>VLOOKUP(YouTubeVideos[[#This Row],[category_id]],VideoCategories[],2,FALSE)</f>
        <v>Entertainment</v>
      </c>
      <c r="H2819" t="s">
        <v>9115</v>
      </c>
      <c r="I2819">
        <v>881729</v>
      </c>
      <c r="J2819">
        <v>16737</v>
      </c>
      <c r="K2819">
        <v>1227</v>
      </c>
      <c r="L2819">
        <v>1437</v>
      </c>
      <c r="M2819" t="b">
        <v>0</v>
      </c>
      <c r="N2819" t="b">
        <v>0</v>
      </c>
      <c r="O2819" t="b">
        <v>0</v>
      </c>
    </row>
    <row r="2820" spans="1:15">
      <c r="A2820" t="s">
        <v>9116</v>
      </c>
      <c r="B2820" s="1">
        <v>43122</v>
      </c>
      <c r="C2820" s="1">
        <v>43117.166689814818</v>
      </c>
      <c r="D2820" t="s">
        <v>9117</v>
      </c>
      <c r="E2820" t="s">
        <v>9118</v>
      </c>
      <c r="F2820">
        <v>10</v>
      </c>
      <c r="G2820" t="str">
        <f>VLOOKUP(YouTubeVideos[[#This Row],[category_id]],VideoCategories[],2,FALSE)</f>
        <v>Music</v>
      </c>
      <c r="H2820" t="s">
        <v>9119</v>
      </c>
      <c r="I2820">
        <v>28638</v>
      </c>
      <c r="J2820">
        <v>668</v>
      </c>
      <c r="K2820">
        <v>9</v>
      </c>
      <c r="L2820">
        <v>82</v>
      </c>
      <c r="M2820" t="b">
        <v>0</v>
      </c>
      <c r="N2820" t="b">
        <v>0</v>
      </c>
      <c r="O2820" t="b">
        <v>0</v>
      </c>
    </row>
    <row r="2821" spans="1:15">
      <c r="A2821" t="s">
        <v>453</v>
      </c>
      <c r="B2821" s="1">
        <v>43055</v>
      </c>
      <c r="C2821" s="1">
        <v>43054.145833333336</v>
      </c>
      <c r="D2821" t="s">
        <v>454</v>
      </c>
      <c r="E2821" t="s">
        <v>291</v>
      </c>
      <c r="F2821">
        <v>25</v>
      </c>
      <c r="G2821" t="str">
        <f>VLOOKUP(YouTubeVideos[[#This Row],[category_id]],VideoCategories[],2,FALSE)</f>
        <v>News &amp; Politics</v>
      </c>
      <c r="H2821" t="s">
        <v>455</v>
      </c>
      <c r="I2821">
        <v>533940</v>
      </c>
      <c r="J2821">
        <v>12633</v>
      </c>
      <c r="K2821">
        <v>597</v>
      </c>
      <c r="L2821">
        <v>1828</v>
      </c>
      <c r="M2821" t="b">
        <v>0</v>
      </c>
      <c r="N2821" t="b">
        <v>0</v>
      </c>
      <c r="O2821" t="b">
        <v>0</v>
      </c>
    </row>
    <row r="2822" spans="1:15">
      <c r="A2822" t="s">
        <v>11845</v>
      </c>
      <c r="B2822" s="1">
        <v>43144</v>
      </c>
      <c r="C2822" s="1">
        <v>43137.825567129628</v>
      </c>
      <c r="D2822" t="s">
        <v>11846</v>
      </c>
      <c r="E2822" t="s">
        <v>1226</v>
      </c>
      <c r="F2822">
        <v>17</v>
      </c>
      <c r="G2822" t="str">
        <f>VLOOKUP(YouTubeVideos[[#This Row],[category_id]],VideoCategories[],2,FALSE)</f>
        <v>Sports</v>
      </c>
      <c r="H2822" t="s">
        <v>11847</v>
      </c>
      <c r="I2822">
        <v>533815</v>
      </c>
      <c r="J2822">
        <v>6191</v>
      </c>
      <c r="K2822">
        <v>119</v>
      </c>
      <c r="L2822">
        <v>667</v>
      </c>
      <c r="M2822" t="b">
        <v>0</v>
      </c>
      <c r="N2822" t="b">
        <v>0</v>
      </c>
      <c r="O2822" t="b">
        <v>0</v>
      </c>
    </row>
    <row r="2823" spans="1:15">
      <c r="A2823" t="s">
        <v>5676</v>
      </c>
      <c r="B2823" s="1">
        <v>43091</v>
      </c>
      <c r="C2823" s="1">
        <v>43085.500034722223</v>
      </c>
      <c r="D2823" t="s">
        <v>5677</v>
      </c>
      <c r="E2823" t="s">
        <v>5678</v>
      </c>
      <c r="F2823">
        <v>28</v>
      </c>
      <c r="G2823" t="str">
        <f>VLOOKUP(YouTubeVideos[[#This Row],[category_id]],VideoCategories[],2,FALSE)</f>
        <v>Science &amp; Technology</v>
      </c>
      <c r="H2823" t="s">
        <v>5679</v>
      </c>
      <c r="I2823">
        <v>533775</v>
      </c>
      <c r="J2823">
        <v>7027</v>
      </c>
      <c r="K2823">
        <v>427</v>
      </c>
      <c r="L2823">
        <v>627</v>
      </c>
      <c r="M2823" t="b">
        <v>0</v>
      </c>
      <c r="N2823" t="b">
        <v>0</v>
      </c>
      <c r="O2823" t="b">
        <v>0</v>
      </c>
    </row>
    <row r="2824" spans="1:15">
      <c r="A2824" t="s">
        <v>18787</v>
      </c>
      <c r="B2824" s="1">
        <v>43257</v>
      </c>
      <c r="C2824" s="1">
        <v>43243.166666666664</v>
      </c>
      <c r="D2824" t="s">
        <v>18788</v>
      </c>
      <c r="E2824" t="s">
        <v>7025</v>
      </c>
      <c r="F2824">
        <v>26</v>
      </c>
      <c r="G2824" t="str">
        <f>VLOOKUP(YouTubeVideos[[#This Row],[category_id]],VideoCategories[],2,FALSE)</f>
        <v>Howto &amp; Style</v>
      </c>
      <c r="H2824" t="s">
        <v>18789</v>
      </c>
      <c r="I2824">
        <v>533622</v>
      </c>
      <c r="J2824">
        <v>28010</v>
      </c>
      <c r="K2824">
        <v>1040</v>
      </c>
      <c r="L2824">
        <v>6580</v>
      </c>
      <c r="M2824" t="b">
        <v>0</v>
      </c>
      <c r="N2824" t="b">
        <v>0</v>
      </c>
      <c r="O2824" t="b">
        <v>0</v>
      </c>
    </row>
    <row r="2825" spans="1:15">
      <c r="A2825" t="s">
        <v>9132</v>
      </c>
      <c r="B2825" s="1">
        <v>43122</v>
      </c>
      <c r="C2825" s="1">
        <v>43016.000011574077</v>
      </c>
      <c r="D2825" t="s">
        <v>9133</v>
      </c>
      <c r="E2825" t="s">
        <v>9134</v>
      </c>
      <c r="F2825">
        <v>24</v>
      </c>
      <c r="G2825" t="str">
        <f>VLOOKUP(YouTubeVideos[[#This Row],[category_id]],VideoCategories[],2,FALSE)</f>
        <v>Entertainment</v>
      </c>
      <c r="H2825" t="s">
        <v>63</v>
      </c>
      <c r="I2825">
        <v>2427</v>
      </c>
      <c r="J2825">
        <v>12</v>
      </c>
      <c r="K2825">
        <v>0</v>
      </c>
      <c r="L2825">
        <v>0</v>
      </c>
      <c r="M2825" t="b">
        <v>0</v>
      </c>
      <c r="N2825" t="b">
        <v>0</v>
      </c>
      <c r="O2825" t="b">
        <v>0</v>
      </c>
    </row>
    <row r="2826" spans="1:15">
      <c r="A2826" t="s">
        <v>9135</v>
      </c>
      <c r="B2826" s="1">
        <v>43122</v>
      </c>
      <c r="C2826" s="1">
        <v>43116.626875000002</v>
      </c>
      <c r="D2826" t="s">
        <v>9136</v>
      </c>
      <c r="E2826" t="s">
        <v>9137</v>
      </c>
      <c r="F2826">
        <v>24</v>
      </c>
      <c r="G2826" t="str">
        <f>VLOOKUP(YouTubeVideos[[#This Row],[category_id]],VideoCategories[],2,FALSE)</f>
        <v>Entertainment</v>
      </c>
      <c r="H2826" t="s">
        <v>9138</v>
      </c>
      <c r="I2826">
        <v>195410</v>
      </c>
      <c r="J2826">
        <v>21967</v>
      </c>
      <c r="K2826">
        <v>76</v>
      </c>
      <c r="L2826">
        <v>2030</v>
      </c>
      <c r="M2826" t="b">
        <v>0</v>
      </c>
      <c r="N2826" t="b">
        <v>0</v>
      </c>
      <c r="O2826" t="b">
        <v>0</v>
      </c>
    </row>
    <row r="2827" spans="1:15">
      <c r="A2827" t="s">
        <v>6195</v>
      </c>
      <c r="B2827" s="1">
        <v>43098</v>
      </c>
      <c r="C2827" s="1">
        <v>43088.761458333334</v>
      </c>
      <c r="D2827" t="s">
        <v>6196</v>
      </c>
      <c r="E2827" t="s">
        <v>1894</v>
      </c>
      <c r="F2827">
        <v>15</v>
      </c>
      <c r="G2827" t="str">
        <f>VLOOKUP(YouTubeVideos[[#This Row],[category_id]],VideoCategories[],2,FALSE)</f>
        <v>Pets &amp; Animals</v>
      </c>
      <c r="H2827" t="s">
        <v>6197</v>
      </c>
      <c r="I2827">
        <v>533608</v>
      </c>
      <c r="J2827">
        <v>34059</v>
      </c>
      <c r="K2827">
        <v>931</v>
      </c>
      <c r="L2827">
        <v>5766</v>
      </c>
      <c r="M2827" t="b">
        <v>0</v>
      </c>
      <c r="N2827" t="b">
        <v>0</v>
      </c>
      <c r="O2827" t="b">
        <v>0</v>
      </c>
    </row>
    <row r="2828" spans="1:15">
      <c r="A2828" t="s">
        <v>9142</v>
      </c>
      <c r="B2828" s="1">
        <v>43122</v>
      </c>
      <c r="C2828" s="1">
        <v>43116.000023148146</v>
      </c>
      <c r="D2828" t="s">
        <v>9143</v>
      </c>
      <c r="E2828" t="s">
        <v>9144</v>
      </c>
      <c r="F2828">
        <v>10</v>
      </c>
      <c r="G2828" t="str">
        <f>VLOOKUP(YouTubeVideos[[#This Row],[category_id]],VideoCategories[],2,FALSE)</f>
        <v>Music</v>
      </c>
      <c r="H2828" t="s">
        <v>9145</v>
      </c>
      <c r="I2828">
        <v>156494</v>
      </c>
      <c r="J2828">
        <v>5422</v>
      </c>
      <c r="K2828">
        <v>87</v>
      </c>
      <c r="L2828">
        <v>485</v>
      </c>
      <c r="M2828" t="b">
        <v>0</v>
      </c>
      <c r="N2828" t="b">
        <v>0</v>
      </c>
      <c r="O2828" t="b">
        <v>0</v>
      </c>
    </row>
    <row r="2829" spans="1:15">
      <c r="A2829" t="s">
        <v>8592</v>
      </c>
      <c r="B2829" s="1">
        <v>43118</v>
      </c>
      <c r="C2829" s="1">
        <v>43112.500034722223</v>
      </c>
      <c r="D2829" t="s">
        <v>8593</v>
      </c>
      <c r="E2829" t="s">
        <v>5678</v>
      </c>
      <c r="F2829">
        <v>28</v>
      </c>
      <c r="G2829" t="str">
        <f>VLOOKUP(YouTubeVideos[[#This Row],[category_id]],VideoCategories[],2,FALSE)</f>
        <v>Science &amp; Technology</v>
      </c>
      <c r="H2829" t="s">
        <v>8594</v>
      </c>
      <c r="I2829">
        <v>533134</v>
      </c>
      <c r="J2829">
        <v>12055</v>
      </c>
      <c r="K2829">
        <v>600</v>
      </c>
      <c r="L2829">
        <v>880</v>
      </c>
      <c r="M2829" t="b">
        <v>0</v>
      </c>
      <c r="N2829" t="b">
        <v>0</v>
      </c>
      <c r="O2829" t="b">
        <v>0</v>
      </c>
    </row>
    <row r="2830" spans="1:15">
      <c r="A2830" t="s">
        <v>2320</v>
      </c>
      <c r="B2830" s="1">
        <v>43068</v>
      </c>
      <c r="C2830" s="1">
        <v>43061.725092592591</v>
      </c>
      <c r="D2830" t="s">
        <v>2321</v>
      </c>
      <c r="E2830" t="s">
        <v>2322</v>
      </c>
      <c r="F2830">
        <v>17</v>
      </c>
      <c r="G2830" t="str">
        <f>VLOOKUP(YouTubeVideos[[#This Row],[category_id]],VideoCategories[],2,FALSE)</f>
        <v>Sports</v>
      </c>
      <c r="H2830" t="s">
        <v>19830</v>
      </c>
      <c r="I2830">
        <v>533004</v>
      </c>
      <c r="J2830">
        <v>9710</v>
      </c>
      <c r="K2830">
        <v>447</v>
      </c>
      <c r="L2830">
        <v>1196</v>
      </c>
      <c r="M2830" t="b">
        <v>0</v>
      </c>
      <c r="N2830" t="b">
        <v>0</v>
      </c>
      <c r="O2830" t="b">
        <v>0</v>
      </c>
    </row>
    <row r="2831" spans="1:15">
      <c r="A2831" t="s">
        <v>7932</v>
      </c>
      <c r="B2831" s="1">
        <v>43113</v>
      </c>
      <c r="C2831" s="1">
        <v>43108.622499999998</v>
      </c>
      <c r="D2831" t="s">
        <v>7933</v>
      </c>
      <c r="E2831" t="s">
        <v>1586</v>
      </c>
      <c r="F2831">
        <v>28</v>
      </c>
      <c r="G2831" t="str">
        <f>VLOOKUP(YouTubeVideos[[#This Row],[category_id]],VideoCategories[],2,FALSE)</f>
        <v>Science &amp; Technology</v>
      </c>
      <c r="H2831" t="s">
        <v>7934</v>
      </c>
      <c r="I2831">
        <v>531907</v>
      </c>
      <c r="J2831">
        <v>18968</v>
      </c>
      <c r="K2831">
        <v>423</v>
      </c>
      <c r="L2831">
        <v>1903</v>
      </c>
      <c r="M2831" t="b">
        <v>0</v>
      </c>
      <c r="N2831" t="b">
        <v>0</v>
      </c>
      <c r="O2831" t="b">
        <v>0</v>
      </c>
    </row>
    <row r="2832" spans="1:15">
      <c r="A2832" t="s">
        <v>7429</v>
      </c>
      <c r="B2832" s="1">
        <v>43109</v>
      </c>
      <c r="C2832" s="1">
        <v>43104.437986111108</v>
      </c>
      <c r="D2832" t="s">
        <v>7430</v>
      </c>
      <c r="E2832" t="s">
        <v>853</v>
      </c>
      <c r="F2832">
        <v>26</v>
      </c>
      <c r="G2832" t="str">
        <f>VLOOKUP(YouTubeVideos[[#This Row],[category_id]],VideoCategories[],2,FALSE)</f>
        <v>Howto &amp; Style</v>
      </c>
      <c r="H2832" t="s">
        <v>7431</v>
      </c>
      <c r="I2832">
        <v>531566</v>
      </c>
      <c r="J2832">
        <v>42326</v>
      </c>
      <c r="K2832">
        <v>728</v>
      </c>
      <c r="L2832">
        <v>3968</v>
      </c>
      <c r="M2832" t="b">
        <v>0</v>
      </c>
      <c r="N2832" t="b">
        <v>0</v>
      </c>
      <c r="O2832" t="b">
        <v>0</v>
      </c>
    </row>
    <row r="2833" spans="1:15">
      <c r="A2833" t="s">
        <v>9157</v>
      </c>
      <c r="B2833" s="1">
        <v>43123</v>
      </c>
      <c r="C2833" s="1">
        <v>43119.024305555555</v>
      </c>
      <c r="D2833" t="s">
        <v>9158</v>
      </c>
      <c r="E2833" t="s">
        <v>379</v>
      </c>
      <c r="F2833">
        <v>24</v>
      </c>
      <c r="G2833" t="str">
        <f>VLOOKUP(YouTubeVideos[[#This Row],[category_id]],VideoCategories[],2,FALSE)</f>
        <v>Entertainment</v>
      </c>
      <c r="H2833" t="s">
        <v>380</v>
      </c>
      <c r="I2833">
        <v>413549</v>
      </c>
      <c r="J2833">
        <v>2948</v>
      </c>
      <c r="K2833">
        <v>1249</v>
      </c>
      <c r="L2833">
        <v>1063</v>
      </c>
      <c r="M2833" t="b">
        <v>0</v>
      </c>
      <c r="N2833" t="b">
        <v>0</v>
      </c>
      <c r="O2833" t="b">
        <v>0</v>
      </c>
    </row>
    <row r="2834" spans="1:15">
      <c r="A2834" t="s">
        <v>9159</v>
      </c>
      <c r="B2834" s="1">
        <v>43123</v>
      </c>
      <c r="C2834" s="1">
        <v>43118.23846064815</v>
      </c>
      <c r="D2834" t="s">
        <v>9160</v>
      </c>
      <c r="E2834" t="s">
        <v>132</v>
      </c>
      <c r="F2834">
        <v>24</v>
      </c>
      <c r="G2834" t="str">
        <f>VLOOKUP(YouTubeVideos[[#This Row],[category_id]],VideoCategories[],2,FALSE)</f>
        <v>Entertainment</v>
      </c>
      <c r="H2834" t="s">
        <v>9161</v>
      </c>
      <c r="I2834">
        <v>1171174</v>
      </c>
      <c r="J2834">
        <v>10633</v>
      </c>
      <c r="K2834">
        <v>1002</v>
      </c>
      <c r="L2834">
        <v>5087</v>
      </c>
      <c r="M2834" t="b">
        <v>0</v>
      </c>
      <c r="N2834" t="b">
        <v>0</v>
      </c>
      <c r="O2834" t="b">
        <v>0</v>
      </c>
    </row>
    <row r="2835" spans="1:15">
      <c r="A2835" t="s">
        <v>17444</v>
      </c>
      <c r="B2835" s="1">
        <v>43234</v>
      </c>
      <c r="C2835" s="1">
        <v>43227.324432870373</v>
      </c>
      <c r="D2835" t="s">
        <v>17445</v>
      </c>
      <c r="E2835" t="s">
        <v>252</v>
      </c>
      <c r="F2835">
        <v>17</v>
      </c>
      <c r="G2835" t="str">
        <f>VLOOKUP(YouTubeVideos[[#This Row],[category_id]],VideoCategories[],2,FALSE)</f>
        <v>Sports</v>
      </c>
      <c r="H2835" t="s">
        <v>17446</v>
      </c>
      <c r="I2835">
        <v>531125</v>
      </c>
      <c r="J2835">
        <v>3325</v>
      </c>
      <c r="K2835">
        <v>212</v>
      </c>
      <c r="L2835">
        <v>1263</v>
      </c>
      <c r="M2835" t="b">
        <v>0</v>
      </c>
      <c r="N2835" t="b">
        <v>0</v>
      </c>
      <c r="O2835" t="b">
        <v>0</v>
      </c>
    </row>
    <row r="2836" spans="1:15">
      <c r="A2836" t="s">
        <v>16441</v>
      </c>
      <c r="B2836" s="1">
        <v>43210</v>
      </c>
      <c r="C2836" s="1">
        <v>43208.888229166667</v>
      </c>
      <c r="D2836" t="s">
        <v>16442</v>
      </c>
      <c r="E2836" t="s">
        <v>463</v>
      </c>
      <c r="F2836">
        <v>23</v>
      </c>
      <c r="G2836" t="str">
        <f>VLOOKUP(YouTubeVideos[[#This Row],[category_id]],VideoCategories[],2,FALSE)</f>
        <v>Comedy</v>
      </c>
      <c r="H2836" t="s">
        <v>16443</v>
      </c>
      <c r="I2836">
        <v>530315</v>
      </c>
      <c r="J2836">
        <v>14966</v>
      </c>
      <c r="K2836">
        <v>358</v>
      </c>
      <c r="L2836">
        <v>766</v>
      </c>
      <c r="M2836" t="b">
        <v>0</v>
      </c>
      <c r="N2836" t="b">
        <v>0</v>
      </c>
      <c r="O2836" t="b">
        <v>0</v>
      </c>
    </row>
    <row r="2837" spans="1:15">
      <c r="A2837" t="s">
        <v>12843</v>
      </c>
      <c r="B2837" s="1">
        <v>43153</v>
      </c>
      <c r="C2837" s="1">
        <v>43146.314143518517</v>
      </c>
      <c r="D2837" t="s">
        <v>20411</v>
      </c>
      <c r="E2837" t="s">
        <v>1734</v>
      </c>
      <c r="F2837">
        <v>27</v>
      </c>
      <c r="G2837" t="str">
        <f>VLOOKUP(YouTubeVideos[[#This Row],[category_id]],VideoCategories[],2,FALSE)</f>
        <v>Education</v>
      </c>
      <c r="H2837" t="s">
        <v>12844</v>
      </c>
      <c r="I2837">
        <v>530299</v>
      </c>
      <c r="J2837">
        <v>13307</v>
      </c>
      <c r="K2837">
        <v>539</v>
      </c>
      <c r="L2837">
        <v>1038</v>
      </c>
      <c r="M2837" t="b">
        <v>0</v>
      </c>
      <c r="N2837" t="b">
        <v>0</v>
      </c>
      <c r="O2837" t="b">
        <v>0</v>
      </c>
    </row>
    <row r="2838" spans="1:15">
      <c r="A2838" t="s">
        <v>5298</v>
      </c>
      <c r="B2838" s="1">
        <v>43088</v>
      </c>
      <c r="C2838" s="1">
        <v>43081.333379629628</v>
      </c>
      <c r="D2838" t="s">
        <v>5299</v>
      </c>
      <c r="E2838" t="s">
        <v>183</v>
      </c>
      <c r="F2838">
        <v>27</v>
      </c>
      <c r="G2838" t="str">
        <f>VLOOKUP(YouTubeVideos[[#This Row],[category_id]],VideoCategories[],2,FALSE)</f>
        <v>Education</v>
      </c>
      <c r="H2838" t="s">
        <v>5300</v>
      </c>
      <c r="I2838">
        <v>530143</v>
      </c>
      <c r="J2838">
        <v>11176</v>
      </c>
      <c r="K2838">
        <v>1061</v>
      </c>
      <c r="L2838">
        <v>2019</v>
      </c>
      <c r="M2838" t="b">
        <v>0</v>
      </c>
      <c r="N2838" t="b">
        <v>0</v>
      </c>
      <c r="O2838" t="b">
        <v>0</v>
      </c>
    </row>
    <row r="2839" spans="1:15">
      <c r="A2839" t="s">
        <v>13106</v>
      </c>
      <c r="B2839" s="1">
        <v>43156</v>
      </c>
      <c r="C2839" s="1">
        <v>43154.181759259256</v>
      </c>
      <c r="D2839" t="s">
        <v>20430</v>
      </c>
      <c r="E2839" t="s">
        <v>6952</v>
      </c>
      <c r="F2839">
        <v>17</v>
      </c>
      <c r="G2839" t="str">
        <f>VLOOKUP(YouTubeVideos[[#This Row],[category_id]],VideoCategories[],2,FALSE)</f>
        <v>Sports</v>
      </c>
      <c r="H2839" t="s">
        <v>13107</v>
      </c>
      <c r="I2839">
        <v>529609</v>
      </c>
      <c r="J2839">
        <v>4330</v>
      </c>
      <c r="K2839">
        <v>206</v>
      </c>
      <c r="L2839">
        <v>864</v>
      </c>
      <c r="M2839" t="b">
        <v>0</v>
      </c>
      <c r="N2839" t="b">
        <v>0</v>
      </c>
      <c r="O2839" t="b">
        <v>0</v>
      </c>
    </row>
    <row r="2840" spans="1:15">
      <c r="A2840" t="s">
        <v>17825</v>
      </c>
      <c r="B2840" s="1">
        <v>43235</v>
      </c>
      <c r="C2840" s="1">
        <v>43230.265324074076</v>
      </c>
      <c r="D2840" t="s">
        <v>17826</v>
      </c>
      <c r="E2840" t="s">
        <v>1069</v>
      </c>
      <c r="F2840">
        <v>25</v>
      </c>
      <c r="G2840" t="str">
        <f>VLOOKUP(YouTubeVideos[[#This Row],[category_id]],VideoCategories[],2,FALSE)</f>
        <v>News &amp; Politics</v>
      </c>
      <c r="H2840" t="s">
        <v>17827</v>
      </c>
      <c r="I2840">
        <v>529088</v>
      </c>
      <c r="J2840">
        <v>3198</v>
      </c>
      <c r="K2840">
        <v>317</v>
      </c>
      <c r="L2840">
        <v>915</v>
      </c>
      <c r="M2840" t="b">
        <v>0</v>
      </c>
      <c r="N2840" t="b">
        <v>0</v>
      </c>
      <c r="O2840" t="b">
        <v>0</v>
      </c>
    </row>
    <row r="2841" spans="1:15">
      <c r="A2841" t="s">
        <v>18245</v>
      </c>
      <c r="B2841" s="1">
        <v>43243</v>
      </c>
      <c r="C2841" s="1">
        <v>43229.250034722223</v>
      </c>
      <c r="D2841" t="s">
        <v>18246</v>
      </c>
      <c r="E2841" t="s">
        <v>7025</v>
      </c>
      <c r="F2841">
        <v>26</v>
      </c>
      <c r="G2841" t="str">
        <f>VLOOKUP(YouTubeVideos[[#This Row],[category_id]],VideoCategories[],2,FALSE)</f>
        <v>Howto &amp; Style</v>
      </c>
      <c r="H2841" t="s">
        <v>18247</v>
      </c>
      <c r="I2841">
        <v>528634</v>
      </c>
      <c r="J2841">
        <v>26029</v>
      </c>
      <c r="K2841">
        <v>761</v>
      </c>
      <c r="L2841">
        <v>2835</v>
      </c>
      <c r="M2841" t="b">
        <v>0</v>
      </c>
      <c r="N2841" t="b">
        <v>0</v>
      </c>
      <c r="O2841" t="b">
        <v>0</v>
      </c>
    </row>
    <row r="2842" spans="1:15">
      <c r="A2842" t="s">
        <v>9325</v>
      </c>
      <c r="B2842" s="1">
        <v>43124</v>
      </c>
      <c r="C2842" s="1">
        <v>43117.803842592592</v>
      </c>
      <c r="D2842" t="s">
        <v>9326</v>
      </c>
      <c r="E2842" t="s">
        <v>171</v>
      </c>
      <c r="F2842">
        <v>26</v>
      </c>
      <c r="G2842" t="str">
        <f>VLOOKUP(YouTubeVideos[[#This Row],[category_id]],VideoCategories[],2,FALSE)</f>
        <v>Howto &amp; Style</v>
      </c>
      <c r="H2842" t="s">
        <v>9327</v>
      </c>
      <c r="I2842">
        <v>527683</v>
      </c>
      <c r="J2842">
        <v>50581</v>
      </c>
      <c r="K2842">
        <v>482</v>
      </c>
      <c r="L2842">
        <v>10511</v>
      </c>
      <c r="M2842" t="b">
        <v>0</v>
      </c>
      <c r="N2842" t="b">
        <v>0</v>
      </c>
      <c r="O2842" t="b">
        <v>0</v>
      </c>
    </row>
    <row r="2843" spans="1:15">
      <c r="A2843" t="s">
        <v>11849</v>
      </c>
      <c r="B2843" s="1">
        <v>43144</v>
      </c>
      <c r="C2843" s="1">
        <v>43136.404224537036</v>
      </c>
      <c r="D2843" t="s">
        <v>11850</v>
      </c>
      <c r="E2843" t="s">
        <v>1809</v>
      </c>
      <c r="F2843">
        <v>23</v>
      </c>
      <c r="G2843" t="str">
        <f>VLOOKUP(YouTubeVideos[[#This Row],[category_id]],VideoCategories[],2,FALSE)</f>
        <v>Comedy</v>
      </c>
      <c r="H2843" t="s">
        <v>11851</v>
      </c>
      <c r="I2843">
        <v>527651</v>
      </c>
      <c r="J2843">
        <v>21612</v>
      </c>
      <c r="K2843">
        <v>1663</v>
      </c>
      <c r="L2843">
        <v>6757</v>
      </c>
      <c r="M2843" t="b">
        <v>0</v>
      </c>
      <c r="N2843" t="b">
        <v>0</v>
      </c>
      <c r="O2843" t="b">
        <v>0</v>
      </c>
    </row>
    <row r="2844" spans="1:15">
      <c r="A2844" t="s">
        <v>1804</v>
      </c>
      <c r="B2844" s="1">
        <v>43064</v>
      </c>
      <c r="C2844" s="1">
        <v>43056.375034722223</v>
      </c>
      <c r="D2844" t="s">
        <v>1805</v>
      </c>
      <c r="E2844" t="s">
        <v>183</v>
      </c>
      <c r="F2844">
        <v>27</v>
      </c>
      <c r="G2844" t="str">
        <f>VLOOKUP(YouTubeVideos[[#This Row],[category_id]],VideoCategories[],2,FALSE)</f>
        <v>Education</v>
      </c>
      <c r="H2844" t="s">
        <v>1806</v>
      </c>
      <c r="I2844">
        <v>527531</v>
      </c>
      <c r="J2844">
        <v>10200</v>
      </c>
      <c r="K2844">
        <v>540</v>
      </c>
      <c r="L2844">
        <v>2197</v>
      </c>
      <c r="M2844" t="b">
        <v>0</v>
      </c>
      <c r="N2844" t="b">
        <v>0</v>
      </c>
      <c r="O2844" t="b">
        <v>0</v>
      </c>
    </row>
    <row r="2845" spans="1:15">
      <c r="A2845" t="s">
        <v>17831</v>
      </c>
      <c r="B2845" s="1">
        <v>43235</v>
      </c>
      <c r="C2845" s="1">
        <v>43228.4375</v>
      </c>
      <c r="D2845" t="s">
        <v>17832</v>
      </c>
      <c r="E2845" t="s">
        <v>963</v>
      </c>
      <c r="F2845">
        <v>23</v>
      </c>
      <c r="G2845" t="str">
        <f>VLOOKUP(YouTubeVideos[[#This Row],[category_id]],VideoCategories[],2,FALSE)</f>
        <v>Comedy</v>
      </c>
      <c r="H2845" t="s">
        <v>20693</v>
      </c>
      <c r="I2845">
        <v>526982</v>
      </c>
      <c r="J2845">
        <v>26505</v>
      </c>
      <c r="K2845">
        <v>1321</v>
      </c>
      <c r="L2845">
        <v>1550</v>
      </c>
      <c r="M2845" t="b">
        <v>0</v>
      </c>
      <c r="N2845" t="b">
        <v>0</v>
      </c>
      <c r="O2845" t="b">
        <v>0</v>
      </c>
    </row>
    <row r="2846" spans="1:15">
      <c r="A2846" t="s">
        <v>15416</v>
      </c>
      <c r="B2846" s="1">
        <v>43189</v>
      </c>
      <c r="C2846" s="1">
        <v>43179.392418981479</v>
      </c>
      <c r="D2846" t="s">
        <v>15417</v>
      </c>
      <c r="E2846" t="s">
        <v>424</v>
      </c>
      <c r="F2846">
        <v>20</v>
      </c>
      <c r="G2846" t="str">
        <f>VLOOKUP(YouTubeVideos[[#This Row],[category_id]],VideoCategories[],2,FALSE)</f>
        <v>Gaming</v>
      </c>
      <c r="H2846" t="s">
        <v>15418</v>
      </c>
      <c r="I2846">
        <v>526710</v>
      </c>
      <c r="J2846">
        <v>13379</v>
      </c>
      <c r="K2846">
        <v>1668</v>
      </c>
      <c r="L2846">
        <v>3718</v>
      </c>
      <c r="M2846" t="b">
        <v>0</v>
      </c>
      <c r="N2846" t="b">
        <v>0</v>
      </c>
      <c r="O2846" t="b">
        <v>0</v>
      </c>
    </row>
    <row r="2847" spans="1:15">
      <c r="A2847" t="s">
        <v>12717</v>
      </c>
      <c r="B2847" s="1">
        <v>43152</v>
      </c>
      <c r="C2847" s="1">
        <v>43146.21234953704</v>
      </c>
      <c r="D2847" t="s">
        <v>12718</v>
      </c>
      <c r="E2847" t="s">
        <v>291</v>
      </c>
      <c r="F2847">
        <v>25</v>
      </c>
      <c r="G2847" t="str">
        <f>VLOOKUP(YouTubeVideos[[#This Row],[category_id]],VideoCategories[],2,FALSE)</f>
        <v>News &amp; Politics</v>
      </c>
      <c r="H2847" t="s">
        <v>12719</v>
      </c>
      <c r="I2847">
        <v>526175</v>
      </c>
      <c r="J2847">
        <v>12423</v>
      </c>
      <c r="K2847">
        <v>791</v>
      </c>
      <c r="L2847">
        <v>888</v>
      </c>
      <c r="M2847" t="b">
        <v>0</v>
      </c>
      <c r="N2847" t="b">
        <v>0</v>
      </c>
      <c r="O2847" t="b">
        <v>0</v>
      </c>
    </row>
    <row r="2848" spans="1:15">
      <c r="A2848" s="9" t="s">
        <v>560</v>
      </c>
      <c r="B2848" s="1">
        <v>43055</v>
      </c>
      <c r="C2848" s="1">
        <v>43049.779432870368</v>
      </c>
      <c r="D2848" t="s">
        <v>561</v>
      </c>
      <c r="E2848" t="s">
        <v>562</v>
      </c>
      <c r="F2848">
        <v>26</v>
      </c>
      <c r="G2848" t="str">
        <f>VLOOKUP(YouTubeVideos[[#This Row],[category_id]],VideoCategories[],2,FALSE)</f>
        <v>Howto &amp; Style</v>
      </c>
      <c r="H2848" t="s">
        <v>563</v>
      </c>
      <c r="I2848">
        <v>525210</v>
      </c>
      <c r="J2848">
        <v>24412</v>
      </c>
      <c r="K2848">
        <v>1259</v>
      </c>
      <c r="L2848">
        <v>1847</v>
      </c>
      <c r="M2848" t="b">
        <v>0</v>
      </c>
      <c r="N2848" t="b">
        <v>0</v>
      </c>
      <c r="O2848" t="b">
        <v>0</v>
      </c>
    </row>
    <row r="2849" spans="1:15">
      <c r="A2849" t="s">
        <v>16116</v>
      </c>
      <c r="B2849" s="1">
        <v>43197</v>
      </c>
      <c r="C2849" s="1">
        <v>43182.459814814814</v>
      </c>
      <c r="D2849" t="s">
        <v>16117</v>
      </c>
      <c r="E2849" t="s">
        <v>15072</v>
      </c>
      <c r="F2849">
        <v>26</v>
      </c>
      <c r="G2849" t="str">
        <f>VLOOKUP(YouTubeVideos[[#This Row],[category_id]],VideoCategories[],2,FALSE)</f>
        <v>Howto &amp; Style</v>
      </c>
      <c r="H2849" t="s">
        <v>16118</v>
      </c>
      <c r="I2849">
        <v>524619</v>
      </c>
      <c r="J2849">
        <v>11368</v>
      </c>
      <c r="K2849">
        <v>500</v>
      </c>
      <c r="L2849">
        <v>845</v>
      </c>
      <c r="M2849" t="b">
        <v>0</v>
      </c>
      <c r="N2849" t="b">
        <v>0</v>
      </c>
      <c r="O2849" t="b">
        <v>0</v>
      </c>
    </row>
    <row r="2850" spans="1:15">
      <c r="A2850" t="s">
        <v>9209</v>
      </c>
      <c r="B2850" s="1">
        <v>43123</v>
      </c>
      <c r="C2850" s="1">
        <v>43116.416712962964</v>
      </c>
      <c r="D2850" t="s">
        <v>9210</v>
      </c>
      <c r="E2850" t="s">
        <v>9211</v>
      </c>
      <c r="F2850">
        <v>10</v>
      </c>
      <c r="G2850" t="str">
        <f>VLOOKUP(YouTubeVideos[[#This Row],[category_id]],VideoCategories[],2,FALSE)</f>
        <v>Music</v>
      </c>
      <c r="H2850" t="s">
        <v>9212</v>
      </c>
      <c r="I2850">
        <v>499979</v>
      </c>
      <c r="J2850">
        <v>9479</v>
      </c>
      <c r="K2850">
        <v>485</v>
      </c>
      <c r="L2850">
        <v>680</v>
      </c>
      <c r="M2850" t="b">
        <v>0</v>
      </c>
      <c r="N2850" t="b">
        <v>0</v>
      </c>
      <c r="O2850" t="b">
        <v>0</v>
      </c>
    </row>
    <row r="2851" spans="1:15">
      <c r="A2851" t="s">
        <v>9213</v>
      </c>
      <c r="B2851" s="1">
        <v>43123</v>
      </c>
      <c r="C2851" s="1">
        <v>43117.434270833335</v>
      </c>
      <c r="D2851" t="s">
        <v>9214</v>
      </c>
      <c r="E2851" t="s">
        <v>490</v>
      </c>
      <c r="F2851">
        <v>24</v>
      </c>
      <c r="G2851" t="str">
        <f>VLOOKUP(YouTubeVideos[[#This Row],[category_id]],VideoCategories[],2,FALSE)</f>
        <v>Entertainment</v>
      </c>
      <c r="H2851" t="s">
        <v>9215</v>
      </c>
      <c r="I2851">
        <v>65678</v>
      </c>
      <c r="J2851">
        <v>1841</v>
      </c>
      <c r="K2851">
        <v>128</v>
      </c>
      <c r="L2851">
        <v>468</v>
      </c>
      <c r="M2851" t="b">
        <v>0</v>
      </c>
      <c r="N2851" t="b">
        <v>0</v>
      </c>
      <c r="O2851" t="b">
        <v>0</v>
      </c>
    </row>
    <row r="2852" spans="1:15">
      <c r="A2852" t="s">
        <v>6092</v>
      </c>
      <c r="B2852" s="1">
        <v>43097</v>
      </c>
      <c r="C2852" s="1">
        <v>43095.340520833335</v>
      </c>
      <c r="D2852" t="s">
        <v>6093</v>
      </c>
      <c r="E2852" t="s">
        <v>1226</v>
      </c>
      <c r="F2852">
        <v>17</v>
      </c>
      <c r="G2852" t="str">
        <f>VLOOKUP(YouTubeVideos[[#This Row],[category_id]],VideoCategories[],2,FALSE)</f>
        <v>Sports</v>
      </c>
      <c r="H2852" t="s">
        <v>6094</v>
      </c>
      <c r="I2852">
        <v>524384</v>
      </c>
      <c r="J2852">
        <v>9049</v>
      </c>
      <c r="K2852">
        <v>125</v>
      </c>
      <c r="L2852">
        <v>541</v>
      </c>
      <c r="M2852" t="b">
        <v>0</v>
      </c>
      <c r="N2852" t="b">
        <v>0</v>
      </c>
      <c r="O2852" t="b">
        <v>0</v>
      </c>
    </row>
    <row r="2853" spans="1:15">
      <c r="A2853" t="s">
        <v>17363</v>
      </c>
      <c r="B2853" s="1">
        <v>43231</v>
      </c>
      <c r="C2853" s="1">
        <v>43227.2500462963</v>
      </c>
      <c r="D2853" t="s">
        <v>20671</v>
      </c>
      <c r="E2853" t="s">
        <v>282</v>
      </c>
      <c r="F2853">
        <v>1</v>
      </c>
      <c r="G2853" t="str">
        <f>VLOOKUP(YouTubeVideos[[#This Row],[category_id]],VideoCategories[],2,FALSE)</f>
        <v>Film &amp; Animation</v>
      </c>
      <c r="H2853" t="s">
        <v>12366</v>
      </c>
      <c r="I2853">
        <v>523803</v>
      </c>
      <c r="J2853">
        <v>9870</v>
      </c>
      <c r="K2853">
        <v>134</v>
      </c>
      <c r="L2853">
        <v>387</v>
      </c>
      <c r="M2853" t="b">
        <v>0</v>
      </c>
      <c r="N2853" t="b">
        <v>0</v>
      </c>
      <c r="O2853" t="b">
        <v>0</v>
      </c>
    </row>
    <row r="2854" spans="1:15">
      <c r="A2854" t="s">
        <v>14744</v>
      </c>
      <c r="B2854" s="1">
        <v>43178</v>
      </c>
      <c r="C2854" s="1">
        <v>43165.708344907405</v>
      </c>
      <c r="D2854" t="s">
        <v>14745</v>
      </c>
      <c r="E2854" t="s">
        <v>16</v>
      </c>
      <c r="F2854">
        <v>17</v>
      </c>
      <c r="G2854" t="str">
        <f>VLOOKUP(YouTubeVideos[[#This Row],[category_id]],VideoCategories[],2,FALSE)</f>
        <v>Sports</v>
      </c>
      <c r="H2854" t="s">
        <v>14746</v>
      </c>
      <c r="I2854">
        <v>522854</v>
      </c>
      <c r="J2854">
        <v>4518</v>
      </c>
      <c r="K2854">
        <v>91</v>
      </c>
      <c r="L2854">
        <v>701</v>
      </c>
      <c r="M2854" t="b">
        <v>0</v>
      </c>
      <c r="N2854" t="b">
        <v>0</v>
      </c>
      <c r="O2854" t="b">
        <v>0</v>
      </c>
    </row>
    <row r="2855" spans="1:15">
      <c r="A2855" t="s">
        <v>9225</v>
      </c>
      <c r="B2855" s="1">
        <v>43123</v>
      </c>
      <c r="C2855" s="1">
        <v>43117.125208333331</v>
      </c>
      <c r="D2855" t="s">
        <v>9226</v>
      </c>
      <c r="E2855" t="s">
        <v>9227</v>
      </c>
      <c r="F2855">
        <v>24</v>
      </c>
      <c r="G2855" t="str">
        <f>VLOOKUP(YouTubeVideos[[#This Row],[category_id]],VideoCategories[],2,FALSE)</f>
        <v>Entertainment</v>
      </c>
      <c r="H2855" t="s">
        <v>9228</v>
      </c>
      <c r="I2855">
        <v>527093</v>
      </c>
      <c r="J2855">
        <v>103</v>
      </c>
      <c r="K2855">
        <v>43</v>
      </c>
      <c r="L2855">
        <v>13</v>
      </c>
      <c r="M2855" t="b">
        <v>0</v>
      </c>
      <c r="N2855" t="b">
        <v>0</v>
      </c>
      <c r="O2855" t="b">
        <v>0</v>
      </c>
    </row>
    <row r="2856" spans="1:15">
      <c r="A2856" t="s">
        <v>17499</v>
      </c>
      <c r="B2856" s="1">
        <v>43234</v>
      </c>
      <c r="C2856" s="1">
        <v>43222.794398148151</v>
      </c>
      <c r="D2856" t="s">
        <v>17500</v>
      </c>
      <c r="E2856" t="s">
        <v>428</v>
      </c>
      <c r="F2856">
        <v>23</v>
      </c>
      <c r="G2856" t="str">
        <f>VLOOKUP(YouTubeVideos[[#This Row],[category_id]],VideoCategories[],2,FALSE)</f>
        <v>Comedy</v>
      </c>
      <c r="H2856" t="s">
        <v>63</v>
      </c>
      <c r="I2856">
        <v>522580</v>
      </c>
      <c r="J2856">
        <v>7950</v>
      </c>
      <c r="K2856">
        <v>218</v>
      </c>
      <c r="L2856">
        <v>927</v>
      </c>
      <c r="M2856" t="b">
        <v>0</v>
      </c>
      <c r="N2856" t="b">
        <v>0</v>
      </c>
      <c r="O2856" t="b">
        <v>0</v>
      </c>
    </row>
    <row r="2857" spans="1:15">
      <c r="A2857" t="s">
        <v>1440</v>
      </c>
      <c r="B2857" s="1">
        <v>43061</v>
      </c>
      <c r="C2857" s="1">
        <v>43059.437511574077</v>
      </c>
      <c r="D2857" t="s">
        <v>1441</v>
      </c>
      <c r="E2857" t="s">
        <v>963</v>
      </c>
      <c r="F2857">
        <v>23</v>
      </c>
      <c r="G2857" t="str">
        <f>VLOOKUP(YouTubeVideos[[#This Row],[category_id]],VideoCategories[],2,FALSE)</f>
        <v>Comedy</v>
      </c>
      <c r="H2857" t="s">
        <v>1442</v>
      </c>
      <c r="I2857">
        <v>522265</v>
      </c>
      <c r="J2857">
        <v>25431</v>
      </c>
      <c r="K2857">
        <v>802</v>
      </c>
      <c r="L2857">
        <v>1171</v>
      </c>
      <c r="M2857" t="b">
        <v>0</v>
      </c>
      <c r="N2857" t="b">
        <v>0</v>
      </c>
      <c r="O2857" t="b">
        <v>0</v>
      </c>
    </row>
    <row r="2858" spans="1:15">
      <c r="A2858" t="s">
        <v>9236</v>
      </c>
      <c r="B2858" s="1">
        <v>43123</v>
      </c>
      <c r="C2858" s="1">
        <v>43116.395370370374</v>
      </c>
      <c r="D2858" t="s">
        <v>9237</v>
      </c>
      <c r="E2858" t="s">
        <v>3985</v>
      </c>
      <c r="F2858">
        <v>24</v>
      </c>
      <c r="G2858" t="str">
        <f>VLOOKUP(YouTubeVideos[[#This Row],[category_id]],VideoCategories[],2,FALSE)</f>
        <v>Entertainment</v>
      </c>
      <c r="H2858" t="s">
        <v>9238</v>
      </c>
      <c r="I2858">
        <v>136788</v>
      </c>
      <c r="J2858">
        <v>883</v>
      </c>
      <c r="K2858">
        <v>496</v>
      </c>
      <c r="L2858">
        <v>566</v>
      </c>
      <c r="M2858" t="b">
        <v>0</v>
      </c>
      <c r="N2858" t="b">
        <v>0</v>
      </c>
      <c r="O2858" t="b">
        <v>0</v>
      </c>
    </row>
    <row r="2859" spans="1:15">
      <c r="A2859" t="s">
        <v>9989</v>
      </c>
      <c r="B2859" s="1">
        <v>43129</v>
      </c>
      <c r="C2859" s="1">
        <v>43123.316145833334</v>
      </c>
      <c r="D2859" t="s">
        <v>9990</v>
      </c>
      <c r="E2859" t="s">
        <v>2430</v>
      </c>
      <c r="F2859">
        <v>27</v>
      </c>
      <c r="G2859" t="str">
        <f>VLOOKUP(YouTubeVideos[[#This Row],[category_id]],VideoCategories[],2,FALSE)</f>
        <v>Education</v>
      </c>
      <c r="H2859" t="s">
        <v>9991</v>
      </c>
      <c r="I2859">
        <v>521943</v>
      </c>
      <c r="J2859">
        <v>23689</v>
      </c>
      <c r="K2859">
        <v>971</v>
      </c>
      <c r="L2859">
        <v>2766</v>
      </c>
      <c r="M2859" t="b">
        <v>0</v>
      </c>
      <c r="N2859" t="b">
        <v>0</v>
      </c>
      <c r="O2859" t="b">
        <v>0</v>
      </c>
    </row>
    <row r="2860" spans="1:15">
      <c r="A2860" t="s">
        <v>6421</v>
      </c>
      <c r="B2860" s="1">
        <v>43102</v>
      </c>
      <c r="C2860" s="1">
        <v>43089.958368055559</v>
      </c>
      <c r="D2860" t="s">
        <v>6422</v>
      </c>
      <c r="E2860" t="s">
        <v>360</v>
      </c>
      <c r="F2860">
        <v>22</v>
      </c>
      <c r="G2860" t="str">
        <f>VLOOKUP(YouTubeVideos[[#This Row],[category_id]],VideoCategories[],2,FALSE)</f>
        <v>People &amp; Blogs</v>
      </c>
      <c r="H2860" t="s">
        <v>6423</v>
      </c>
      <c r="I2860">
        <v>521883</v>
      </c>
      <c r="J2860">
        <v>7267</v>
      </c>
      <c r="K2860">
        <v>1900</v>
      </c>
      <c r="L2860">
        <v>996</v>
      </c>
      <c r="M2860" t="b">
        <v>0</v>
      </c>
      <c r="N2860" t="b">
        <v>0</v>
      </c>
      <c r="O2860" t="b">
        <v>0</v>
      </c>
    </row>
    <row r="2861" spans="1:15">
      <c r="A2861" t="s">
        <v>19325</v>
      </c>
      <c r="B2861" s="1">
        <v>43265</v>
      </c>
      <c r="C2861" s="1">
        <v>43254.751099537039</v>
      </c>
      <c r="D2861" t="s">
        <v>19326</v>
      </c>
      <c r="E2861" t="s">
        <v>9247</v>
      </c>
      <c r="F2861">
        <v>26</v>
      </c>
      <c r="G2861" t="str">
        <f>VLOOKUP(YouTubeVideos[[#This Row],[category_id]],VideoCategories[],2,FALSE)</f>
        <v>Howto &amp; Style</v>
      </c>
      <c r="H2861" t="s">
        <v>19327</v>
      </c>
      <c r="I2861">
        <v>521611</v>
      </c>
      <c r="J2861">
        <v>22478</v>
      </c>
      <c r="K2861">
        <v>529</v>
      </c>
      <c r="L2861">
        <v>1861</v>
      </c>
      <c r="M2861" t="b">
        <v>0</v>
      </c>
      <c r="N2861" t="b">
        <v>0</v>
      </c>
      <c r="O2861" t="b">
        <v>0</v>
      </c>
    </row>
    <row r="2862" spans="1:15">
      <c r="A2862" t="s">
        <v>2787</v>
      </c>
      <c r="B2862" s="1">
        <v>43071</v>
      </c>
      <c r="C2862" s="1">
        <v>43065.224004629628</v>
      </c>
      <c r="D2862" t="s">
        <v>2788</v>
      </c>
      <c r="E2862" t="s">
        <v>2789</v>
      </c>
      <c r="F2862">
        <v>25</v>
      </c>
      <c r="G2862" t="str">
        <f>VLOOKUP(YouTubeVideos[[#This Row],[category_id]],VideoCategories[],2,FALSE)</f>
        <v>News &amp; Politics</v>
      </c>
      <c r="H2862" t="s">
        <v>2790</v>
      </c>
      <c r="I2862">
        <v>520636</v>
      </c>
      <c r="J2862">
        <v>1005</v>
      </c>
      <c r="K2862">
        <v>395</v>
      </c>
      <c r="L2862">
        <v>261</v>
      </c>
      <c r="M2862" t="b">
        <v>0</v>
      </c>
      <c r="N2862" t="b">
        <v>0</v>
      </c>
      <c r="O2862" t="b">
        <v>0</v>
      </c>
    </row>
    <row r="2863" spans="1:15">
      <c r="A2863" t="s">
        <v>13727</v>
      </c>
      <c r="B2863" s="1">
        <v>43162</v>
      </c>
      <c r="C2863" s="1">
        <v>43148.299409722225</v>
      </c>
      <c r="D2863" t="s">
        <v>13728</v>
      </c>
      <c r="E2863" t="s">
        <v>13729</v>
      </c>
      <c r="F2863">
        <v>22</v>
      </c>
      <c r="G2863" t="str">
        <f>VLOOKUP(YouTubeVideos[[#This Row],[category_id]],VideoCategories[],2,FALSE)</f>
        <v>People &amp; Blogs</v>
      </c>
      <c r="H2863" t="s">
        <v>13730</v>
      </c>
      <c r="I2863">
        <v>520338</v>
      </c>
      <c r="J2863">
        <v>20927</v>
      </c>
      <c r="K2863">
        <v>334</v>
      </c>
      <c r="L2863">
        <v>2230</v>
      </c>
      <c r="M2863" t="b">
        <v>0</v>
      </c>
      <c r="N2863" t="b">
        <v>0</v>
      </c>
      <c r="O2863" t="b">
        <v>0</v>
      </c>
    </row>
    <row r="2864" spans="1:15">
      <c r="A2864" t="s">
        <v>10306</v>
      </c>
      <c r="B2864" s="1">
        <v>43131</v>
      </c>
      <c r="C2864" s="1">
        <v>43124.603449074071</v>
      </c>
      <c r="D2864" t="s">
        <v>10307</v>
      </c>
      <c r="E2864" t="s">
        <v>5751</v>
      </c>
      <c r="F2864">
        <v>28</v>
      </c>
      <c r="G2864" t="str">
        <f>VLOOKUP(YouTubeVideos[[#This Row],[category_id]],VideoCategories[],2,FALSE)</f>
        <v>Science &amp; Technology</v>
      </c>
      <c r="H2864" t="s">
        <v>63</v>
      </c>
      <c r="I2864">
        <v>520176</v>
      </c>
      <c r="J2864">
        <v>15243</v>
      </c>
      <c r="K2864">
        <v>70</v>
      </c>
      <c r="L2864">
        <v>1394</v>
      </c>
      <c r="M2864" t="b">
        <v>0</v>
      </c>
      <c r="N2864" t="b">
        <v>0</v>
      </c>
      <c r="O2864" t="b">
        <v>0</v>
      </c>
    </row>
    <row r="2865" spans="1:15">
      <c r="A2865" t="s">
        <v>17344</v>
      </c>
      <c r="B2865" s="1">
        <v>43229</v>
      </c>
      <c r="C2865" s="1">
        <v>43219.604166666664</v>
      </c>
      <c r="D2865" t="s">
        <v>17345</v>
      </c>
      <c r="E2865" t="s">
        <v>16069</v>
      </c>
      <c r="F2865">
        <v>17</v>
      </c>
      <c r="G2865" t="str">
        <f>VLOOKUP(YouTubeVideos[[#This Row],[category_id]],VideoCategories[],2,FALSE)</f>
        <v>Sports</v>
      </c>
      <c r="H2865" t="s">
        <v>17346</v>
      </c>
      <c r="I2865">
        <v>519485</v>
      </c>
      <c r="J2865">
        <v>4658</v>
      </c>
      <c r="K2865">
        <v>174</v>
      </c>
      <c r="L2865">
        <v>1615</v>
      </c>
      <c r="M2865" t="b">
        <v>0</v>
      </c>
      <c r="N2865" t="b">
        <v>0</v>
      </c>
      <c r="O2865" t="b">
        <v>0</v>
      </c>
    </row>
    <row r="2866" spans="1:15">
      <c r="A2866" t="s">
        <v>14300</v>
      </c>
      <c r="B2866" s="1">
        <v>43171</v>
      </c>
      <c r="C2866" s="1">
        <v>43157.55809027778</v>
      </c>
      <c r="D2866" t="s">
        <v>14301</v>
      </c>
      <c r="E2866" t="s">
        <v>9296</v>
      </c>
      <c r="F2866">
        <v>27</v>
      </c>
      <c r="G2866" t="str">
        <f>VLOOKUP(YouTubeVideos[[#This Row],[category_id]],VideoCategories[],2,FALSE)</f>
        <v>Education</v>
      </c>
      <c r="H2866" t="s">
        <v>14302</v>
      </c>
      <c r="I2866">
        <v>519220</v>
      </c>
      <c r="J2866">
        <v>13600</v>
      </c>
      <c r="K2866">
        <v>329</v>
      </c>
      <c r="L2866">
        <v>1350</v>
      </c>
      <c r="M2866" t="b">
        <v>0</v>
      </c>
      <c r="N2866" t="b">
        <v>0</v>
      </c>
      <c r="O2866" t="b">
        <v>0</v>
      </c>
    </row>
    <row r="2867" spans="1:15">
      <c r="A2867" t="s">
        <v>12343</v>
      </c>
      <c r="B2867" s="1">
        <v>43148</v>
      </c>
      <c r="C2867" s="1">
        <v>43140.021168981482</v>
      </c>
      <c r="D2867" t="s">
        <v>12344</v>
      </c>
      <c r="E2867" t="s">
        <v>3726</v>
      </c>
      <c r="F2867">
        <v>1</v>
      </c>
      <c r="G2867" t="str">
        <f>VLOOKUP(YouTubeVideos[[#This Row],[category_id]],VideoCategories[],2,FALSE)</f>
        <v>Film &amp; Animation</v>
      </c>
      <c r="H2867" t="s">
        <v>12345</v>
      </c>
      <c r="I2867">
        <v>519214</v>
      </c>
      <c r="J2867">
        <v>10933</v>
      </c>
      <c r="K2867">
        <v>339</v>
      </c>
      <c r="L2867">
        <v>2139</v>
      </c>
      <c r="M2867" t="b">
        <v>0</v>
      </c>
      <c r="N2867" t="b">
        <v>0</v>
      </c>
      <c r="O2867" t="b">
        <v>0</v>
      </c>
    </row>
    <row r="2868" spans="1:15">
      <c r="A2868" t="s">
        <v>9263</v>
      </c>
      <c r="B2868" s="1">
        <v>43123</v>
      </c>
      <c r="C2868" s="1">
        <v>43116.459826388891</v>
      </c>
      <c r="D2868" t="s">
        <v>9264</v>
      </c>
      <c r="E2868" t="s">
        <v>3417</v>
      </c>
      <c r="F2868">
        <v>24</v>
      </c>
      <c r="G2868" t="str">
        <f>VLOOKUP(YouTubeVideos[[#This Row],[category_id]],VideoCategories[],2,FALSE)</f>
        <v>Entertainment</v>
      </c>
      <c r="H2868" t="s">
        <v>9265</v>
      </c>
      <c r="I2868">
        <v>17732</v>
      </c>
      <c r="J2868">
        <v>174</v>
      </c>
      <c r="K2868">
        <v>2</v>
      </c>
      <c r="L2868">
        <v>11</v>
      </c>
      <c r="M2868" t="b">
        <v>0</v>
      </c>
      <c r="N2868" t="b">
        <v>0</v>
      </c>
      <c r="O2868" t="b">
        <v>0</v>
      </c>
    </row>
    <row r="2869" spans="1:15">
      <c r="A2869" t="s">
        <v>13853</v>
      </c>
      <c r="B2869" s="1">
        <v>43164</v>
      </c>
      <c r="C2869" s="1">
        <v>43145.548414351855</v>
      </c>
      <c r="D2869" t="s">
        <v>13854</v>
      </c>
      <c r="E2869" t="s">
        <v>13855</v>
      </c>
      <c r="F2869">
        <v>2</v>
      </c>
      <c r="G2869" t="str">
        <f>VLOOKUP(YouTubeVideos[[#This Row],[category_id]],VideoCategories[],2,FALSE)</f>
        <v>Autos &amp; Vehicles</v>
      </c>
      <c r="H2869" t="s">
        <v>13856</v>
      </c>
      <c r="I2869">
        <v>519161</v>
      </c>
      <c r="J2869">
        <v>1899</v>
      </c>
      <c r="K2869">
        <v>45</v>
      </c>
      <c r="L2869">
        <v>235</v>
      </c>
      <c r="M2869" t="b">
        <v>0</v>
      </c>
      <c r="N2869" t="b">
        <v>0</v>
      </c>
      <c r="O2869" t="b">
        <v>0</v>
      </c>
    </row>
    <row r="2870" spans="1:15">
      <c r="A2870" t="s">
        <v>9269</v>
      </c>
      <c r="B2870" s="1">
        <v>43124</v>
      </c>
      <c r="C2870" s="1">
        <v>43122.291689814818</v>
      </c>
      <c r="D2870" t="s">
        <v>9270</v>
      </c>
      <c r="E2870" t="s">
        <v>9039</v>
      </c>
      <c r="F2870">
        <v>24</v>
      </c>
      <c r="G2870" t="str">
        <f>VLOOKUP(YouTubeVideos[[#This Row],[category_id]],VideoCategories[],2,FALSE)</f>
        <v>Entertainment</v>
      </c>
      <c r="H2870" t="s">
        <v>9271</v>
      </c>
      <c r="I2870">
        <v>369007</v>
      </c>
      <c r="J2870">
        <v>3091</v>
      </c>
      <c r="K2870">
        <v>847</v>
      </c>
      <c r="L2870">
        <v>787</v>
      </c>
      <c r="M2870" t="b">
        <v>0</v>
      </c>
      <c r="N2870" t="b">
        <v>0</v>
      </c>
      <c r="O2870" t="b">
        <v>0</v>
      </c>
    </row>
    <row r="2871" spans="1:15">
      <c r="A2871" t="s">
        <v>14567</v>
      </c>
      <c r="B2871" s="1">
        <v>43175</v>
      </c>
      <c r="C2871" s="1">
        <v>43171.375023148146</v>
      </c>
      <c r="D2871" t="s">
        <v>14568</v>
      </c>
      <c r="E2871" t="s">
        <v>1050</v>
      </c>
      <c r="F2871">
        <v>27</v>
      </c>
      <c r="G2871" t="str">
        <f>VLOOKUP(YouTubeVideos[[#This Row],[category_id]],VideoCategories[],2,FALSE)</f>
        <v>Education</v>
      </c>
      <c r="H2871" t="s">
        <v>14569</v>
      </c>
      <c r="I2871">
        <v>518516</v>
      </c>
      <c r="J2871">
        <v>27636</v>
      </c>
      <c r="K2871">
        <v>469</v>
      </c>
      <c r="L2871">
        <v>2949</v>
      </c>
      <c r="M2871" t="b">
        <v>0</v>
      </c>
      <c r="N2871" t="b">
        <v>0</v>
      </c>
      <c r="O2871" t="b">
        <v>0</v>
      </c>
    </row>
    <row r="2872" spans="1:15">
      <c r="A2872" t="s">
        <v>4582</v>
      </c>
      <c r="B2872" s="1">
        <v>43083</v>
      </c>
      <c r="C2872" s="1">
        <v>43076.481319444443</v>
      </c>
      <c r="D2872" t="s">
        <v>4583</v>
      </c>
      <c r="E2872" t="s">
        <v>2682</v>
      </c>
      <c r="F2872">
        <v>28</v>
      </c>
      <c r="G2872" t="str">
        <f>VLOOKUP(YouTubeVideos[[#This Row],[category_id]],VideoCategories[],2,FALSE)</f>
        <v>Science &amp; Technology</v>
      </c>
      <c r="H2872" t="s">
        <v>4584</v>
      </c>
      <c r="I2872">
        <v>518359</v>
      </c>
      <c r="J2872">
        <v>16110</v>
      </c>
      <c r="K2872">
        <v>1313</v>
      </c>
      <c r="L2872">
        <v>1610</v>
      </c>
      <c r="M2872" t="b">
        <v>0</v>
      </c>
      <c r="N2872" t="b">
        <v>0</v>
      </c>
      <c r="O2872" t="b">
        <v>0</v>
      </c>
    </row>
    <row r="2873" spans="1:15">
      <c r="A2873" t="s">
        <v>9617</v>
      </c>
      <c r="B2873" s="1">
        <v>43126</v>
      </c>
      <c r="C2873" s="1">
        <v>43122.708368055559</v>
      </c>
      <c r="D2873" t="s">
        <v>9618</v>
      </c>
      <c r="E2873" t="s">
        <v>16</v>
      </c>
      <c r="F2873">
        <v>17</v>
      </c>
      <c r="G2873" t="str">
        <f>VLOOKUP(YouTubeVideos[[#This Row],[category_id]],VideoCategories[],2,FALSE)</f>
        <v>Sports</v>
      </c>
      <c r="H2873" t="s">
        <v>9619</v>
      </c>
      <c r="I2873">
        <v>516574</v>
      </c>
      <c r="J2873">
        <v>5680</v>
      </c>
      <c r="K2873">
        <v>263</v>
      </c>
      <c r="L2873">
        <v>2063</v>
      </c>
      <c r="M2873" t="b">
        <v>0</v>
      </c>
      <c r="N2873" t="b">
        <v>0</v>
      </c>
      <c r="O2873" t="b">
        <v>0</v>
      </c>
    </row>
    <row r="2874" spans="1:15">
      <c r="A2874" t="s">
        <v>12895</v>
      </c>
      <c r="B2874" s="1">
        <v>43153</v>
      </c>
      <c r="C2874" s="1">
        <v>43144.499456018515</v>
      </c>
      <c r="D2874" t="s">
        <v>20418</v>
      </c>
      <c r="E2874" t="s">
        <v>12896</v>
      </c>
      <c r="F2874">
        <v>26</v>
      </c>
      <c r="G2874" t="str">
        <f>VLOOKUP(YouTubeVideos[[#This Row],[category_id]],VideoCategories[],2,FALSE)</f>
        <v>Howto &amp; Style</v>
      </c>
      <c r="H2874" t="s">
        <v>12897</v>
      </c>
      <c r="I2874">
        <v>515855</v>
      </c>
      <c r="J2874">
        <v>35610</v>
      </c>
      <c r="K2874">
        <v>568</v>
      </c>
      <c r="L2874">
        <v>1986</v>
      </c>
      <c r="M2874" t="b">
        <v>0</v>
      </c>
      <c r="N2874" t="b">
        <v>0</v>
      </c>
      <c r="O2874" t="b">
        <v>0</v>
      </c>
    </row>
    <row r="2875" spans="1:15">
      <c r="A2875" t="s">
        <v>9282</v>
      </c>
      <c r="B2875" s="1">
        <v>43124</v>
      </c>
      <c r="C2875" s="1">
        <v>43119.125011574077</v>
      </c>
      <c r="D2875" t="s">
        <v>9283</v>
      </c>
      <c r="E2875" t="s">
        <v>54</v>
      </c>
      <c r="F2875">
        <v>24</v>
      </c>
      <c r="G2875" t="str">
        <f>VLOOKUP(YouTubeVideos[[#This Row],[category_id]],VideoCategories[],2,FALSE)</f>
        <v>Entertainment</v>
      </c>
      <c r="H2875" t="s">
        <v>9284</v>
      </c>
      <c r="I2875">
        <v>1310832</v>
      </c>
      <c r="J2875">
        <v>16488</v>
      </c>
      <c r="K2875">
        <v>540</v>
      </c>
      <c r="L2875">
        <v>710</v>
      </c>
      <c r="M2875" t="b">
        <v>0</v>
      </c>
      <c r="N2875" t="b">
        <v>0</v>
      </c>
      <c r="O2875" t="b">
        <v>0</v>
      </c>
    </row>
    <row r="2876" spans="1:15">
      <c r="A2876" t="s">
        <v>1503</v>
      </c>
      <c r="B2876" s="1">
        <v>43061</v>
      </c>
      <c r="C2876" s="1">
        <v>43055.294016203705</v>
      </c>
      <c r="D2876" t="s">
        <v>1504</v>
      </c>
      <c r="E2876" t="s">
        <v>402</v>
      </c>
      <c r="F2876">
        <v>15</v>
      </c>
      <c r="G2876" t="str">
        <f>VLOOKUP(YouTubeVideos[[#This Row],[category_id]],VideoCategories[],2,FALSE)</f>
        <v>Pets &amp; Animals</v>
      </c>
      <c r="H2876" t="s">
        <v>19776</v>
      </c>
      <c r="I2876">
        <v>514888</v>
      </c>
      <c r="J2876">
        <v>22136</v>
      </c>
      <c r="K2876">
        <v>244</v>
      </c>
      <c r="L2876">
        <v>771</v>
      </c>
      <c r="M2876" t="b">
        <v>0</v>
      </c>
      <c r="N2876" t="b">
        <v>0</v>
      </c>
      <c r="O2876" t="b">
        <v>0</v>
      </c>
    </row>
    <row r="2877" spans="1:15">
      <c r="A2877" t="s">
        <v>9288</v>
      </c>
      <c r="B2877" s="1">
        <v>43124</v>
      </c>
      <c r="C2877" s="1">
        <v>43118.875034722223</v>
      </c>
      <c r="D2877" t="s">
        <v>9289</v>
      </c>
      <c r="E2877" t="s">
        <v>1054</v>
      </c>
      <c r="F2877">
        <v>10</v>
      </c>
      <c r="G2877" t="str">
        <f>VLOOKUP(YouTubeVideos[[#This Row],[category_id]],VideoCategories[],2,FALSE)</f>
        <v>Music</v>
      </c>
      <c r="H2877" t="s">
        <v>9290</v>
      </c>
      <c r="I2877">
        <v>1381523</v>
      </c>
      <c r="J2877">
        <v>158372</v>
      </c>
      <c r="K2877">
        <v>623</v>
      </c>
      <c r="L2877">
        <v>14289</v>
      </c>
      <c r="M2877" t="b">
        <v>0</v>
      </c>
      <c r="N2877" t="b">
        <v>0</v>
      </c>
      <c r="O2877" t="b">
        <v>0</v>
      </c>
    </row>
    <row r="2878" spans="1:15">
      <c r="A2878" t="s">
        <v>15942</v>
      </c>
      <c r="B2878" s="1">
        <v>43197</v>
      </c>
      <c r="C2878" s="1">
        <v>43188.250069444446</v>
      </c>
      <c r="D2878" t="s">
        <v>20592</v>
      </c>
      <c r="E2878" t="s">
        <v>1269</v>
      </c>
      <c r="F2878">
        <v>27</v>
      </c>
      <c r="G2878" t="str">
        <f>VLOOKUP(YouTubeVideos[[#This Row],[category_id]],VideoCategories[],2,FALSE)</f>
        <v>Education</v>
      </c>
      <c r="H2878" t="s">
        <v>15943</v>
      </c>
      <c r="I2878">
        <v>514568</v>
      </c>
      <c r="J2878">
        <v>14947</v>
      </c>
      <c r="K2878">
        <v>552</v>
      </c>
      <c r="L2878">
        <v>4183</v>
      </c>
      <c r="M2878" t="b">
        <v>0</v>
      </c>
      <c r="N2878" t="b">
        <v>0</v>
      </c>
      <c r="O2878" t="b">
        <v>0</v>
      </c>
    </row>
    <row r="2879" spans="1:15">
      <c r="A2879" t="s">
        <v>15569</v>
      </c>
      <c r="B2879" s="1">
        <v>43192</v>
      </c>
      <c r="C2879" s="1">
        <v>43189.370925925927</v>
      </c>
      <c r="D2879" t="s">
        <v>15570</v>
      </c>
      <c r="E2879" t="s">
        <v>252</v>
      </c>
      <c r="F2879">
        <v>17</v>
      </c>
      <c r="G2879" t="str">
        <f>VLOOKUP(YouTubeVideos[[#This Row],[category_id]],VideoCategories[],2,FALSE)</f>
        <v>Sports</v>
      </c>
      <c r="H2879" t="s">
        <v>15571</v>
      </c>
      <c r="I2879">
        <v>514264</v>
      </c>
      <c r="J2879">
        <v>5734</v>
      </c>
      <c r="K2879">
        <v>222</v>
      </c>
      <c r="L2879">
        <v>1524</v>
      </c>
      <c r="M2879" t="b">
        <v>0</v>
      </c>
      <c r="N2879" t="b">
        <v>0</v>
      </c>
      <c r="O2879" t="b">
        <v>0</v>
      </c>
    </row>
    <row r="2880" spans="1:15">
      <c r="A2880" t="s">
        <v>9298</v>
      </c>
      <c r="B2880" s="1">
        <v>43124</v>
      </c>
      <c r="C2880" s="1">
        <v>43118.62736111111</v>
      </c>
      <c r="D2880" t="s">
        <v>9299</v>
      </c>
      <c r="E2880" t="s">
        <v>9300</v>
      </c>
      <c r="F2880">
        <v>24</v>
      </c>
      <c r="G2880" t="str">
        <f>VLOOKUP(YouTubeVideos[[#This Row],[category_id]],VideoCategories[],2,FALSE)</f>
        <v>Entertainment</v>
      </c>
      <c r="H2880" t="s">
        <v>9301</v>
      </c>
      <c r="I2880">
        <v>55901</v>
      </c>
      <c r="J2880">
        <v>3770</v>
      </c>
      <c r="K2880">
        <v>31</v>
      </c>
      <c r="L2880">
        <v>419</v>
      </c>
      <c r="M2880" t="b">
        <v>0</v>
      </c>
      <c r="N2880" t="b">
        <v>0</v>
      </c>
      <c r="O2880" t="b">
        <v>0</v>
      </c>
    </row>
    <row r="2881" spans="1:15">
      <c r="A2881" t="s">
        <v>14963</v>
      </c>
      <c r="B2881" s="1">
        <v>43181</v>
      </c>
      <c r="C2881" s="1">
        <v>43166.871770833335</v>
      </c>
      <c r="D2881" t="s">
        <v>20538</v>
      </c>
      <c r="E2881" t="s">
        <v>14964</v>
      </c>
      <c r="F2881">
        <v>28</v>
      </c>
      <c r="G2881" t="str">
        <f>VLOOKUP(YouTubeVideos[[#This Row],[category_id]],VideoCategories[],2,FALSE)</f>
        <v>Science &amp; Technology</v>
      </c>
      <c r="H2881" t="s">
        <v>14965</v>
      </c>
      <c r="I2881">
        <v>514107</v>
      </c>
      <c r="J2881">
        <v>1953</v>
      </c>
      <c r="K2881">
        <v>17</v>
      </c>
      <c r="L2881">
        <v>96</v>
      </c>
      <c r="M2881" t="b">
        <v>0</v>
      </c>
      <c r="N2881" t="b">
        <v>0</v>
      </c>
      <c r="O2881" t="b">
        <v>0</v>
      </c>
    </row>
    <row r="2882" spans="1:15">
      <c r="A2882" t="s">
        <v>9305</v>
      </c>
      <c r="B2882" s="1">
        <v>43124</v>
      </c>
      <c r="C2882" s="1">
        <v>43116.808622685188</v>
      </c>
      <c r="D2882" t="s">
        <v>20207</v>
      </c>
      <c r="E2882" t="s">
        <v>9306</v>
      </c>
      <c r="F2882">
        <v>24</v>
      </c>
      <c r="G2882" t="str">
        <f>VLOOKUP(YouTubeVideos[[#This Row],[category_id]],VideoCategories[],2,FALSE)</f>
        <v>Entertainment</v>
      </c>
      <c r="H2882" t="s">
        <v>9307</v>
      </c>
      <c r="I2882">
        <v>1426321</v>
      </c>
      <c r="J2882">
        <v>32986</v>
      </c>
      <c r="K2882">
        <v>2012</v>
      </c>
      <c r="L2882">
        <v>8165</v>
      </c>
      <c r="M2882" t="b">
        <v>0</v>
      </c>
      <c r="N2882" t="b">
        <v>0</v>
      </c>
      <c r="O2882" t="b">
        <v>0</v>
      </c>
    </row>
    <row r="2883" spans="1:15">
      <c r="A2883" t="s">
        <v>10917</v>
      </c>
      <c r="B2883" s="1">
        <v>43135</v>
      </c>
      <c r="C2883" s="1">
        <v>43129.272789351853</v>
      </c>
      <c r="D2883" t="s">
        <v>10918</v>
      </c>
      <c r="E2883" t="s">
        <v>291</v>
      </c>
      <c r="F2883">
        <v>25</v>
      </c>
      <c r="G2883" t="str">
        <f>VLOOKUP(YouTubeVideos[[#This Row],[category_id]],VideoCategories[],2,FALSE)</f>
        <v>News &amp; Politics</v>
      </c>
      <c r="H2883" t="s">
        <v>10919</v>
      </c>
      <c r="I2883">
        <v>513459</v>
      </c>
      <c r="J2883">
        <v>13211</v>
      </c>
      <c r="K2883">
        <v>1212</v>
      </c>
      <c r="L2883">
        <v>2747</v>
      </c>
      <c r="M2883" t="b">
        <v>0</v>
      </c>
      <c r="N2883" t="b">
        <v>0</v>
      </c>
      <c r="O2883" t="b">
        <v>0</v>
      </c>
    </row>
    <row r="2884" spans="1:15">
      <c r="A2884" t="s">
        <v>5481</v>
      </c>
      <c r="B2884" s="1">
        <v>43090</v>
      </c>
      <c r="C2884" s="1">
        <v>43089.166770833333</v>
      </c>
      <c r="D2884" t="s">
        <v>5482</v>
      </c>
      <c r="E2884" t="s">
        <v>291</v>
      </c>
      <c r="F2884">
        <v>25</v>
      </c>
      <c r="G2884" t="str">
        <f>VLOOKUP(YouTubeVideos[[#This Row],[category_id]],VideoCategories[],2,FALSE)</f>
        <v>News &amp; Politics</v>
      </c>
      <c r="H2884" t="s">
        <v>5483</v>
      </c>
      <c r="I2884">
        <v>512885</v>
      </c>
      <c r="J2884">
        <v>17500</v>
      </c>
      <c r="K2884">
        <v>356</v>
      </c>
      <c r="L2884">
        <v>984</v>
      </c>
      <c r="M2884" t="b">
        <v>0</v>
      </c>
      <c r="N2884" t="b">
        <v>0</v>
      </c>
      <c r="O2884" t="b">
        <v>0</v>
      </c>
    </row>
    <row r="2885" spans="1:15">
      <c r="A2885" t="s">
        <v>9315</v>
      </c>
      <c r="B2885" s="1">
        <v>43124</v>
      </c>
      <c r="C2885" s="1">
        <v>43117.730069444442</v>
      </c>
      <c r="D2885" t="s">
        <v>9316</v>
      </c>
      <c r="E2885" t="s">
        <v>3160</v>
      </c>
      <c r="F2885">
        <v>24</v>
      </c>
      <c r="G2885" t="str">
        <f>VLOOKUP(YouTubeVideos[[#This Row],[category_id]],VideoCategories[],2,FALSE)</f>
        <v>Entertainment</v>
      </c>
      <c r="H2885" t="s">
        <v>9317</v>
      </c>
      <c r="I2885">
        <v>77452</v>
      </c>
      <c r="J2885">
        <v>5359</v>
      </c>
      <c r="K2885">
        <v>98</v>
      </c>
      <c r="L2885">
        <v>1217</v>
      </c>
      <c r="M2885" t="b">
        <v>0</v>
      </c>
      <c r="N2885" t="b">
        <v>0</v>
      </c>
      <c r="O2885" t="b">
        <v>0</v>
      </c>
    </row>
    <row r="2886" spans="1:15">
      <c r="A2886" t="s">
        <v>12150</v>
      </c>
      <c r="B2886" s="1">
        <v>43146</v>
      </c>
      <c r="C2886" s="1">
        <v>43138.406678240739</v>
      </c>
      <c r="D2886" t="s">
        <v>20375</v>
      </c>
      <c r="E2886" t="s">
        <v>19721</v>
      </c>
      <c r="F2886">
        <v>26</v>
      </c>
      <c r="G2886" t="str">
        <f>VLOOKUP(YouTubeVideos[[#This Row],[category_id]],VideoCategories[],2,FALSE)</f>
        <v>Howto &amp; Style</v>
      </c>
      <c r="H2886" t="s">
        <v>20376</v>
      </c>
      <c r="I2886">
        <v>512726</v>
      </c>
      <c r="J2886">
        <v>19064</v>
      </c>
      <c r="K2886">
        <v>210</v>
      </c>
      <c r="L2886">
        <v>855</v>
      </c>
      <c r="M2886" t="b">
        <v>0</v>
      </c>
      <c r="N2886" t="b">
        <v>0</v>
      </c>
      <c r="O2886" t="b">
        <v>0</v>
      </c>
    </row>
    <row r="2887" spans="1:15">
      <c r="A2887" t="s">
        <v>10941</v>
      </c>
      <c r="B2887" s="1">
        <v>43135</v>
      </c>
      <c r="C2887" s="1">
        <v>43129.250011574077</v>
      </c>
      <c r="D2887" t="s">
        <v>10942</v>
      </c>
      <c r="E2887" t="s">
        <v>1269</v>
      </c>
      <c r="F2887">
        <v>27</v>
      </c>
      <c r="G2887" t="str">
        <f>VLOOKUP(YouTubeVideos[[#This Row],[category_id]],VideoCategories[],2,FALSE)</f>
        <v>Education</v>
      </c>
      <c r="H2887" t="s">
        <v>10943</v>
      </c>
      <c r="I2887">
        <v>512293</v>
      </c>
      <c r="J2887">
        <v>17861</v>
      </c>
      <c r="K2887">
        <v>296</v>
      </c>
      <c r="L2887">
        <v>2968</v>
      </c>
      <c r="M2887" t="b">
        <v>0</v>
      </c>
      <c r="N2887" t="b">
        <v>0</v>
      </c>
      <c r="O2887" t="b">
        <v>0</v>
      </c>
    </row>
    <row r="2888" spans="1:15">
      <c r="A2888" t="s">
        <v>14697</v>
      </c>
      <c r="B2888" s="1">
        <v>43177</v>
      </c>
      <c r="C2888" s="1">
        <v>43165.292824074073</v>
      </c>
      <c r="D2888" t="s">
        <v>14698</v>
      </c>
      <c r="E2888" t="s">
        <v>1586</v>
      </c>
      <c r="F2888">
        <v>28</v>
      </c>
      <c r="G2888" t="str">
        <f>VLOOKUP(YouTubeVideos[[#This Row],[category_id]],VideoCategories[],2,FALSE)</f>
        <v>Science &amp; Technology</v>
      </c>
      <c r="H2888" t="s">
        <v>14699</v>
      </c>
      <c r="I2888">
        <v>511315</v>
      </c>
      <c r="J2888">
        <v>14349</v>
      </c>
      <c r="K2888">
        <v>7047</v>
      </c>
      <c r="L2888">
        <v>3445</v>
      </c>
      <c r="M2888" t="b">
        <v>0</v>
      </c>
      <c r="N2888" t="b">
        <v>0</v>
      </c>
      <c r="O2888" t="b">
        <v>0</v>
      </c>
    </row>
    <row r="2889" spans="1:15">
      <c r="A2889" t="s">
        <v>8629</v>
      </c>
      <c r="B2889" s="1">
        <v>43118</v>
      </c>
      <c r="C2889" s="1">
        <v>43112.502002314817</v>
      </c>
      <c r="D2889" t="s">
        <v>8630</v>
      </c>
      <c r="E2889" t="s">
        <v>5663</v>
      </c>
      <c r="F2889">
        <v>27</v>
      </c>
      <c r="G2889" t="str">
        <f>VLOOKUP(YouTubeVideos[[#This Row],[category_id]],VideoCategories[],2,FALSE)</f>
        <v>Education</v>
      </c>
      <c r="H2889" t="s">
        <v>63</v>
      </c>
      <c r="I2889">
        <v>510268</v>
      </c>
      <c r="J2889">
        <v>11639</v>
      </c>
      <c r="K2889">
        <v>284</v>
      </c>
      <c r="L2889">
        <v>713</v>
      </c>
      <c r="M2889" t="b">
        <v>0</v>
      </c>
      <c r="N2889" t="b">
        <v>0</v>
      </c>
      <c r="O2889" t="b">
        <v>0</v>
      </c>
    </row>
    <row r="2890" spans="1:15">
      <c r="A2890" t="s">
        <v>9332</v>
      </c>
      <c r="B2890" s="1">
        <v>43124</v>
      </c>
      <c r="C2890" s="1">
        <v>43117.583483796298</v>
      </c>
      <c r="D2890" t="s">
        <v>9333</v>
      </c>
      <c r="E2890" t="s">
        <v>9334</v>
      </c>
      <c r="F2890">
        <v>24</v>
      </c>
      <c r="G2890" t="str">
        <f>VLOOKUP(YouTubeVideos[[#This Row],[category_id]],VideoCategories[],2,FALSE)</f>
        <v>Entertainment</v>
      </c>
      <c r="H2890" t="s">
        <v>9335</v>
      </c>
      <c r="I2890">
        <v>54338</v>
      </c>
      <c r="J2890">
        <v>280</v>
      </c>
      <c r="K2890">
        <v>15</v>
      </c>
      <c r="L2890">
        <v>68</v>
      </c>
      <c r="M2890" t="b">
        <v>0</v>
      </c>
      <c r="N2890" t="b">
        <v>0</v>
      </c>
      <c r="O2890" t="b">
        <v>0</v>
      </c>
    </row>
    <row r="2891" spans="1:15">
      <c r="A2891" t="s">
        <v>9336</v>
      </c>
      <c r="B2891" s="1">
        <v>43124</v>
      </c>
      <c r="C2891" s="1">
        <v>43117.291689814818</v>
      </c>
      <c r="D2891" t="s">
        <v>9337</v>
      </c>
      <c r="E2891" t="s">
        <v>78</v>
      </c>
      <c r="F2891">
        <v>24</v>
      </c>
      <c r="G2891" t="str">
        <f>VLOOKUP(YouTubeVideos[[#This Row],[category_id]],VideoCategories[],2,FALSE)</f>
        <v>Entertainment</v>
      </c>
      <c r="H2891" t="s">
        <v>9338</v>
      </c>
      <c r="I2891">
        <v>316763</v>
      </c>
      <c r="J2891">
        <v>3859</v>
      </c>
      <c r="K2891">
        <v>1829</v>
      </c>
      <c r="L2891">
        <v>863</v>
      </c>
      <c r="M2891" t="b">
        <v>0</v>
      </c>
      <c r="N2891" t="b">
        <v>0</v>
      </c>
      <c r="O2891" t="b">
        <v>0</v>
      </c>
    </row>
    <row r="2892" spans="1:15">
      <c r="A2892" t="s">
        <v>16753</v>
      </c>
      <c r="B2892" s="1">
        <v>43214</v>
      </c>
      <c r="C2892" s="1">
        <v>43196.337893518517</v>
      </c>
      <c r="D2892" t="s">
        <v>16754</v>
      </c>
      <c r="E2892" t="s">
        <v>16755</v>
      </c>
      <c r="F2892">
        <v>22</v>
      </c>
      <c r="G2892" t="str">
        <f>VLOOKUP(YouTubeVideos[[#This Row],[category_id]],VideoCategories[],2,FALSE)</f>
        <v>People &amp; Blogs</v>
      </c>
      <c r="H2892" t="s">
        <v>63</v>
      </c>
      <c r="I2892">
        <v>509583</v>
      </c>
      <c r="J2892">
        <v>9782</v>
      </c>
      <c r="K2892">
        <v>254</v>
      </c>
      <c r="L2892">
        <v>1269</v>
      </c>
      <c r="M2892" t="b">
        <v>0</v>
      </c>
      <c r="N2892" t="b">
        <v>0</v>
      </c>
      <c r="O2892" t="b">
        <v>0</v>
      </c>
    </row>
    <row r="2893" spans="1:15">
      <c r="A2893" t="s">
        <v>9285</v>
      </c>
      <c r="B2893" s="1">
        <v>43124</v>
      </c>
      <c r="C2893" s="1">
        <v>43118.638240740744</v>
      </c>
      <c r="D2893" t="s">
        <v>9286</v>
      </c>
      <c r="E2893" t="s">
        <v>1226</v>
      </c>
      <c r="F2893">
        <v>17</v>
      </c>
      <c r="G2893" t="str">
        <f>VLOOKUP(YouTubeVideos[[#This Row],[category_id]],VideoCategories[],2,FALSE)</f>
        <v>Sports</v>
      </c>
      <c r="H2893" t="s">
        <v>9287</v>
      </c>
      <c r="I2893">
        <v>509173</v>
      </c>
      <c r="J2893">
        <v>7063</v>
      </c>
      <c r="K2893">
        <v>279</v>
      </c>
      <c r="L2893">
        <v>893</v>
      </c>
      <c r="M2893" t="b">
        <v>0</v>
      </c>
      <c r="N2893" t="b">
        <v>0</v>
      </c>
      <c r="O2893" t="b">
        <v>0</v>
      </c>
    </row>
    <row r="2894" spans="1:15">
      <c r="A2894" t="s">
        <v>10297</v>
      </c>
      <c r="B2894" s="1">
        <v>43131</v>
      </c>
      <c r="C2894" s="1">
        <v>43124.546493055554</v>
      </c>
      <c r="D2894" t="s">
        <v>10298</v>
      </c>
      <c r="E2894" t="s">
        <v>245</v>
      </c>
      <c r="F2894">
        <v>22</v>
      </c>
      <c r="G2894" t="str">
        <f>VLOOKUP(YouTubeVideos[[#This Row],[category_id]],VideoCategories[],2,FALSE)</f>
        <v>People &amp; Blogs</v>
      </c>
      <c r="H2894" t="s">
        <v>10299</v>
      </c>
      <c r="I2894">
        <v>507753</v>
      </c>
      <c r="J2894">
        <v>45824</v>
      </c>
      <c r="K2894">
        <v>341</v>
      </c>
      <c r="L2894">
        <v>2333</v>
      </c>
      <c r="M2894" t="b">
        <v>0</v>
      </c>
      <c r="N2894" t="b">
        <v>0</v>
      </c>
      <c r="O2894" t="b">
        <v>0</v>
      </c>
    </row>
    <row r="2895" spans="1:15">
      <c r="A2895" t="s">
        <v>4354</v>
      </c>
      <c r="B2895" s="1">
        <v>43082</v>
      </c>
      <c r="C2895" s="1">
        <v>43075.865925925929</v>
      </c>
      <c r="D2895" t="s">
        <v>4355</v>
      </c>
      <c r="E2895" t="s">
        <v>4356</v>
      </c>
      <c r="F2895">
        <v>22</v>
      </c>
      <c r="G2895" t="str">
        <f>VLOOKUP(YouTubeVideos[[#This Row],[category_id]],VideoCategories[],2,FALSE)</f>
        <v>People &amp; Blogs</v>
      </c>
      <c r="H2895" t="s">
        <v>4357</v>
      </c>
      <c r="I2895">
        <v>507524</v>
      </c>
      <c r="J2895">
        <v>26592</v>
      </c>
      <c r="K2895">
        <v>904</v>
      </c>
      <c r="L2895">
        <v>2892</v>
      </c>
      <c r="M2895" t="b">
        <v>0</v>
      </c>
      <c r="N2895" t="b">
        <v>0</v>
      </c>
      <c r="O2895" t="b">
        <v>0</v>
      </c>
    </row>
    <row r="2896" spans="1:15">
      <c r="A2896" t="s">
        <v>18051</v>
      </c>
      <c r="B2896" s="1">
        <v>43240</v>
      </c>
      <c r="C2896" s="1">
        <v>43233.333333333336</v>
      </c>
      <c r="D2896" t="s">
        <v>18052</v>
      </c>
      <c r="E2896" t="s">
        <v>1650</v>
      </c>
      <c r="F2896">
        <v>27</v>
      </c>
      <c r="G2896" t="str">
        <f>VLOOKUP(YouTubeVideos[[#This Row],[category_id]],VideoCategories[],2,FALSE)</f>
        <v>Education</v>
      </c>
      <c r="H2896" t="s">
        <v>18053</v>
      </c>
      <c r="I2896">
        <v>507170</v>
      </c>
      <c r="J2896">
        <v>10747</v>
      </c>
      <c r="K2896">
        <v>369</v>
      </c>
      <c r="L2896">
        <v>1176</v>
      </c>
      <c r="M2896" t="b">
        <v>0</v>
      </c>
      <c r="N2896" t="b">
        <v>0</v>
      </c>
      <c r="O2896" t="b">
        <v>0</v>
      </c>
    </row>
    <row r="2897" spans="1:15">
      <c r="A2897" t="s">
        <v>18607</v>
      </c>
      <c r="B2897" s="1">
        <v>43252</v>
      </c>
      <c r="C2897" s="1">
        <v>43240.362858796296</v>
      </c>
      <c r="D2897" t="s">
        <v>18608</v>
      </c>
      <c r="E2897" t="s">
        <v>24</v>
      </c>
      <c r="F2897">
        <v>25</v>
      </c>
      <c r="G2897" t="str">
        <f>VLOOKUP(YouTubeVideos[[#This Row],[category_id]],VideoCategories[],2,FALSE)</f>
        <v>News &amp; Politics</v>
      </c>
      <c r="H2897" t="s">
        <v>18609</v>
      </c>
      <c r="I2897">
        <v>507166</v>
      </c>
      <c r="J2897">
        <v>2770</v>
      </c>
      <c r="K2897">
        <v>445</v>
      </c>
      <c r="L2897">
        <v>675</v>
      </c>
      <c r="M2897" t="b">
        <v>0</v>
      </c>
      <c r="N2897" t="b">
        <v>0</v>
      </c>
      <c r="O2897" t="b">
        <v>0</v>
      </c>
    </row>
    <row r="2898" spans="1:15">
      <c r="A2898" t="s">
        <v>17289</v>
      </c>
      <c r="B2898" s="1">
        <v>43226</v>
      </c>
      <c r="C2898" s="1">
        <v>43212.748379629629</v>
      </c>
      <c r="D2898" t="s">
        <v>17290</v>
      </c>
      <c r="E2898" t="s">
        <v>1082</v>
      </c>
      <c r="F2898">
        <v>1</v>
      </c>
      <c r="G2898" t="str">
        <f>VLOOKUP(YouTubeVideos[[#This Row],[category_id]],VideoCategories[],2,FALSE)</f>
        <v>Film &amp; Animation</v>
      </c>
      <c r="H2898" t="s">
        <v>20668</v>
      </c>
      <c r="I2898">
        <v>507121</v>
      </c>
      <c r="J2898">
        <v>4129</v>
      </c>
      <c r="K2898">
        <v>185</v>
      </c>
      <c r="L2898">
        <v>432</v>
      </c>
      <c r="M2898" t="b">
        <v>0</v>
      </c>
      <c r="N2898" t="b">
        <v>0</v>
      </c>
      <c r="O2898" t="b">
        <v>0</v>
      </c>
    </row>
    <row r="2899" spans="1:15">
      <c r="A2899" t="s">
        <v>2418</v>
      </c>
      <c r="B2899" s="1">
        <v>43068</v>
      </c>
      <c r="C2899" s="1">
        <v>43060.221412037034</v>
      </c>
      <c r="D2899" t="s">
        <v>2419</v>
      </c>
      <c r="E2899" t="s">
        <v>2420</v>
      </c>
      <c r="F2899">
        <v>22</v>
      </c>
      <c r="G2899" t="str">
        <f>VLOOKUP(YouTubeVideos[[#This Row],[category_id]],VideoCategories[],2,FALSE)</f>
        <v>People &amp; Blogs</v>
      </c>
      <c r="H2899" t="s">
        <v>2421</v>
      </c>
      <c r="I2899">
        <v>506698</v>
      </c>
      <c r="J2899">
        <v>28537</v>
      </c>
      <c r="K2899">
        <v>441</v>
      </c>
      <c r="L2899">
        <v>4351</v>
      </c>
      <c r="M2899" t="b">
        <v>0</v>
      </c>
      <c r="N2899" t="b">
        <v>0</v>
      </c>
      <c r="O2899" t="b">
        <v>0</v>
      </c>
    </row>
    <row r="2900" spans="1:15">
      <c r="A2900" t="s">
        <v>9365</v>
      </c>
      <c r="B2900" s="1">
        <v>43124</v>
      </c>
      <c r="C2900" s="1">
        <v>43117.291712962964</v>
      </c>
      <c r="D2900" t="s">
        <v>9366</v>
      </c>
      <c r="E2900" t="s">
        <v>2318</v>
      </c>
      <c r="F2900">
        <v>24</v>
      </c>
      <c r="G2900" t="str">
        <f>VLOOKUP(YouTubeVideos[[#This Row],[category_id]],VideoCategories[],2,FALSE)</f>
        <v>Entertainment</v>
      </c>
      <c r="H2900" t="s">
        <v>9367</v>
      </c>
      <c r="I2900">
        <v>437193</v>
      </c>
      <c r="J2900">
        <v>36440</v>
      </c>
      <c r="K2900">
        <v>268</v>
      </c>
      <c r="L2900">
        <v>1214</v>
      </c>
      <c r="M2900" t="b">
        <v>0</v>
      </c>
      <c r="N2900" t="b">
        <v>0</v>
      </c>
      <c r="O2900" t="b">
        <v>0</v>
      </c>
    </row>
    <row r="2901" spans="1:15">
      <c r="A2901" t="s">
        <v>651</v>
      </c>
      <c r="B2901" s="1">
        <v>43056</v>
      </c>
      <c r="C2901" s="1">
        <v>43055.205312500002</v>
      </c>
      <c r="D2901" t="s">
        <v>652</v>
      </c>
      <c r="E2901" t="s">
        <v>291</v>
      </c>
      <c r="F2901">
        <v>25</v>
      </c>
      <c r="G2901" t="str">
        <f>VLOOKUP(YouTubeVideos[[#This Row],[category_id]],VideoCategories[],2,FALSE)</f>
        <v>News &amp; Politics</v>
      </c>
      <c r="H2901" t="s">
        <v>653</v>
      </c>
      <c r="I2901">
        <v>505886</v>
      </c>
      <c r="J2901">
        <v>23207</v>
      </c>
      <c r="K2901">
        <v>5375</v>
      </c>
      <c r="L2901">
        <v>7030</v>
      </c>
      <c r="M2901" t="b">
        <v>0</v>
      </c>
      <c r="N2901" t="b">
        <v>0</v>
      </c>
      <c r="O2901" t="b">
        <v>0</v>
      </c>
    </row>
    <row r="2902" spans="1:15">
      <c r="A2902" t="s">
        <v>11757</v>
      </c>
      <c r="B2902" s="1">
        <v>43142</v>
      </c>
      <c r="C2902" s="1">
        <v>43135.185752314814</v>
      </c>
      <c r="D2902" t="s">
        <v>11758</v>
      </c>
      <c r="E2902" t="s">
        <v>11759</v>
      </c>
      <c r="F2902">
        <v>15</v>
      </c>
      <c r="G2902" t="str">
        <f>VLOOKUP(YouTubeVideos[[#This Row],[category_id]],VideoCategories[],2,FALSE)</f>
        <v>Pets &amp; Animals</v>
      </c>
      <c r="H2902" t="s">
        <v>63</v>
      </c>
      <c r="I2902">
        <v>505444</v>
      </c>
      <c r="J2902">
        <v>8218</v>
      </c>
      <c r="K2902">
        <v>220</v>
      </c>
      <c r="L2902">
        <v>515</v>
      </c>
      <c r="M2902" t="b">
        <v>0</v>
      </c>
      <c r="N2902" t="b">
        <v>0</v>
      </c>
      <c r="O2902" t="b">
        <v>0</v>
      </c>
    </row>
    <row r="2903" spans="1:15">
      <c r="A2903" t="s">
        <v>17192</v>
      </c>
      <c r="B2903" s="1">
        <v>43223</v>
      </c>
      <c r="C2903" s="1">
        <v>43209.681018518517</v>
      </c>
      <c r="D2903" t="s">
        <v>20661</v>
      </c>
      <c r="E2903" t="s">
        <v>10472</v>
      </c>
      <c r="F2903">
        <v>22</v>
      </c>
      <c r="G2903" t="str">
        <f>VLOOKUP(YouTubeVideos[[#This Row],[category_id]],VideoCategories[],2,FALSE)</f>
        <v>People &amp; Blogs</v>
      </c>
      <c r="H2903" t="s">
        <v>17193</v>
      </c>
      <c r="I2903">
        <v>505147</v>
      </c>
      <c r="J2903">
        <v>24233</v>
      </c>
      <c r="K2903">
        <v>2010</v>
      </c>
      <c r="L2903">
        <v>1459</v>
      </c>
      <c r="M2903" t="b">
        <v>0</v>
      </c>
      <c r="N2903" t="b">
        <v>0</v>
      </c>
      <c r="O2903" t="b">
        <v>0</v>
      </c>
    </row>
    <row r="2904" spans="1:15">
      <c r="A2904" t="s">
        <v>15902</v>
      </c>
      <c r="B2904" s="1">
        <v>43197</v>
      </c>
      <c r="C2904" s="1">
        <v>43191.291701388887</v>
      </c>
      <c r="D2904" t="s">
        <v>15903</v>
      </c>
      <c r="E2904" t="s">
        <v>853</v>
      </c>
      <c r="F2904">
        <v>26</v>
      </c>
      <c r="G2904" t="str">
        <f>VLOOKUP(YouTubeVideos[[#This Row],[category_id]],VideoCategories[],2,FALSE)</f>
        <v>Howto &amp; Style</v>
      </c>
      <c r="H2904" t="s">
        <v>15904</v>
      </c>
      <c r="I2904">
        <v>505086</v>
      </c>
      <c r="J2904">
        <v>21628</v>
      </c>
      <c r="K2904">
        <v>988</v>
      </c>
      <c r="L2904">
        <v>3064</v>
      </c>
      <c r="M2904" t="b">
        <v>0</v>
      </c>
      <c r="N2904" t="b">
        <v>0</v>
      </c>
      <c r="O2904" t="b">
        <v>0</v>
      </c>
    </row>
    <row r="2905" spans="1:15">
      <c r="A2905" t="s">
        <v>11664</v>
      </c>
      <c r="B2905" s="1">
        <v>43140</v>
      </c>
      <c r="C2905" s="1">
        <v>43132.8125</v>
      </c>
      <c r="D2905" t="s">
        <v>11665</v>
      </c>
      <c r="E2905" t="s">
        <v>11666</v>
      </c>
      <c r="F2905">
        <v>19</v>
      </c>
      <c r="G2905" t="str">
        <f>VLOOKUP(YouTubeVideos[[#This Row],[category_id]],VideoCategories[],2,FALSE)</f>
        <v>Travel &amp; Events</v>
      </c>
      <c r="H2905" t="s">
        <v>11667</v>
      </c>
      <c r="I2905">
        <v>503840</v>
      </c>
      <c r="J2905">
        <v>17587</v>
      </c>
      <c r="K2905">
        <v>216</v>
      </c>
      <c r="L2905">
        <v>1307</v>
      </c>
      <c r="M2905" t="b">
        <v>0</v>
      </c>
      <c r="N2905" t="b">
        <v>0</v>
      </c>
      <c r="O2905" t="b">
        <v>0</v>
      </c>
    </row>
    <row r="2906" spans="1:15">
      <c r="A2906" t="s">
        <v>9383</v>
      </c>
      <c r="B2906" s="1">
        <v>43124</v>
      </c>
      <c r="C2906" s="1">
        <v>43117.535694444443</v>
      </c>
      <c r="D2906" t="s">
        <v>9384</v>
      </c>
      <c r="E2906" t="s">
        <v>9385</v>
      </c>
      <c r="F2906">
        <v>24</v>
      </c>
      <c r="G2906" t="str">
        <f>VLOOKUP(YouTubeVideos[[#This Row],[category_id]],VideoCategories[],2,FALSE)</f>
        <v>Entertainment</v>
      </c>
      <c r="H2906" t="s">
        <v>9386</v>
      </c>
      <c r="I2906">
        <v>64771</v>
      </c>
      <c r="J2906">
        <v>781</v>
      </c>
      <c r="K2906">
        <v>12</v>
      </c>
      <c r="L2906">
        <v>91</v>
      </c>
      <c r="M2906" t="b">
        <v>0</v>
      </c>
      <c r="N2906" t="b">
        <v>0</v>
      </c>
      <c r="O2906" t="b">
        <v>0</v>
      </c>
    </row>
    <row r="2907" spans="1:15">
      <c r="A2907" t="s">
        <v>5301</v>
      </c>
      <c r="B2907" s="1">
        <v>43088</v>
      </c>
      <c r="C2907" s="1">
        <v>43081.479178240741</v>
      </c>
      <c r="D2907" t="s">
        <v>5302</v>
      </c>
      <c r="E2907" t="s">
        <v>963</v>
      </c>
      <c r="F2907">
        <v>23</v>
      </c>
      <c r="G2907" t="str">
        <f>VLOOKUP(YouTubeVideos[[#This Row],[category_id]],VideoCategories[],2,FALSE)</f>
        <v>Comedy</v>
      </c>
      <c r="H2907" t="s">
        <v>5303</v>
      </c>
      <c r="I2907">
        <v>502917</v>
      </c>
      <c r="J2907">
        <v>17891</v>
      </c>
      <c r="K2907">
        <v>631</v>
      </c>
      <c r="L2907">
        <v>583</v>
      </c>
      <c r="M2907" t="b">
        <v>0</v>
      </c>
      <c r="N2907" t="b">
        <v>0</v>
      </c>
      <c r="O2907" t="b">
        <v>0</v>
      </c>
    </row>
    <row r="2908" spans="1:15">
      <c r="A2908" t="s">
        <v>2241</v>
      </c>
      <c r="B2908" s="1">
        <v>43067</v>
      </c>
      <c r="C2908" s="1">
        <v>43059.291689814818</v>
      </c>
      <c r="D2908" t="s">
        <v>2242</v>
      </c>
      <c r="E2908" t="s">
        <v>2243</v>
      </c>
      <c r="F2908">
        <v>27</v>
      </c>
      <c r="G2908" t="str">
        <f>VLOOKUP(YouTubeVideos[[#This Row],[category_id]],VideoCategories[],2,FALSE)</f>
        <v>Education</v>
      </c>
      <c r="H2908" t="s">
        <v>2244</v>
      </c>
      <c r="I2908">
        <v>502040</v>
      </c>
      <c r="J2908">
        <v>32735</v>
      </c>
      <c r="K2908">
        <v>236</v>
      </c>
      <c r="L2908">
        <v>4000</v>
      </c>
      <c r="M2908" t="b">
        <v>0</v>
      </c>
      <c r="N2908" t="b">
        <v>0</v>
      </c>
      <c r="O2908" t="b">
        <v>0</v>
      </c>
    </row>
    <row r="2909" spans="1:15">
      <c r="A2909" t="s">
        <v>9393</v>
      </c>
      <c r="B2909" s="1">
        <v>43125</v>
      </c>
      <c r="C2909" s="1">
        <v>43124.083344907405</v>
      </c>
      <c r="D2909" t="s">
        <v>9394</v>
      </c>
      <c r="E2909" t="s">
        <v>54</v>
      </c>
      <c r="F2909">
        <v>24</v>
      </c>
      <c r="G2909" t="str">
        <f>VLOOKUP(YouTubeVideos[[#This Row],[category_id]],VideoCategories[],2,FALSE)</f>
        <v>Entertainment</v>
      </c>
      <c r="H2909" t="s">
        <v>9395</v>
      </c>
      <c r="I2909">
        <v>148659</v>
      </c>
      <c r="J2909">
        <v>2325</v>
      </c>
      <c r="K2909">
        <v>136</v>
      </c>
      <c r="L2909">
        <v>197</v>
      </c>
      <c r="M2909" t="b">
        <v>0</v>
      </c>
      <c r="N2909" t="b">
        <v>0</v>
      </c>
      <c r="O2909" t="b">
        <v>0</v>
      </c>
    </row>
    <row r="2910" spans="1:15">
      <c r="A2910" t="s">
        <v>2524</v>
      </c>
      <c r="B2910" s="1">
        <v>43069</v>
      </c>
      <c r="C2910" s="1">
        <v>42290.059594907405</v>
      </c>
      <c r="D2910" t="s">
        <v>2525</v>
      </c>
      <c r="E2910" t="s">
        <v>2526</v>
      </c>
      <c r="F2910">
        <v>1</v>
      </c>
      <c r="G2910" t="str">
        <f>VLOOKUP(YouTubeVideos[[#This Row],[category_id]],VideoCategories[],2,FALSE)</f>
        <v>Film &amp; Animation</v>
      </c>
      <c r="H2910" t="s">
        <v>2527</v>
      </c>
      <c r="I2910">
        <v>500154</v>
      </c>
      <c r="J2910">
        <v>9613</v>
      </c>
      <c r="K2910">
        <v>173</v>
      </c>
      <c r="L2910">
        <v>1104</v>
      </c>
      <c r="M2910" t="b">
        <v>0</v>
      </c>
      <c r="N2910" t="b">
        <v>0</v>
      </c>
      <c r="O2910" t="b">
        <v>0</v>
      </c>
    </row>
    <row r="2911" spans="1:15">
      <c r="A2911" t="s">
        <v>9399</v>
      </c>
      <c r="B2911" s="1">
        <v>43125</v>
      </c>
      <c r="C2911" s="1">
        <v>43123.024305555555</v>
      </c>
      <c r="D2911" t="s">
        <v>9400</v>
      </c>
      <c r="E2911" t="s">
        <v>379</v>
      </c>
      <c r="F2911">
        <v>24</v>
      </c>
      <c r="G2911" t="str">
        <f>VLOOKUP(YouTubeVideos[[#This Row],[category_id]],VideoCategories[],2,FALSE)</f>
        <v>Entertainment</v>
      </c>
      <c r="H2911" t="s">
        <v>380</v>
      </c>
      <c r="I2911">
        <v>622331</v>
      </c>
      <c r="J2911">
        <v>8061</v>
      </c>
      <c r="K2911">
        <v>1011</v>
      </c>
      <c r="L2911">
        <v>1062</v>
      </c>
      <c r="M2911" t="b">
        <v>0</v>
      </c>
      <c r="N2911" t="b">
        <v>0</v>
      </c>
      <c r="O2911" t="b">
        <v>0</v>
      </c>
    </row>
    <row r="2912" spans="1:15">
      <c r="A2912" t="s">
        <v>8346</v>
      </c>
      <c r="B2912" s="1">
        <v>43117</v>
      </c>
      <c r="C2912" s="1">
        <v>43116.083333333336</v>
      </c>
      <c r="D2912" t="s">
        <v>8347</v>
      </c>
      <c r="E2912" t="s">
        <v>463</v>
      </c>
      <c r="F2912">
        <v>23</v>
      </c>
      <c r="G2912" t="str">
        <f>VLOOKUP(YouTubeVideos[[#This Row],[category_id]],VideoCategories[],2,FALSE)</f>
        <v>Comedy</v>
      </c>
      <c r="H2912" t="s">
        <v>8348</v>
      </c>
      <c r="I2912">
        <v>499527</v>
      </c>
      <c r="J2912">
        <v>14112</v>
      </c>
      <c r="K2912">
        <v>289</v>
      </c>
      <c r="L2912">
        <v>813</v>
      </c>
      <c r="M2912" t="b">
        <v>0</v>
      </c>
      <c r="N2912" t="b">
        <v>0</v>
      </c>
      <c r="O2912" t="b">
        <v>0</v>
      </c>
    </row>
    <row r="2913" spans="1:15">
      <c r="A2913" t="s">
        <v>9912</v>
      </c>
      <c r="B2913" s="1">
        <v>43128</v>
      </c>
      <c r="C2913" s="1">
        <v>43121.417199074072</v>
      </c>
      <c r="D2913" t="s">
        <v>20234</v>
      </c>
      <c r="E2913" t="s">
        <v>2508</v>
      </c>
      <c r="F2913">
        <v>28</v>
      </c>
      <c r="G2913" t="str">
        <f>VLOOKUP(YouTubeVideos[[#This Row],[category_id]],VideoCategories[],2,FALSE)</f>
        <v>Science &amp; Technology</v>
      </c>
      <c r="H2913" t="s">
        <v>20235</v>
      </c>
      <c r="I2913">
        <v>498874</v>
      </c>
      <c r="J2913">
        <v>10685</v>
      </c>
      <c r="K2913">
        <v>2177</v>
      </c>
      <c r="L2913">
        <v>0</v>
      </c>
      <c r="M2913" t="b">
        <v>1</v>
      </c>
      <c r="N2913" t="b">
        <v>0</v>
      </c>
      <c r="O2913" t="b">
        <v>0</v>
      </c>
    </row>
    <row r="2914" spans="1:15">
      <c r="A2914" t="s">
        <v>18077</v>
      </c>
      <c r="B2914" s="1">
        <v>43240</v>
      </c>
      <c r="C2914" s="1">
        <v>43230.513402777775</v>
      </c>
      <c r="D2914" t="s">
        <v>18078</v>
      </c>
      <c r="E2914" t="s">
        <v>24</v>
      </c>
      <c r="F2914">
        <v>25</v>
      </c>
      <c r="G2914" t="str">
        <f>VLOOKUP(YouTubeVideos[[#This Row],[category_id]],VideoCategories[],2,FALSE)</f>
        <v>News &amp; Politics</v>
      </c>
      <c r="H2914" t="s">
        <v>18079</v>
      </c>
      <c r="I2914">
        <v>498232</v>
      </c>
      <c r="J2914">
        <v>7332</v>
      </c>
      <c r="K2914">
        <v>214</v>
      </c>
      <c r="L2914">
        <v>1469</v>
      </c>
      <c r="M2914" t="b">
        <v>0</v>
      </c>
      <c r="N2914" t="b">
        <v>0</v>
      </c>
      <c r="O2914" t="b">
        <v>0</v>
      </c>
    </row>
    <row r="2915" spans="1:15">
      <c r="A2915" t="s">
        <v>5327</v>
      </c>
      <c r="B2915" s="1">
        <v>43089</v>
      </c>
      <c r="C2915" s="1">
        <v>43088.34134259259</v>
      </c>
      <c r="D2915" t="s">
        <v>5328</v>
      </c>
      <c r="E2915" t="s">
        <v>252</v>
      </c>
      <c r="F2915">
        <v>17</v>
      </c>
      <c r="G2915" t="str">
        <f>VLOOKUP(YouTubeVideos[[#This Row],[category_id]],VideoCategories[],2,FALSE)</f>
        <v>Sports</v>
      </c>
      <c r="H2915" t="s">
        <v>5329</v>
      </c>
      <c r="I2915">
        <v>498117</v>
      </c>
      <c r="J2915">
        <v>4293</v>
      </c>
      <c r="K2915">
        <v>222</v>
      </c>
      <c r="L2915">
        <v>1712</v>
      </c>
      <c r="M2915" t="b">
        <v>0</v>
      </c>
      <c r="N2915" t="b">
        <v>0</v>
      </c>
      <c r="O2915" t="b">
        <v>0</v>
      </c>
    </row>
    <row r="2916" spans="1:15">
      <c r="A2916" t="s">
        <v>14278</v>
      </c>
      <c r="B2916" s="1">
        <v>43170</v>
      </c>
      <c r="C2916" s="1">
        <v>43159.530439814815</v>
      </c>
      <c r="D2916" t="s">
        <v>14279</v>
      </c>
      <c r="E2916" t="s">
        <v>7330</v>
      </c>
      <c r="F2916">
        <v>22</v>
      </c>
      <c r="G2916" t="str">
        <f>VLOOKUP(YouTubeVideos[[#This Row],[category_id]],VideoCategories[],2,FALSE)</f>
        <v>People &amp; Blogs</v>
      </c>
      <c r="H2916" t="s">
        <v>7331</v>
      </c>
      <c r="I2916">
        <v>497856</v>
      </c>
      <c r="J2916">
        <v>21096</v>
      </c>
      <c r="K2916">
        <v>702</v>
      </c>
      <c r="L2916">
        <v>3561</v>
      </c>
      <c r="M2916" t="b">
        <v>0</v>
      </c>
      <c r="N2916" t="b">
        <v>0</v>
      </c>
      <c r="O2916" t="b">
        <v>0</v>
      </c>
    </row>
    <row r="2917" spans="1:15">
      <c r="A2917" t="s">
        <v>9416</v>
      </c>
      <c r="B2917" s="1">
        <v>43125</v>
      </c>
      <c r="C2917" s="1">
        <v>43119.385914351849</v>
      </c>
      <c r="D2917" t="s">
        <v>9417</v>
      </c>
      <c r="E2917" t="s">
        <v>600</v>
      </c>
      <c r="F2917">
        <v>24</v>
      </c>
      <c r="G2917" t="str">
        <f>VLOOKUP(YouTubeVideos[[#This Row],[category_id]],VideoCategories[],2,FALSE)</f>
        <v>Entertainment</v>
      </c>
      <c r="H2917" t="s">
        <v>9418</v>
      </c>
      <c r="I2917">
        <v>797798</v>
      </c>
      <c r="J2917">
        <v>20083</v>
      </c>
      <c r="K2917">
        <v>345</v>
      </c>
      <c r="L2917">
        <v>956</v>
      </c>
      <c r="M2917" t="b">
        <v>0</v>
      </c>
      <c r="N2917" t="b">
        <v>0</v>
      </c>
      <c r="O2917" t="b">
        <v>0</v>
      </c>
    </row>
    <row r="2918" spans="1:15">
      <c r="A2918" t="s">
        <v>16789</v>
      </c>
      <c r="B2918" s="1">
        <v>43215</v>
      </c>
      <c r="C2918" s="1">
        <v>43198.291747685187</v>
      </c>
      <c r="D2918" t="s">
        <v>16790</v>
      </c>
      <c r="E2918" t="s">
        <v>13940</v>
      </c>
      <c r="F2918">
        <v>2</v>
      </c>
      <c r="G2918" t="str">
        <f>VLOOKUP(YouTubeVideos[[#This Row],[category_id]],VideoCategories[],2,FALSE)</f>
        <v>Autos &amp; Vehicles</v>
      </c>
      <c r="H2918" t="s">
        <v>16791</v>
      </c>
      <c r="I2918">
        <v>497048</v>
      </c>
      <c r="J2918">
        <v>10655</v>
      </c>
      <c r="K2918">
        <v>856</v>
      </c>
      <c r="L2918">
        <v>2149</v>
      </c>
      <c r="M2918" t="b">
        <v>0</v>
      </c>
      <c r="N2918" t="b">
        <v>0</v>
      </c>
      <c r="O2918" t="b">
        <v>0</v>
      </c>
    </row>
    <row r="2919" spans="1:15">
      <c r="A2919" t="s">
        <v>8522</v>
      </c>
      <c r="B2919" s="1">
        <v>43117</v>
      </c>
      <c r="C2919" s="1">
        <v>43110.715451388889</v>
      </c>
      <c r="D2919" t="s">
        <v>8523</v>
      </c>
      <c r="E2919" t="s">
        <v>7330</v>
      </c>
      <c r="F2919">
        <v>22</v>
      </c>
      <c r="G2919" t="str">
        <f>VLOOKUP(YouTubeVideos[[#This Row],[category_id]],VideoCategories[],2,FALSE)</f>
        <v>People &amp; Blogs</v>
      </c>
      <c r="H2919" t="s">
        <v>7331</v>
      </c>
      <c r="I2919">
        <v>496856</v>
      </c>
      <c r="J2919">
        <v>31003</v>
      </c>
      <c r="K2919">
        <v>199</v>
      </c>
      <c r="L2919">
        <v>8690</v>
      </c>
      <c r="M2919" t="b">
        <v>0</v>
      </c>
      <c r="N2919" t="b">
        <v>0</v>
      </c>
      <c r="O2919" t="b">
        <v>0</v>
      </c>
    </row>
    <row r="2920" spans="1:15">
      <c r="A2920" t="s">
        <v>9427</v>
      </c>
      <c r="B2920" s="1">
        <v>43125</v>
      </c>
      <c r="C2920" s="1">
        <v>43118.266550925924</v>
      </c>
      <c r="D2920" t="s">
        <v>9428</v>
      </c>
      <c r="E2920" t="s">
        <v>1636</v>
      </c>
      <c r="F2920">
        <v>24</v>
      </c>
      <c r="G2920" t="str">
        <f>VLOOKUP(YouTubeVideos[[#This Row],[category_id]],VideoCategories[],2,FALSE)</f>
        <v>Entertainment</v>
      </c>
      <c r="H2920" t="s">
        <v>9429</v>
      </c>
      <c r="I2920">
        <v>11188382</v>
      </c>
      <c r="J2920">
        <v>481888</v>
      </c>
      <c r="K2920">
        <v>5621</v>
      </c>
      <c r="L2920">
        <v>19790</v>
      </c>
      <c r="M2920" t="b">
        <v>0</v>
      </c>
      <c r="N2920" t="b">
        <v>0</v>
      </c>
      <c r="O2920" t="b">
        <v>0</v>
      </c>
    </row>
    <row r="2921" spans="1:15">
      <c r="A2921" t="s">
        <v>9430</v>
      </c>
      <c r="B2921" s="1">
        <v>43125</v>
      </c>
      <c r="C2921" s="1">
        <v>43118.508981481478</v>
      </c>
      <c r="D2921" t="s">
        <v>9431</v>
      </c>
      <c r="E2921" t="s">
        <v>8570</v>
      </c>
      <c r="F2921">
        <v>24</v>
      </c>
      <c r="G2921" t="str">
        <f>VLOOKUP(YouTubeVideos[[#This Row],[category_id]],VideoCategories[],2,FALSE)</f>
        <v>Entertainment</v>
      </c>
      <c r="H2921" t="s">
        <v>9432</v>
      </c>
      <c r="I2921">
        <v>1066607</v>
      </c>
      <c r="J2921">
        <v>8445</v>
      </c>
      <c r="K2921">
        <v>28292</v>
      </c>
      <c r="L2921">
        <v>6759</v>
      </c>
      <c r="M2921" t="b">
        <v>0</v>
      </c>
      <c r="N2921" t="b">
        <v>0</v>
      </c>
      <c r="O2921" t="b">
        <v>0</v>
      </c>
    </row>
    <row r="2922" spans="1:15">
      <c r="A2922" t="s">
        <v>11158</v>
      </c>
      <c r="B2922" s="1">
        <v>43137</v>
      </c>
      <c r="C2922" s="1">
        <v>43132.317442129628</v>
      </c>
      <c r="D2922" t="s">
        <v>11159</v>
      </c>
      <c r="E2922" t="s">
        <v>11160</v>
      </c>
      <c r="F2922">
        <v>28</v>
      </c>
      <c r="G2922" t="str">
        <f>VLOOKUP(YouTubeVideos[[#This Row],[category_id]],VideoCategories[],2,FALSE)</f>
        <v>Science &amp; Technology</v>
      </c>
      <c r="H2922" t="s">
        <v>11161</v>
      </c>
      <c r="I2922">
        <v>496633</v>
      </c>
      <c r="J2922">
        <v>479</v>
      </c>
      <c r="K2922">
        <v>55</v>
      </c>
      <c r="L2922">
        <v>313</v>
      </c>
      <c r="M2922" t="b">
        <v>0</v>
      </c>
      <c r="N2922" t="b">
        <v>0</v>
      </c>
      <c r="O2922" t="b">
        <v>0</v>
      </c>
    </row>
    <row r="2923" spans="1:15">
      <c r="A2923" t="s">
        <v>9436</v>
      </c>
      <c r="B2923" s="1">
        <v>43125</v>
      </c>
      <c r="C2923" s="1">
        <v>43118.208356481482</v>
      </c>
      <c r="D2923" t="s">
        <v>9437</v>
      </c>
      <c r="E2923" t="s">
        <v>6644</v>
      </c>
      <c r="F2923">
        <v>10</v>
      </c>
      <c r="G2923" t="str">
        <f>VLOOKUP(YouTubeVideos[[#This Row],[category_id]],VideoCategories[],2,FALSE)</f>
        <v>Music</v>
      </c>
      <c r="H2923" t="s">
        <v>9438</v>
      </c>
      <c r="I2923">
        <v>9164600</v>
      </c>
      <c r="J2923">
        <v>196128</v>
      </c>
      <c r="K2923">
        <v>24541</v>
      </c>
      <c r="L2923">
        <v>19152</v>
      </c>
      <c r="M2923" t="b">
        <v>0</v>
      </c>
      <c r="N2923" t="b">
        <v>0</v>
      </c>
      <c r="O2923" t="b">
        <v>0</v>
      </c>
    </row>
    <row r="2924" spans="1:15">
      <c r="A2924" t="s">
        <v>11481</v>
      </c>
      <c r="B2924" s="1">
        <v>43139</v>
      </c>
      <c r="C2924" s="1">
        <v>43132.06753472222</v>
      </c>
      <c r="D2924" t="s">
        <v>11482</v>
      </c>
      <c r="E2924" t="s">
        <v>6592</v>
      </c>
      <c r="F2924">
        <v>1</v>
      </c>
      <c r="G2924" t="str">
        <f>VLOOKUP(YouTubeVideos[[#This Row],[category_id]],VideoCategories[],2,FALSE)</f>
        <v>Film &amp; Animation</v>
      </c>
      <c r="H2924" t="s">
        <v>11483</v>
      </c>
      <c r="I2924">
        <v>496386</v>
      </c>
      <c r="J2924">
        <v>1829</v>
      </c>
      <c r="K2924">
        <v>740</v>
      </c>
      <c r="L2924">
        <v>214</v>
      </c>
      <c r="M2924" t="b">
        <v>0</v>
      </c>
      <c r="N2924" t="b">
        <v>0</v>
      </c>
      <c r="O2924" t="b">
        <v>0</v>
      </c>
    </row>
    <row r="2925" spans="1:15">
      <c r="A2925" t="s">
        <v>9442</v>
      </c>
      <c r="B2925" s="1">
        <v>43125</v>
      </c>
      <c r="C2925" s="1">
        <v>43118.800925925927</v>
      </c>
      <c r="D2925" t="s">
        <v>9443</v>
      </c>
      <c r="E2925" t="s">
        <v>102</v>
      </c>
      <c r="F2925">
        <v>24</v>
      </c>
      <c r="G2925" t="str">
        <f>VLOOKUP(YouTubeVideos[[#This Row],[category_id]],VideoCategories[],2,FALSE)</f>
        <v>Entertainment</v>
      </c>
      <c r="H2925" t="s">
        <v>9444</v>
      </c>
      <c r="I2925">
        <v>536288</v>
      </c>
      <c r="J2925">
        <v>36133</v>
      </c>
      <c r="K2925">
        <v>542</v>
      </c>
      <c r="L2925">
        <v>3543</v>
      </c>
      <c r="M2925" t="b">
        <v>0</v>
      </c>
      <c r="N2925" t="b">
        <v>0</v>
      </c>
      <c r="O2925" t="b">
        <v>0</v>
      </c>
    </row>
    <row r="2926" spans="1:15">
      <c r="A2926" t="s">
        <v>10025</v>
      </c>
      <c r="B2926" s="1">
        <v>43129</v>
      </c>
      <c r="C2926" s="1">
        <v>43122.742777777778</v>
      </c>
      <c r="D2926" t="s">
        <v>10026</v>
      </c>
      <c r="E2926" t="s">
        <v>745</v>
      </c>
      <c r="F2926">
        <v>22</v>
      </c>
      <c r="G2926" t="str">
        <f>VLOOKUP(YouTubeVideos[[#This Row],[category_id]],VideoCategories[],2,FALSE)</f>
        <v>People &amp; Blogs</v>
      </c>
      <c r="H2926" t="s">
        <v>10027</v>
      </c>
      <c r="I2926">
        <v>495854</v>
      </c>
      <c r="J2926">
        <v>13027</v>
      </c>
      <c r="K2926">
        <v>399</v>
      </c>
      <c r="L2926">
        <v>1038</v>
      </c>
      <c r="M2926" t="b">
        <v>0</v>
      </c>
      <c r="N2926" t="b">
        <v>0</v>
      </c>
      <c r="O2926" t="b">
        <v>0</v>
      </c>
    </row>
    <row r="2927" spans="1:15">
      <c r="A2927" t="s">
        <v>9449</v>
      </c>
      <c r="B2927" s="1">
        <v>43125</v>
      </c>
      <c r="C2927" s="1">
        <v>43119.042407407411</v>
      </c>
      <c r="D2927" t="s">
        <v>9450</v>
      </c>
      <c r="E2927" t="s">
        <v>9451</v>
      </c>
      <c r="F2927">
        <v>10</v>
      </c>
      <c r="G2927" t="str">
        <f>VLOOKUP(YouTubeVideos[[#This Row],[category_id]],VideoCategories[],2,FALSE)</f>
        <v>Music</v>
      </c>
      <c r="H2927" t="s">
        <v>9452</v>
      </c>
      <c r="I2927">
        <v>901229</v>
      </c>
      <c r="J2927">
        <v>31896</v>
      </c>
      <c r="K2927">
        <v>392</v>
      </c>
      <c r="L2927">
        <v>670</v>
      </c>
      <c r="M2927" t="b">
        <v>0</v>
      </c>
      <c r="N2927" t="b">
        <v>0</v>
      </c>
      <c r="O2927" t="b">
        <v>0</v>
      </c>
    </row>
    <row r="2928" spans="1:15">
      <c r="A2928" t="s">
        <v>15063</v>
      </c>
      <c r="B2928" s="1">
        <v>43183</v>
      </c>
      <c r="C2928" s="1">
        <v>43168.625011574077</v>
      </c>
      <c r="D2928" t="s">
        <v>15064</v>
      </c>
      <c r="E2928" t="s">
        <v>12515</v>
      </c>
      <c r="F2928">
        <v>23</v>
      </c>
      <c r="G2928" t="str">
        <f>VLOOKUP(YouTubeVideos[[#This Row],[category_id]],VideoCategories[],2,FALSE)</f>
        <v>Comedy</v>
      </c>
      <c r="H2928" t="s">
        <v>15065</v>
      </c>
      <c r="I2928">
        <v>495194</v>
      </c>
      <c r="J2928">
        <v>12562</v>
      </c>
      <c r="K2928">
        <v>754</v>
      </c>
      <c r="L2928">
        <v>1320</v>
      </c>
      <c r="M2928" t="b">
        <v>0</v>
      </c>
      <c r="N2928" t="b">
        <v>0</v>
      </c>
      <c r="O2928" t="b">
        <v>0</v>
      </c>
    </row>
    <row r="2929" spans="1:15">
      <c r="A2929" t="s">
        <v>11916</v>
      </c>
      <c r="B2929" s="1">
        <v>43144</v>
      </c>
      <c r="C2929" s="1">
        <v>43135.673761574071</v>
      </c>
      <c r="D2929" t="s">
        <v>11917</v>
      </c>
      <c r="E2929" t="s">
        <v>11918</v>
      </c>
      <c r="F2929">
        <v>26</v>
      </c>
      <c r="G2929" t="str">
        <f>VLOOKUP(YouTubeVideos[[#This Row],[category_id]],VideoCategories[],2,FALSE)</f>
        <v>Howto &amp; Style</v>
      </c>
      <c r="H2929" t="s">
        <v>11919</v>
      </c>
      <c r="I2929">
        <v>494907</v>
      </c>
      <c r="J2929">
        <v>1660</v>
      </c>
      <c r="K2929">
        <v>4285</v>
      </c>
      <c r="L2929">
        <v>1078</v>
      </c>
      <c r="M2929" t="b">
        <v>0</v>
      </c>
      <c r="N2929" t="b">
        <v>0</v>
      </c>
      <c r="O2929" t="b">
        <v>0</v>
      </c>
    </row>
    <row r="2930" spans="1:15">
      <c r="A2930" t="s">
        <v>9461</v>
      </c>
      <c r="B2930" s="1">
        <v>43125</v>
      </c>
      <c r="C2930" s="1">
        <v>43118.208344907405</v>
      </c>
      <c r="D2930" t="s">
        <v>9462</v>
      </c>
      <c r="E2930" t="s">
        <v>9463</v>
      </c>
      <c r="F2930">
        <v>10</v>
      </c>
      <c r="G2930" t="str">
        <f>VLOOKUP(YouTubeVideos[[#This Row],[category_id]],VideoCategories[],2,FALSE)</f>
        <v>Music</v>
      </c>
      <c r="H2930" t="s">
        <v>9464</v>
      </c>
      <c r="I2930">
        <v>4594686</v>
      </c>
      <c r="J2930">
        <v>135774</v>
      </c>
      <c r="K2930">
        <v>4939</v>
      </c>
      <c r="L2930">
        <v>11073</v>
      </c>
      <c r="M2930" t="b">
        <v>0</v>
      </c>
      <c r="N2930" t="b">
        <v>0</v>
      </c>
      <c r="O2930" t="b">
        <v>0</v>
      </c>
    </row>
    <row r="2931" spans="1:15">
      <c r="A2931" t="s">
        <v>9465</v>
      </c>
      <c r="B2931" s="1">
        <v>43125</v>
      </c>
      <c r="C2931" s="1">
        <v>43119.30127314815</v>
      </c>
      <c r="D2931" t="s">
        <v>9466</v>
      </c>
      <c r="E2931" t="s">
        <v>670</v>
      </c>
      <c r="F2931">
        <v>10</v>
      </c>
      <c r="G2931" t="str">
        <f>VLOOKUP(YouTubeVideos[[#This Row],[category_id]],VideoCategories[],2,FALSE)</f>
        <v>Music</v>
      </c>
      <c r="H2931" t="s">
        <v>9467</v>
      </c>
      <c r="I2931">
        <v>110338</v>
      </c>
      <c r="J2931">
        <v>4173</v>
      </c>
      <c r="K2931">
        <v>222</v>
      </c>
      <c r="L2931">
        <v>276</v>
      </c>
      <c r="M2931" t="b">
        <v>0</v>
      </c>
      <c r="N2931" t="b">
        <v>0</v>
      </c>
      <c r="O2931" t="b">
        <v>0</v>
      </c>
    </row>
    <row r="2932" spans="1:15">
      <c r="A2932" t="s">
        <v>18807</v>
      </c>
      <c r="B2932" s="1">
        <v>43258</v>
      </c>
      <c r="C2932" s="1">
        <v>43254.895937499998</v>
      </c>
      <c r="D2932" t="s">
        <v>18808</v>
      </c>
      <c r="E2932" t="s">
        <v>54</v>
      </c>
      <c r="F2932">
        <v>23</v>
      </c>
      <c r="G2932" t="str">
        <f>VLOOKUP(YouTubeVideos[[#This Row],[category_id]],VideoCategories[],2,FALSE)</f>
        <v>Comedy</v>
      </c>
      <c r="H2932" t="s">
        <v>18809</v>
      </c>
      <c r="I2932">
        <v>494709</v>
      </c>
      <c r="J2932">
        <v>5341</v>
      </c>
      <c r="K2932">
        <v>313</v>
      </c>
      <c r="L2932">
        <v>630</v>
      </c>
      <c r="M2932" t="b">
        <v>0</v>
      </c>
      <c r="N2932" t="b">
        <v>0</v>
      </c>
      <c r="O2932" t="b">
        <v>0</v>
      </c>
    </row>
    <row r="2933" spans="1:15">
      <c r="A2933" t="s">
        <v>14348</v>
      </c>
      <c r="B2933" s="1">
        <v>43173</v>
      </c>
      <c r="C2933" s="1">
        <v>43164.333391203705</v>
      </c>
      <c r="D2933" t="s">
        <v>20496</v>
      </c>
      <c r="E2933" t="s">
        <v>1050</v>
      </c>
      <c r="F2933">
        <v>27</v>
      </c>
      <c r="G2933" t="str">
        <f>VLOOKUP(YouTubeVideos[[#This Row],[category_id]],VideoCategories[],2,FALSE)</f>
        <v>Education</v>
      </c>
      <c r="H2933" t="s">
        <v>20497</v>
      </c>
      <c r="I2933">
        <v>494173</v>
      </c>
      <c r="J2933">
        <v>24140</v>
      </c>
      <c r="K2933">
        <v>158</v>
      </c>
      <c r="L2933">
        <v>1352</v>
      </c>
      <c r="M2933" t="b">
        <v>0</v>
      </c>
      <c r="N2933" t="b">
        <v>0</v>
      </c>
      <c r="O2933" t="b">
        <v>0</v>
      </c>
    </row>
    <row r="2934" spans="1:15">
      <c r="A2934" t="s">
        <v>4503</v>
      </c>
      <c r="B2934" s="1">
        <v>43083</v>
      </c>
      <c r="C2934" s="1">
        <v>43080.729178240741</v>
      </c>
      <c r="D2934" t="s">
        <v>4504</v>
      </c>
      <c r="E2934" t="s">
        <v>1604</v>
      </c>
      <c r="F2934">
        <v>28</v>
      </c>
      <c r="G2934" t="str">
        <f>VLOOKUP(YouTubeVideos[[#This Row],[category_id]],VideoCategories[],2,FALSE)</f>
        <v>Science &amp; Technology</v>
      </c>
      <c r="H2934" t="s">
        <v>4505</v>
      </c>
      <c r="I2934">
        <v>493348</v>
      </c>
      <c r="J2934">
        <v>17150</v>
      </c>
      <c r="K2934">
        <v>480</v>
      </c>
      <c r="L2934">
        <v>5839</v>
      </c>
      <c r="M2934" t="b">
        <v>0</v>
      </c>
      <c r="N2934" t="b">
        <v>0</v>
      </c>
      <c r="O2934" t="b">
        <v>0</v>
      </c>
    </row>
    <row r="2935" spans="1:15">
      <c r="A2935" t="s">
        <v>18140</v>
      </c>
      <c r="B2935" s="1">
        <v>43241</v>
      </c>
      <c r="C2935" s="1">
        <v>43235.862002314818</v>
      </c>
      <c r="D2935" t="s">
        <v>18141</v>
      </c>
      <c r="E2935" t="s">
        <v>252</v>
      </c>
      <c r="F2935">
        <v>17</v>
      </c>
      <c r="G2935" t="str">
        <f>VLOOKUP(YouTubeVideos[[#This Row],[category_id]],VideoCategories[],2,FALSE)</f>
        <v>Sports</v>
      </c>
      <c r="H2935" t="s">
        <v>18142</v>
      </c>
      <c r="I2935">
        <v>493066</v>
      </c>
      <c r="J2935">
        <v>4208</v>
      </c>
      <c r="K2935">
        <v>351</v>
      </c>
      <c r="L2935">
        <v>2593</v>
      </c>
      <c r="M2935" t="b">
        <v>0</v>
      </c>
      <c r="N2935" t="b">
        <v>0</v>
      </c>
      <c r="O2935" t="b">
        <v>0</v>
      </c>
    </row>
    <row r="2936" spans="1:15">
      <c r="A2936" t="s">
        <v>6219</v>
      </c>
      <c r="B2936" s="1">
        <v>43098</v>
      </c>
      <c r="C2936" s="1">
        <v>43088.596215277779</v>
      </c>
      <c r="D2936" t="s">
        <v>6220</v>
      </c>
      <c r="E2936" t="s">
        <v>1136</v>
      </c>
      <c r="F2936">
        <v>26</v>
      </c>
      <c r="G2936" t="str">
        <f>VLOOKUP(YouTubeVideos[[#This Row],[category_id]],VideoCategories[],2,FALSE)</f>
        <v>Howto &amp; Style</v>
      </c>
      <c r="H2936" t="s">
        <v>6221</v>
      </c>
      <c r="I2936">
        <v>492089</v>
      </c>
      <c r="J2936">
        <v>42661</v>
      </c>
      <c r="K2936">
        <v>559</v>
      </c>
      <c r="L2936">
        <v>4027</v>
      </c>
      <c r="M2936" t="b">
        <v>0</v>
      </c>
      <c r="N2936" t="b">
        <v>0</v>
      </c>
      <c r="O2936" t="b">
        <v>0</v>
      </c>
    </row>
    <row r="2937" spans="1:15">
      <c r="A2937" t="s">
        <v>9483</v>
      </c>
      <c r="B2937" s="1">
        <v>43125</v>
      </c>
      <c r="C2937" s="1">
        <v>43119.368831018517</v>
      </c>
      <c r="D2937" t="s">
        <v>9484</v>
      </c>
      <c r="E2937" t="s">
        <v>516</v>
      </c>
      <c r="F2937">
        <v>24</v>
      </c>
      <c r="G2937" t="str">
        <f>VLOOKUP(YouTubeVideos[[#This Row],[category_id]],VideoCategories[],2,FALSE)</f>
        <v>Entertainment</v>
      </c>
      <c r="H2937" t="s">
        <v>9485</v>
      </c>
      <c r="I2937">
        <v>52100</v>
      </c>
      <c r="J2937">
        <v>449</v>
      </c>
      <c r="K2937">
        <v>33</v>
      </c>
      <c r="L2937">
        <v>84</v>
      </c>
      <c r="M2937" t="b">
        <v>0</v>
      </c>
      <c r="N2937" t="b">
        <v>0</v>
      </c>
      <c r="O2937" t="b">
        <v>0</v>
      </c>
    </row>
    <row r="2938" spans="1:15">
      <c r="A2938" t="s">
        <v>16968</v>
      </c>
      <c r="B2938" s="1">
        <v>43219</v>
      </c>
      <c r="C2938" s="1">
        <v>43201.614814814813</v>
      </c>
      <c r="D2938" t="s">
        <v>20648</v>
      </c>
      <c r="E2938" t="s">
        <v>16969</v>
      </c>
      <c r="F2938">
        <v>15</v>
      </c>
      <c r="G2938" t="str">
        <f>VLOOKUP(YouTubeVideos[[#This Row],[category_id]],VideoCategories[],2,FALSE)</f>
        <v>Pets &amp; Animals</v>
      </c>
      <c r="H2938" t="s">
        <v>16970</v>
      </c>
      <c r="I2938">
        <v>491967</v>
      </c>
      <c r="J2938">
        <v>5412</v>
      </c>
      <c r="K2938">
        <v>180</v>
      </c>
      <c r="L2938">
        <v>341</v>
      </c>
      <c r="M2938" t="b">
        <v>0</v>
      </c>
      <c r="N2938" t="b">
        <v>0</v>
      </c>
      <c r="O2938" t="b">
        <v>0</v>
      </c>
    </row>
    <row r="2939" spans="1:15">
      <c r="A2939" t="s">
        <v>9489</v>
      </c>
      <c r="B2939" s="1">
        <v>43125</v>
      </c>
      <c r="C2939" s="1">
        <v>43118.333356481482</v>
      </c>
      <c r="D2939" t="s">
        <v>9490</v>
      </c>
      <c r="E2939" t="s">
        <v>1249</v>
      </c>
      <c r="F2939">
        <v>10</v>
      </c>
      <c r="G2939" t="str">
        <f>VLOOKUP(YouTubeVideos[[#This Row],[category_id]],VideoCategories[],2,FALSE)</f>
        <v>Music</v>
      </c>
      <c r="H2939" t="s">
        <v>9491</v>
      </c>
      <c r="I2939">
        <v>724556</v>
      </c>
      <c r="J2939">
        <v>13928</v>
      </c>
      <c r="K2939">
        <v>5161</v>
      </c>
      <c r="L2939">
        <v>5000</v>
      </c>
      <c r="M2939" t="b">
        <v>0</v>
      </c>
      <c r="N2939" t="b">
        <v>0</v>
      </c>
      <c r="O2939" t="b">
        <v>0</v>
      </c>
    </row>
    <row r="2940" spans="1:15">
      <c r="A2940" t="s">
        <v>9492</v>
      </c>
      <c r="B2940" s="1">
        <v>43125</v>
      </c>
      <c r="C2940" s="1">
        <v>41852.578298611108</v>
      </c>
      <c r="D2940" t="s">
        <v>9493</v>
      </c>
      <c r="E2940" t="s">
        <v>9494</v>
      </c>
      <c r="F2940">
        <v>24</v>
      </c>
      <c r="G2940" t="str">
        <f>VLOOKUP(YouTubeVideos[[#This Row],[category_id]],VideoCategories[],2,FALSE)</f>
        <v>Entertainment</v>
      </c>
      <c r="H2940" t="s">
        <v>9495</v>
      </c>
      <c r="I2940">
        <v>156712</v>
      </c>
      <c r="J2940">
        <v>2456</v>
      </c>
      <c r="K2940">
        <v>191</v>
      </c>
      <c r="L2940">
        <v>734</v>
      </c>
      <c r="M2940" t="b">
        <v>0</v>
      </c>
      <c r="N2940" t="b">
        <v>0</v>
      </c>
      <c r="O2940" t="b">
        <v>0</v>
      </c>
    </row>
    <row r="2941" spans="1:15">
      <c r="A2941" t="s">
        <v>14496</v>
      </c>
      <c r="B2941" s="1">
        <v>43174</v>
      </c>
      <c r="C2941" s="1">
        <v>43169.333460648151</v>
      </c>
      <c r="D2941" t="s">
        <v>14497</v>
      </c>
      <c r="E2941" t="s">
        <v>1772</v>
      </c>
      <c r="F2941">
        <v>26</v>
      </c>
      <c r="G2941" t="str">
        <f>VLOOKUP(YouTubeVideos[[#This Row],[category_id]],VideoCategories[],2,FALSE)</f>
        <v>Howto &amp; Style</v>
      </c>
      <c r="H2941" t="s">
        <v>14498</v>
      </c>
      <c r="I2941">
        <v>491613</v>
      </c>
      <c r="J2941">
        <v>21995</v>
      </c>
      <c r="K2941">
        <v>285</v>
      </c>
      <c r="L2941">
        <v>962</v>
      </c>
      <c r="M2941" t="b">
        <v>0</v>
      </c>
      <c r="N2941" t="b">
        <v>0</v>
      </c>
      <c r="O2941" t="b">
        <v>0</v>
      </c>
    </row>
    <row r="2942" spans="1:15">
      <c r="A2942" t="s">
        <v>9499</v>
      </c>
      <c r="B2942" s="1">
        <v>43125</v>
      </c>
      <c r="C2942" s="1">
        <v>43118.250902777778</v>
      </c>
      <c r="D2942" t="s">
        <v>9500</v>
      </c>
      <c r="E2942" t="s">
        <v>47</v>
      </c>
      <c r="F2942">
        <v>24</v>
      </c>
      <c r="G2942" t="str">
        <f>VLOOKUP(YouTubeVideos[[#This Row],[category_id]],VideoCategories[],2,FALSE)</f>
        <v>Entertainment</v>
      </c>
      <c r="H2942" t="s">
        <v>9501</v>
      </c>
      <c r="I2942">
        <v>2636357</v>
      </c>
      <c r="J2942">
        <v>63128</v>
      </c>
      <c r="K2942">
        <v>1367</v>
      </c>
      <c r="L2942">
        <v>3467</v>
      </c>
      <c r="M2942" t="b">
        <v>0</v>
      </c>
      <c r="N2942" t="b">
        <v>0</v>
      </c>
      <c r="O2942" t="b">
        <v>0</v>
      </c>
    </row>
    <row r="2943" spans="1:15">
      <c r="A2943" t="s">
        <v>16044</v>
      </c>
      <c r="B2943" s="1">
        <v>43197</v>
      </c>
      <c r="C2943" s="1">
        <v>43184.903611111113</v>
      </c>
      <c r="D2943" t="s">
        <v>16045</v>
      </c>
      <c r="E2943" t="s">
        <v>228</v>
      </c>
      <c r="F2943">
        <v>23</v>
      </c>
      <c r="G2943" t="str">
        <f>VLOOKUP(YouTubeVideos[[#This Row],[category_id]],VideoCategories[],2,FALSE)</f>
        <v>Comedy</v>
      </c>
      <c r="H2943" t="s">
        <v>16046</v>
      </c>
      <c r="I2943">
        <v>491205</v>
      </c>
      <c r="J2943">
        <v>15517</v>
      </c>
      <c r="K2943">
        <v>786</v>
      </c>
      <c r="L2943">
        <v>1088</v>
      </c>
      <c r="M2943" t="b">
        <v>0</v>
      </c>
      <c r="N2943" t="b">
        <v>0</v>
      </c>
      <c r="O2943" t="b">
        <v>0</v>
      </c>
    </row>
    <row r="2944" spans="1:15">
      <c r="A2944" t="s">
        <v>18210</v>
      </c>
      <c r="B2944" s="1">
        <v>43242</v>
      </c>
      <c r="C2944" s="1">
        <v>43226.355844907404</v>
      </c>
      <c r="D2944" t="s">
        <v>18211</v>
      </c>
      <c r="E2944" t="s">
        <v>10325</v>
      </c>
      <c r="F2944">
        <v>23</v>
      </c>
      <c r="G2944" t="str">
        <f>VLOOKUP(YouTubeVideos[[#This Row],[category_id]],VideoCategories[],2,FALSE)</f>
        <v>Comedy</v>
      </c>
      <c r="H2944" t="s">
        <v>18212</v>
      </c>
      <c r="I2944">
        <v>489735</v>
      </c>
      <c r="J2944">
        <v>5298</v>
      </c>
      <c r="K2944">
        <v>599</v>
      </c>
      <c r="L2944">
        <v>363</v>
      </c>
      <c r="M2944" t="b">
        <v>0</v>
      </c>
      <c r="N2944" t="b">
        <v>0</v>
      </c>
      <c r="O2944" t="b">
        <v>0</v>
      </c>
    </row>
    <row r="2945" spans="1:15">
      <c r="A2945" t="s">
        <v>9508</v>
      </c>
      <c r="B2945" s="1">
        <v>43125</v>
      </c>
      <c r="C2945" s="1">
        <v>43118.877824074072</v>
      </c>
      <c r="D2945" t="s">
        <v>9509</v>
      </c>
      <c r="E2945" t="s">
        <v>9510</v>
      </c>
      <c r="F2945">
        <v>24</v>
      </c>
      <c r="G2945" t="str">
        <f>VLOOKUP(YouTubeVideos[[#This Row],[category_id]],VideoCategories[],2,FALSE)</f>
        <v>Entertainment</v>
      </c>
      <c r="H2945" t="s">
        <v>9511</v>
      </c>
      <c r="I2945">
        <v>388048</v>
      </c>
      <c r="J2945">
        <v>11119</v>
      </c>
      <c r="K2945">
        <v>328</v>
      </c>
      <c r="L2945">
        <v>669</v>
      </c>
      <c r="M2945" t="b">
        <v>0</v>
      </c>
      <c r="N2945" t="b">
        <v>0</v>
      </c>
      <c r="O2945" t="b">
        <v>0</v>
      </c>
    </row>
    <row r="2946" spans="1:15">
      <c r="A2946" t="s">
        <v>3824</v>
      </c>
      <c r="B2946" s="1">
        <v>43079</v>
      </c>
      <c r="C2946" s="1">
        <v>43072.283761574072</v>
      </c>
      <c r="D2946" t="s">
        <v>3825</v>
      </c>
      <c r="E2946" t="s">
        <v>1230</v>
      </c>
      <c r="F2946">
        <v>23</v>
      </c>
      <c r="G2946" t="str">
        <f>VLOOKUP(YouTubeVideos[[#This Row],[category_id]],VideoCategories[],2,FALSE)</f>
        <v>Comedy</v>
      </c>
      <c r="H2946" t="s">
        <v>3826</v>
      </c>
      <c r="I2946">
        <v>489051</v>
      </c>
      <c r="J2946">
        <v>15348</v>
      </c>
      <c r="K2946">
        <v>1171</v>
      </c>
      <c r="L2946">
        <v>975</v>
      </c>
      <c r="M2946" t="b">
        <v>0</v>
      </c>
      <c r="N2946" t="b">
        <v>0</v>
      </c>
      <c r="O2946" t="b">
        <v>0</v>
      </c>
    </row>
    <row r="2947" spans="1:15">
      <c r="A2947" t="s">
        <v>5639</v>
      </c>
      <c r="B2947" s="1">
        <v>43091</v>
      </c>
      <c r="C2947" s="1">
        <v>43090.209120370368</v>
      </c>
      <c r="D2947" t="s">
        <v>5640</v>
      </c>
      <c r="E2947" t="s">
        <v>291</v>
      </c>
      <c r="F2947">
        <v>25</v>
      </c>
      <c r="G2947" t="str">
        <f>VLOOKUP(YouTubeVideos[[#This Row],[category_id]],VideoCategories[],2,FALSE)</f>
        <v>News &amp; Politics</v>
      </c>
      <c r="H2947" t="s">
        <v>5641</v>
      </c>
      <c r="I2947">
        <v>488888</v>
      </c>
      <c r="J2947">
        <v>23634</v>
      </c>
      <c r="K2947">
        <v>6644</v>
      </c>
      <c r="L2947">
        <v>4666</v>
      </c>
      <c r="M2947" t="b">
        <v>0</v>
      </c>
      <c r="N2947" t="b">
        <v>0</v>
      </c>
      <c r="O2947" t="b">
        <v>0</v>
      </c>
    </row>
    <row r="2948" spans="1:15">
      <c r="A2948" t="s">
        <v>18649</v>
      </c>
      <c r="B2948" s="1">
        <v>43253</v>
      </c>
      <c r="C2948" s="1">
        <v>43238.166701388887</v>
      </c>
      <c r="D2948" t="s">
        <v>18650</v>
      </c>
      <c r="E2948" t="s">
        <v>291</v>
      </c>
      <c r="F2948">
        <v>25</v>
      </c>
      <c r="G2948" t="str">
        <f>VLOOKUP(YouTubeVideos[[#This Row],[category_id]],VideoCategories[],2,FALSE)</f>
        <v>News &amp; Politics</v>
      </c>
      <c r="H2948" t="s">
        <v>18651</v>
      </c>
      <c r="I2948">
        <v>488133</v>
      </c>
      <c r="J2948">
        <v>8276</v>
      </c>
      <c r="K2948">
        <v>664</v>
      </c>
      <c r="L2948">
        <v>761</v>
      </c>
      <c r="M2948" t="b">
        <v>0</v>
      </c>
      <c r="N2948" t="b">
        <v>0</v>
      </c>
      <c r="O2948" t="b">
        <v>0</v>
      </c>
    </row>
    <row r="2949" spans="1:15">
      <c r="A2949" t="s">
        <v>9519</v>
      </c>
      <c r="B2949" s="1">
        <v>43125</v>
      </c>
      <c r="C2949" s="1">
        <v>43118.38857638889</v>
      </c>
      <c r="D2949" t="s">
        <v>9520</v>
      </c>
      <c r="E2949" t="s">
        <v>9521</v>
      </c>
      <c r="F2949">
        <v>10</v>
      </c>
      <c r="G2949" t="str">
        <f>VLOOKUP(YouTubeVideos[[#This Row],[category_id]],VideoCategories[],2,FALSE)</f>
        <v>Music</v>
      </c>
      <c r="H2949" t="s">
        <v>9522</v>
      </c>
      <c r="I2949">
        <v>158541</v>
      </c>
      <c r="J2949">
        <v>1890</v>
      </c>
      <c r="K2949">
        <v>97</v>
      </c>
      <c r="L2949">
        <v>304</v>
      </c>
      <c r="M2949" t="b">
        <v>0</v>
      </c>
      <c r="N2949" t="b">
        <v>0</v>
      </c>
      <c r="O2949" t="b">
        <v>0</v>
      </c>
    </row>
    <row r="2950" spans="1:15">
      <c r="A2950" t="s">
        <v>9523</v>
      </c>
      <c r="B2950" s="1">
        <v>43125</v>
      </c>
      <c r="C2950" s="1">
        <v>43117.291689814818</v>
      </c>
      <c r="D2950" t="s">
        <v>9524</v>
      </c>
      <c r="E2950" t="s">
        <v>9525</v>
      </c>
      <c r="F2950">
        <v>10</v>
      </c>
      <c r="G2950" t="str">
        <f>VLOOKUP(YouTubeVideos[[#This Row],[category_id]],VideoCategories[],2,FALSE)</f>
        <v>Music</v>
      </c>
      <c r="H2950" t="s">
        <v>9526</v>
      </c>
      <c r="I2950">
        <v>16219716</v>
      </c>
      <c r="J2950">
        <v>559289</v>
      </c>
      <c r="K2950">
        <v>18294</v>
      </c>
      <c r="L2950">
        <v>28940</v>
      </c>
      <c r="M2950" t="b">
        <v>0</v>
      </c>
      <c r="N2950" t="b">
        <v>0</v>
      </c>
      <c r="O2950" t="b">
        <v>0</v>
      </c>
    </row>
    <row r="2951" spans="1:15">
      <c r="A2951" t="s">
        <v>3513</v>
      </c>
      <c r="B2951" s="1">
        <v>43076</v>
      </c>
      <c r="C2951" s="1">
        <v>43068.791203703702</v>
      </c>
      <c r="D2951" t="s">
        <v>3514</v>
      </c>
      <c r="E2951" t="s">
        <v>3515</v>
      </c>
      <c r="F2951">
        <v>22</v>
      </c>
      <c r="G2951" t="str">
        <f>VLOOKUP(YouTubeVideos[[#This Row],[category_id]],VideoCategories[],2,FALSE)</f>
        <v>People &amp; Blogs</v>
      </c>
      <c r="H2951" t="s">
        <v>3516</v>
      </c>
      <c r="I2951">
        <v>487593</v>
      </c>
      <c r="J2951">
        <v>38961</v>
      </c>
      <c r="K2951">
        <v>285</v>
      </c>
      <c r="L2951">
        <v>2656</v>
      </c>
      <c r="M2951" t="b">
        <v>0</v>
      </c>
      <c r="N2951" t="b">
        <v>0</v>
      </c>
      <c r="O2951" t="b">
        <v>0</v>
      </c>
    </row>
    <row r="2952" spans="1:15">
      <c r="A2952" t="s">
        <v>9530</v>
      </c>
      <c r="B2952" s="1">
        <v>43125</v>
      </c>
      <c r="C2952" s="1">
        <v>43117.375034722223</v>
      </c>
      <c r="D2952" t="s">
        <v>9531</v>
      </c>
      <c r="E2952" t="s">
        <v>106</v>
      </c>
      <c r="F2952">
        <v>10</v>
      </c>
      <c r="G2952" t="str">
        <f>VLOOKUP(YouTubeVideos[[#This Row],[category_id]],VideoCategories[],2,FALSE)</f>
        <v>Music</v>
      </c>
      <c r="H2952" t="s">
        <v>9532</v>
      </c>
      <c r="I2952">
        <v>6353130</v>
      </c>
      <c r="J2952">
        <v>267032</v>
      </c>
      <c r="K2952">
        <v>8516</v>
      </c>
      <c r="L2952">
        <v>11456</v>
      </c>
      <c r="M2952" t="b">
        <v>0</v>
      </c>
      <c r="N2952" t="b">
        <v>0</v>
      </c>
      <c r="O2952" t="b">
        <v>0</v>
      </c>
    </row>
    <row r="2953" spans="1:15">
      <c r="A2953" t="s">
        <v>12259</v>
      </c>
      <c r="B2953" s="1">
        <v>43147</v>
      </c>
      <c r="C2953" s="1">
        <v>43138.958333333336</v>
      </c>
      <c r="D2953" t="s">
        <v>12260</v>
      </c>
      <c r="E2953" t="s">
        <v>360</v>
      </c>
      <c r="F2953">
        <v>22</v>
      </c>
      <c r="G2953" t="str">
        <f>VLOOKUP(YouTubeVideos[[#This Row],[category_id]],VideoCategories[],2,FALSE)</f>
        <v>People &amp; Blogs</v>
      </c>
      <c r="H2953" t="s">
        <v>6423</v>
      </c>
      <c r="I2953">
        <v>486826</v>
      </c>
      <c r="J2953">
        <v>6003</v>
      </c>
      <c r="K2953">
        <v>1121</v>
      </c>
      <c r="L2953">
        <v>728</v>
      </c>
      <c r="M2953" t="b">
        <v>0</v>
      </c>
      <c r="N2953" t="b">
        <v>0</v>
      </c>
      <c r="O2953" t="b">
        <v>0</v>
      </c>
    </row>
    <row r="2954" spans="1:15">
      <c r="A2954" t="s">
        <v>11214</v>
      </c>
      <c r="B2954" s="1">
        <v>43137</v>
      </c>
      <c r="C2954" s="1">
        <v>43109.407893518517</v>
      </c>
      <c r="D2954" t="s">
        <v>20320</v>
      </c>
      <c r="E2954" t="s">
        <v>11215</v>
      </c>
      <c r="F2954">
        <v>22</v>
      </c>
      <c r="G2954" t="str">
        <f>VLOOKUP(YouTubeVideos[[#This Row],[category_id]],VideoCategories[],2,FALSE)</f>
        <v>People &amp; Blogs</v>
      </c>
      <c r="H2954" t="s">
        <v>63</v>
      </c>
      <c r="I2954">
        <v>486281</v>
      </c>
      <c r="J2954">
        <v>5890</v>
      </c>
      <c r="K2954">
        <v>432</v>
      </c>
      <c r="L2954">
        <v>0</v>
      </c>
      <c r="M2954" t="b">
        <v>1</v>
      </c>
      <c r="N2954" t="b">
        <v>0</v>
      </c>
      <c r="O2954" t="b">
        <v>0</v>
      </c>
    </row>
    <row r="2955" spans="1:15">
      <c r="A2955" t="s">
        <v>8113</v>
      </c>
      <c r="B2955" s="1">
        <v>43115</v>
      </c>
      <c r="C2955" s="1">
        <v>43111.250011574077</v>
      </c>
      <c r="D2955" t="s">
        <v>8114</v>
      </c>
      <c r="E2955" t="s">
        <v>1269</v>
      </c>
      <c r="F2955">
        <v>27</v>
      </c>
      <c r="G2955" t="str">
        <f>VLOOKUP(YouTubeVideos[[#This Row],[category_id]],VideoCategories[],2,FALSE)</f>
        <v>Education</v>
      </c>
      <c r="H2955" t="s">
        <v>8115</v>
      </c>
      <c r="I2955">
        <v>485733</v>
      </c>
      <c r="J2955">
        <v>15594</v>
      </c>
      <c r="K2955">
        <v>379</v>
      </c>
      <c r="L2955">
        <v>1902</v>
      </c>
      <c r="M2955" t="b">
        <v>0</v>
      </c>
      <c r="N2955" t="b">
        <v>0</v>
      </c>
      <c r="O2955" t="b">
        <v>0</v>
      </c>
    </row>
    <row r="2956" spans="1:15">
      <c r="A2956" t="s">
        <v>6739</v>
      </c>
      <c r="B2956" s="1">
        <v>43104</v>
      </c>
      <c r="C2956" s="1">
        <v>43093.79760416667</v>
      </c>
      <c r="D2956" t="s">
        <v>6740</v>
      </c>
      <c r="E2956" t="s">
        <v>6741</v>
      </c>
      <c r="F2956">
        <v>2</v>
      </c>
      <c r="G2956" t="str">
        <f>VLOOKUP(YouTubeVideos[[#This Row],[category_id]],VideoCategories[],2,FALSE)</f>
        <v>Autos &amp; Vehicles</v>
      </c>
      <c r="H2956" t="s">
        <v>6742</v>
      </c>
      <c r="I2956">
        <v>485534</v>
      </c>
      <c r="J2956">
        <v>0</v>
      </c>
      <c r="K2956">
        <v>0</v>
      </c>
      <c r="L2956">
        <v>784</v>
      </c>
      <c r="M2956" t="b">
        <v>0</v>
      </c>
      <c r="N2956" t="b">
        <v>1</v>
      </c>
      <c r="O2956" t="b">
        <v>0</v>
      </c>
    </row>
    <row r="2957" spans="1:15">
      <c r="A2957" t="s">
        <v>19965</v>
      </c>
      <c r="B2957" s="1">
        <v>43087</v>
      </c>
      <c r="C2957" s="1">
        <v>43082.1875</v>
      </c>
      <c r="D2957" t="s">
        <v>5034</v>
      </c>
      <c r="E2957" t="s">
        <v>291</v>
      </c>
      <c r="F2957">
        <v>25</v>
      </c>
      <c r="G2957" t="str">
        <f>VLOOKUP(YouTubeVideos[[#This Row],[category_id]],VideoCategories[],2,FALSE)</f>
        <v>News &amp; Politics</v>
      </c>
      <c r="H2957" t="s">
        <v>5035</v>
      </c>
      <c r="I2957">
        <v>485433</v>
      </c>
      <c r="J2957">
        <v>19128</v>
      </c>
      <c r="K2957">
        <v>1622</v>
      </c>
      <c r="L2957">
        <v>1278</v>
      </c>
      <c r="M2957" t="b">
        <v>0</v>
      </c>
      <c r="N2957" t="b">
        <v>0</v>
      </c>
      <c r="O2957" t="b">
        <v>0</v>
      </c>
    </row>
    <row r="2958" spans="1:15">
      <c r="A2958" t="s">
        <v>7201</v>
      </c>
      <c r="B2958" s="1">
        <v>43108</v>
      </c>
      <c r="C2958" s="1">
        <v>43101.250092592592</v>
      </c>
      <c r="D2958" t="s">
        <v>7202</v>
      </c>
      <c r="E2958" t="s">
        <v>1269</v>
      </c>
      <c r="F2958">
        <v>27</v>
      </c>
      <c r="G2958" t="str">
        <f>VLOOKUP(YouTubeVideos[[#This Row],[category_id]],VideoCategories[],2,FALSE)</f>
        <v>Education</v>
      </c>
      <c r="H2958" t="s">
        <v>7203</v>
      </c>
      <c r="I2958">
        <v>484353</v>
      </c>
      <c r="J2958">
        <v>17378</v>
      </c>
      <c r="K2958">
        <v>271</v>
      </c>
      <c r="L2958">
        <v>1653</v>
      </c>
      <c r="M2958" t="b">
        <v>0</v>
      </c>
      <c r="N2958" t="b">
        <v>0</v>
      </c>
      <c r="O2958" t="b">
        <v>0</v>
      </c>
    </row>
    <row r="2959" spans="1:15">
      <c r="A2959" t="s">
        <v>977</v>
      </c>
      <c r="B2959" s="1">
        <v>43058</v>
      </c>
      <c r="C2959" s="1">
        <v>43054.166678240741</v>
      </c>
      <c r="D2959" t="s">
        <v>978</v>
      </c>
      <c r="E2959" t="s">
        <v>39</v>
      </c>
      <c r="F2959">
        <v>23</v>
      </c>
      <c r="G2959" t="str">
        <f>VLOOKUP(YouTubeVideos[[#This Row],[category_id]],VideoCategories[],2,FALSE)</f>
        <v>Comedy</v>
      </c>
      <c r="H2959" t="s">
        <v>979</v>
      </c>
      <c r="I2959">
        <v>484287</v>
      </c>
      <c r="J2959">
        <v>7792</v>
      </c>
      <c r="K2959">
        <v>150</v>
      </c>
      <c r="L2959">
        <v>342</v>
      </c>
      <c r="M2959" t="b">
        <v>0</v>
      </c>
      <c r="N2959" t="b">
        <v>0</v>
      </c>
      <c r="O2959" t="b">
        <v>0</v>
      </c>
    </row>
    <row r="2960" spans="1:15">
      <c r="A2960" t="s">
        <v>9556</v>
      </c>
      <c r="B2960" s="1">
        <v>43125</v>
      </c>
      <c r="C2960" s="1">
        <v>43117.336782407408</v>
      </c>
      <c r="D2960" t="s">
        <v>9557</v>
      </c>
      <c r="E2960" t="s">
        <v>341</v>
      </c>
      <c r="F2960">
        <v>10</v>
      </c>
      <c r="G2960" t="str">
        <f>VLOOKUP(YouTubeVideos[[#This Row],[category_id]],VideoCategories[],2,FALSE)</f>
        <v>Music</v>
      </c>
      <c r="H2960" t="s">
        <v>9558</v>
      </c>
      <c r="I2960">
        <v>2723642</v>
      </c>
      <c r="J2960">
        <v>65320</v>
      </c>
      <c r="K2960">
        <v>631</v>
      </c>
      <c r="L2960">
        <v>2200</v>
      </c>
      <c r="M2960" t="b">
        <v>0</v>
      </c>
      <c r="N2960" t="b">
        <v>0</v>
      </c>
      <c r="O2960" t="b">
        <v>0</v>
      </c>
    </row>
    <row r="2961" spans="1:15">
      <c r="A2961" t="s">
        <v>15200</v>
      </c>
      <c r="B2961" s="1">
        <v>43186</v>
      </c>
      <c r="C2961" s="1">
        <v>43180.925104166665</v>
      </c>
      <c r="D2961" t="s">
        <v>15201</v>
      </c>
      <c r="E2961" t="s">
        <v>1226</v>
      </c>
      <c r="F2961">
        <v>17</v>
      </c>
      <c r="G2961" t="str">
        <f>VLOOKUP(YouTubeVideos[[#This Row],[category_id]],VideoCategories[],2,FALSE)</f>
        <v>Sports</v>
      </c>
      <c r="H2961" t="s">
        <v>15202</v>
      </c>
      <c r="I2961">
        <v>484054</v>
      </c>
      <c r="J2961">
        <v>4239</v>
      </c>
      <c r="K2961">
        <v>2590</v>
      </c>
      <c r="L2961">
        <v>467</v>
      </c>
      <c r="M2961" t="b">
        <v>0</v>
      </c>
      <c r="N2961" t="b">
        <v>0</v>
      </c>
      <c r="O2961" t="b">
        <v>0</v>
      </c>
    </row>
    <row r="2962" spans="1:15">
      <c r="A2962" t="s">
        <v>16156</v>
      </c>
      <c r="B2962" s="1">
        <v>43204</v>
      </c>
      <c r="C2962" s="1">
        <v>43198.333796296298</v>
      </c>
      <c r="D2962" t="s">
        <v>16157</v>
      </c>
      <c r="E2962" t="s">
        <v>1772</v>
      </c>
      <c r="F2962">
        <v>26</v>
      </c>
      <c r="G2962" t="str">
        <f>VLOOKUP(YouTubeVideos[[#This Row],[category_id]],VideoCategories[],2,FALSE)</f>
        <v>Howto &amp; Style</v>
      </c>
      <c r="H2962" t="s">
        <v>16158</v>
      </c>
      <c r="I2962">
        <v>483707</v>
      </c>
      <c r="J2962">
        <v>15769</v>
      </c>
      <c r="K2962">
        <v>247</v>
      </c>
      <c r="L2962">
        <v>747</v>
      </c>
      <c r="M2962" t="b">
        <v>0</v>
      </c>
      <c r="N2962" t="b">
        <v>0</v>
      </c>
      <c r="O2962" t="b">
        <v>0</v>
      </c>
    </row>
    <row r="2963" spans="1:15">
      <c r="A2963" t="s">
        <v>9565</v>
      </c>
      <c r="B2963" s="1">
        <v>43125</v>
      </c>
      <c r="C2963" s="1">
        <v>43117.583356481482</v>
      </c>
      <c r="D2963" t="s">
        <v>9566</v>
      </c>
      <c r="E2963" t="s">
        <v>7812</v>
      </c>
      <c r="F2963">
        <v>24</v>
      </c>
      <c r="G2963" t="str">
        <f>VLOOKUP(YouTubeVideos[[#This Row],[category_id]],VideoCategories[],2,FALSE)</f>
        <v>Entertainment</v>
      </c>
      <c r="H2963" t="s">
        <v>9567</v>
      </c>
      <c r="I2963">
        <v>969427</v>
      </c>
      <c r="J2963">
        <v>12579</v>
      </c>
      <c r="K2963">
        <v>466</v>
      </c>
      <c r="L2963">
        <v>2753</v>
      </c>
      <c r="M2963" t="b">
        <v>0</v>
      </c>
      <c r="N2963" t="b">
        <v>0</v>
      </c>
      <c r="O2963" t="b">
        <v>0</v>
      </c>
    </row>
    <row r="2964" spans="1:15">
      <c r="A2964" t="s">
        <v>9568</v>
      </c>
      <c r="B2964" s="1">
        <v>43125</v>
      </c>
      <c r="C2964" s="1">
        <v>43118.041666666664</v>
      </c>
      <c r="D2964" t="s">
        <v>20214</v>
      </c>
      <c r="E2964" t="s">
        <v>19770</v>
      </c>
      <c r="F2964">
        <v>10</v>
      </c>
      <c r="G2964" t="str">
        <f>VLOOKUP(YouTubeVideos[[#This Row],[category_id]],VideoCategories[],2,FALSE)</f>
        <v>Music</v>
      </c>
      <c r="H2964" t="s">
        <v>20215</v>
      </c>
      <c r="I2964">
        <v>7964424</v>
      </c>
      <c r="J2964">
        <v>357641</v>
      </c>
      <c r="K2964">
        <v>8055</v>
      </c>
      <c r="L2964">
        <v>22591</v>
      </c>
      <c r="M2964" t="b">
        <v>0</v>
      </c>
      <c r="N2964" t="b">
        <v>0</v>
      </c>
      <c r="O2964" t="b">
        <v>0</v>
      </c>
    </row>
    <row r="2965" spans="1:15">
      <c r="A2965" t="s">
        <v>18578</v>
      </c>
      <c r="B2965" s="1">
        <v>43251</v>
      </c>
      <c r="C2965" s="1">
        <v>43240.587673611109</v>
      </c>
      <c r="D2965" t="s">
        <v>20730</v>
      </c>
      <c r="E2965" t="s">
        <v>6618</v>
      </c>
      <c r="F2965">
        <v>17</v>
      </c>
      <c r="G2965" t="str">
        <f>VLOOKUP(YouTubeVideos[[#This Row],[category_id]],VideoCategories[],2,FALSE)</f>
        <v>Sports</v>
      </c>
      <c r="H2965" t="s">
        <v>20731</v>
      </c>
      <c r="I2965">
        <v>483048</v>
      </c>
      <c r="J2965">
        <v>10086</v>
      </c>
      <c r="K2965">
        <v>176</v>
      </c>
      <c r="L2965">
        <v>653</v>
      </c>
      <c r="M2965" t="b">
        <v>0</v>
      </c>
      <c r="N2965" t="b">
        <v>0</v>
      </c>
      <c r="O2965" t="b">
        <v>0</v>
      </c>
    </row>
    <row r="2966" spans="1:15">
      <c r="A2966" t="s">
        <v>19147</v>
      </c>
      <c r="B2966" s="1">
        <v>43265</v>
      </c>
      <c r="C2966" s="1">
        <v>43263.283668981479</v>
      </c>
      <c r="D2966" t="s">
        <v>19148</v>
      </c>
      <c r="E2966" t="s">
        <v>51</v>
      </c>
      <c r="F2966">
        <v>26</v>
      </c>
      <c r="G2966" t="str">
        <f>VLOOKUP(YouTubeVideos[[#This Row],[category_id]],VideoCategories[],2,FALSE)</f>
        <v>Howto &amp; Style</v>
      </c>
      <c r="H2966" t="s">
        <v>19149</v>
      </c>
      <c r="I2966">
        <v>483029</v>
      </c>
      <c r="J2966">
        <v>30127</v>
      </c>
      <c r="K2966">
        <v>237</v>
      </c>
      <c r="L2966">
        <v>915</v>
      </c>
      <c r="M2966" t="b">
        <v>0</v>
      </c>
      <c r="N2966" t="b">
        <v>0</v>
      </c>
      <c r="O2966" t="b">
        <v>0</v>
      </c>
    </row>
    <row r="2967" spans="1:15">
      <c r="A2967" t="s">
        <v>8276</v>
      </c>
      <c r="B2967" s="1">
        <v>43116</v>
      </c>
      <c r="C2967" s="1">
        <v>43110.250011574077</v>
      </c>
      <c r="D2967" t="s">
        <v>8277</v>
      </c>
      <c r="E2967" t="s">
        <v>7025</v>
      </c>
      <c r="F2967">
        <v>26</v>
      </c>
      <c r="G2967" t="str">
        <f>VLOOKUP(YouTubeVideos[[#This Row],[category_id]],VideoCategories[],2,FALSE)</f>
        <v>Howto &amp; Style</v>
      </c>
      <c r="H2967" t="s">
        <v>8278</v>
      </c>
      <c r="I2967">
        <v>483009</v>
      </c>
      <c r="J2967">
        <v>28906</v>
      </c>
      <c r="K2967">
        <v>381</v>
      </c>
      <c r="L2967">
        <v>1857</v>
      </c>
      <c r="M2967" t="b">
        <v>0</v>
      </c>
      <c r="N2967" t="b">
        <v>0</v>
      </c>
      <c r="O2967" t="b">
        <v>0</v>
      </c>
    </row>
    <row r="2968" spans="1:15">
      <c r="A2968" t="s">
        <v>15517</v>
      </c>
      <c r="B2968" s="1">
        <v>43191</v>
      </c>
      <c r="C2968" s="1">
        <v>43183.577951388892</v>
      </c>
      <c r="D2968" t="s">
        <v>15518</v>
      </c>
      <c r="E2968" t="s">
        <v>1158</v>
      </c>
      <c r="F2968">
        <v>25</v>
      </c>
      <c r="G2968" t="str">
        <f>VLOOKUP(YouTubeVideos[[#This Row],[category_id]],VideoCategories[],2,FALSE)</f>
        <v>News &amp; Politics</v>
      </c>
      <c r="H2968" t="s">
        <v>15519</v>
      </c>
      <c r="I2968">
        <v>482257</v>
      </c>
      <c r="J2968">
        <v>9026</v>
      </c>
      <c r="K2968">
        <v>8478</v>
      </c>
      <c r="L2968">
        <v>5842</v>
      </c>
      <c r="M2968" t="b">
        <v>0</v>
      </c>
      <c r="N2968" t="b">
        <v>0</v>
      </c>
      <c r="O2968" t="b">
        <v>0</v>
      </c>
    </row>
    <row r="2969" spans="1:15">
      <c r="A2969" t="s">
        <v>9581</v>
      </c>
      <c r="B2969" s="1">
        <v>43125</v>
      </c>
      <c r="C2969" s="1">
        <v>43119.245694444442</v>
      </c>
      <c r="D2969" t="s">
        <v>9582</v>
      </c>
      <c r="E2969" t="s">
        <v>1345</v>
      </c>
      <c r="F2969">
        <v>10</v>
      </c>
      <c r="G2969" t="str">
        <f>VLOOKUP(YouTubeVideos[[#This Row],[category_id]],VideoCategories[],2,FALSE)</f>
        <v>Music</v>
      </c>
      <c r="H2969" t="s">
        <v>9583</v>
      </c>
      <c r="I2969">
        <v>458155</v>
      </c>
      <c r="J2969">
        <v>30624</v>
      </c>
      <c r="K2969">
        <v>270</v>
      </c>
      <c r="L2969">
        <v>2065</v>
      </c>
      <c r="M2969" t="b">
        <v>0</v>
      </c>
      <c r="N2969" t="b">
        <v>0</v>
      </c>
      <c r="O2969" t="b">
        <v>0</v>
      </c>
    </row>
    <row r="2970" spans="1:15">
      <c r="A2970" t="s">
        <v>13903</v>
      </c>
      <c r="B2970" s="1">
        <v>43165</v>
      </c>
      <c r="C2970" s="1">
        <v>43163.375057870369</v>
      </c>
      <c r="D2970" t="s">
        <v>13904</v>
      </c>
      <c r="E2970" t="s">
        <v>183</v>
      </c>
      <c r="F2970">
        <v>27</v>
      </c>
      <c r="G2970" t="str">
        <f>VLOOKUP(YouTubeVideos[[#This Row],[category_id]],VideoCategories[],2,FALSE)</f>
        <v>Education</v>
      </c>
      <c r="H2970" t="s">
        <v>13905</v>
      </c>
      <c r="I2970">
        <v>482122</v>
      </c>
      <c r="J2970">
        <v>9754</v>
      </c>
      <c r="K2970">
        <v>370</v>
      </c>
      <c r="L2970">
        <v>1229</v>
      </c>
      <c r="M2970" t="b">
        <v>0</v>
      </c>
      <c r="N2970" t="b">
        <v>0</v>
      </c>
      <c r="O2970" t="b">
        <v>0</v>
      </c>
    </row>
    <row r="2971" spans="1:15">
      <c r="A2971" t="s">
        <v>9586</v>
      </c>
      <c r="B2971" s="1">
        <v>43126</v>
      </c>
      <c r="C2971" s="1">
        <v>43125.1250462963</v>
      </c>
      <c r="D2971" t="s">
        <v>9587</v>
      </c>
      <c r="E2971" t="s">
        <v>54</v>
      </c>
      <c r="F2971">
        <v>24</v>
      </c>
      <c r="G2971" t="str">
        <f>VLOOKUP(YouTubeVideos[[#This Row],[category_id]],VideoCategories[],2,FALSE)</f>
        <v>Entertainment</v>
      </c>
      <c r="H2971" t="s">
        <v>9588</v>
      </c>
      <c r="I2971">
        <v>291258</v>
      </c>
      <c r="J2971">
        <v>4490</v>
      </c>
      <c r="K2971">
        <v>109</v>
      </c>
      <c r="L2971">
        <v>431</v>
      </c>
      <c r="M2971" t="b">
        <v>0</v>
      </c>
      <c r="N2971" t="b">
        <v>0</v>
      </c>
      <c r="O2971" t="b">
        <v>0</v>
      </c>
    </row>
    <row r="2972" spans="1:15">
      <c r="A2972" t="s">
        <v>15016</v>
      </c>
      <c r="B2972" s="1">
        <v>43182</v>
      </c>
      <c r="C2972" s="1">
        <v>43167.437847222223</v>
      </c>
      <c r="D2972" t="s">
        <v>15017</v>
      </c>
      <c r="E2972" t="s">
        <v>14175</v>
      </c>
      <c r="F2972">
        <v>26</v>
      </c>
      <c r="G2972" t="str">
        <f>VLOOKUP(YouTubeVideos[[#This Row],[category_id]],VideoCategories[],2,FALSE)</f>
        <v>Howto &amp; Style</v>
      </c>
      <c r="H2972" t="s">
        <v>15018</v>
      </c>
      <c r="I2972">
        <v>482005</v>
      </c>
      <c r="J2972">
        <v>13454</v>
      </c>
      <c r="K2972">
        <v>264</v>
      </c>
      <c r="L2972">
        <v>816</v>
      </c>
      <c r="M2972" t="b">
        <v>0</v>
      </c>
      <c r="N2972" t="b">
        <v>0</v>
      </c>
      <c r="O2972" t="b">
        <v>0</v>
      </c>
    </row>
    <row r="2973" spans="1:15">
      <c r="A2973" t="s">
        <v>9592</v>
      </c>
      <c r="B2973" s="1">
        <v>43126</v>
      </c>
      <c r="C2973" s="1">
        <v>43125.024328703701</v>
      </c>
      <c r="D2973" t="s">
        <v>9593</v>
      </c>
      <c r="E2973" t="s">
        <v>379</v>
      </c>
      <c r="F2973">
        <v>24</v>
      </c>
      <c r="G2973" t="str">
        <f>VLOOKUP(YouTubeVideos[[#This Row],[category_id]],VideoCategories[],2,FALSE)</f>
        <v>Entertainment</v>
      </c>
      <c r="H2973" t="s">
        <v>380</v>
      </c>
      <c r="I2973">
        <v>180064</v>
      </c>
      <c r="J2973">
        <v>4275</v>
      </c>
      <c r="K2973">
        <v>164</v>
      </c>
      <c r="L2973">
        <v>395</v>
      </c>
      <c r="M2973" t="b">
        <v>0</v>
      </c>
      <c r="N2973" t="b">
        <v>0</v>
      </c>
      <c r="O2973" t="b">
        <v>0</v>
      </c>
    </row>
    <row r="2974" spans="1:15">
      <c r="A2974" t="s">
        <v>9594</v>
      </c>
      <c r="B2974" s="1">
        <v>43126</v>
      </c>
      <c r="C2974" s="1">
        <v>43124.375347222223</v>
      </c>
      <c r="D2974" t="s">
        <v>9595</v>
      </c>
      <c r="E2974" t="s">
        <v>1636</v>
      </c>
      <c r="F2974">
        <v>24</v>
      </c>
      <c r="G2974" t="str">
        <f>VLOOKUP(YouTubeVideos[[#This Row],[category_id]],VideoCategories[],2,FALSE)</f>
        <v>Entertainment</v>
      </c>
      <c r="H2974" t="s">
        <v>9596</v>
      </c>
      <c r="I2974">
        <v>1127588</v>
      </c>
      <c r="J2974">
        <v>47801</v>
      </c>
      <c r="K2974">
        <v>1141</v>
      </c>
      <c r="L2974">
        <v>2560</v>
      </c>
      <c r="M2974" t="b">
        <v>0</v>
      </c>
      <c r="N2974" t="b">
        <v>0</v>
      </c>
      <c r="O2974" t="b">
        <v>0</v>
      </c>
    </row>
    <row r="2975" spans="1:15">
      <c r="A2975" t="s">
        <v>6729</v>
      </c>
      <c r="B2975" s="1">
        <v>43104</v>
      </c>
      <c r="C2975" s="1">
        <v>43095.05195601852</v>
      </c>
      <c r="D2975" t="s">
        <v>6730</v>
      </c>
      <c r="E2975" t="s">
        <v>6731</v>
      </c>
      <c r="F2975">
        <v>28</v>
      </c>
      <c r="G2975" t="str">
        <f>VLOOKUP(YouTubeVideos[[#This Row],[category_id]],VideoCategories[],2,FALSE)</f>
        <v>Science &amp; Technology</v>
      </c>
      <c r="H2975" t="s">
        <v>6732</v>
      </c>
      <c r="I2975">
        <v>481918</v>
      </c>
      <c r="J2975">
        <v>7814</v>
      </c>
      <c r="K2975">
        <v>193</v>
      </c>
      <c r="L2975">
        <v>524</v>
      </c>
      <c r="M2975" t="b">
        <v>0</v>
      </c>
      <c r="N2975" t="b">
        <v>0</v>
      </c>
      <c r="O2975" t="b">
        <v>0</v>
      </c>
    </row>
    <row r="2976" spans="1:15">
      <c r="A2976" t="s">
        <v>7841</v>
      </c>
      <c r="B2976" s="1">
        <v>43112</v>
      </c>
      <c r="C2976" s="1">
        <v>43106.359942129631</v>
      </c>
      <c r="D2976" t="s">
        <v>7842</v>
      </c>
      <c r="E2976" t="s">
        <v>1859</v>
      </c>
      <c r="F2976">
        <v>26</v>
      </c>
      <c r="G2976" t="str">
        <f>VLOOKUP(YouTubeVideos[[#This Row],[category_id]],VideoCategories[],2,FALSE)</f>
        <v>Howto &amp; Style</v>
      </c>
      <c r="H2976" t="s">
        <v>7843</v>
      </c>
      <c r="I2976">
        <v>481550</v>
      </c>
      <c r="J2976">
        <v>19876</v>
      </c>
      <c r="K2976">
        <v>294</v>
      </c>
      <c r="L2976">
        <v>2889</v>
      </c>
      <c r="M2976" t="b">
        <v>0</v>
      </c>
      <c r="N2976" t="b">
        <v>0</v>
      </c>
      <c r="O2976" t="b">
        <v>0</v>
      </c>
    </row>
    <row r="2977" spans="1:15">
      <c r="A2977" t="s">
        <v>20453</v>
      </c>
      <c r="B2977" s="1">
        <v>43160</v>
      </c>
      <c r="C2977" s="1">
        <v>43157.3825462963</v>
      </c>
      <c r="D2977" t="s">
        <v>13481</v>
      </c>
      <c r="E2977" t="s">
        <v>13482</v>
      </c>
      <c r="F2977">
        <v>28</v>
      </c>
      <c r="G2977" t="str">
        <f>VLOOKUP(YouTubeVideos[[#This Row],[category_id]],VideoCategories[],2,FALSE)</f>
        <v>Science &amp; Technology</v>
      </c>
      <c r="H2977" t="s">
        <v>13483</v>
      </c>
      <c r="I2977">
        <v>481259</v>
      </c>
      <c r="J2977">
        <v>431</v>
      </c>
      <c r="K2977">
        <v>43</v>
      </c>
      <c r="L2977">
        <v>225</v>
      </c>
      <c r="M2977" t="b">
        <v>0</v>
      </c>
      <c r="N2977" t="b">
        <v>0</v>
      </c>
      <c r="O2977" t="b">
        <v>0</v>
      </c>
    </row>
    <row r="2978" spans="1:15">
      <c r="A2978" t="s">
        <v>6607</v>
      </c>
      <c r="B2978" s="1">
        <v>43103</v>
      </c>
      <c r="C2978" s="1">
        <v>43091.171967592592</v>
      </c>
      <c r="D2978" t="s">
        <v>6608</v>
      </c>
      <c r="E2978" t="s">
        <v>6609</v>
      </c>
      <c r="F2978">
        <v>28</v>
      </c>
      <c r="G2978" t="str">
        <f>VLOOKUP(YouTubeVideos[[#This Row],[category_id]],VideoCategories[],2,FALSE)</f>
        <v>Science &amp; Technology</v>
      </c>
      <c r="H2978" t="s">
        <v>6610</v>
      </c>
      <c r="I2978">
        <v>481100</v>
      </c>
      <c r="J2978">
        <v>3047</v>
      </c>
      <c r="K2978">
        <v>261</v>
      </c>
      <c r="L2978">
        <v>519</v>
      </c>
      <c r="M2978" t="b">
        <v>0</v>
      </c>
      <c r="N2978" t="b">
        <v>0</v>
      </c>
      <c r="O2978" t="b">
        <v>0</v>
      </c>
    </row>
    <row r="2979" spans="1:15">
      <c r="A2979" t="s">
        <v>17928</v>
      </c>
      <c r="B2979" s="1">
        <v>43236</v>
      </c>
      <c r="C2979" s="1">
        <v>43231.515196759261</v>
      </c>
      <c r="D2979" t="s">
        <v>17929</v>
      </c>
      <c r="E2979" t="s">
        <v>252</v>
      </c>
      <c r="F2979">
        <v>17</v>
      </c>
      <c r="G2979" t="str">
        <f>VLOOKUP(YouTubeVideos[[#This Row],[category_id]],VideoCategories[],2,FALSE)</f>
        <v>Sports</v>
      </c>
      <c r="H2979" t="s">
        <v>17930</v>
      </c>
      <c r="I2979">
        <v>480552</v>
      </c>
      <c r="J2979">
        <v>3530</v>
      </c>
      <c r="K2979">
        <v>168</v>
      </c>
      <c r="L2979">
        <v>1527</v>
      </c>
      <c r="M2979" t="b">
        <v>0</v>
      </c>
      <c r="N2979" t="b">
        <v>0</v>
      </c>
      <c r="O2979" t="b">
        <v>0</v>
      </c>
    </row>
    <row r="2980" spans="1:15">
      <c r="A2980" t="s">
        <v>15905</v>
      </c>
      <c r="B2980" s="1">
        <v>43197</v>
      </c>
      <c r="C2980" s="1">
        <v>43191.929479166669</v>
      </c>
      <c r="D2980" t="s">
        <v>15906</v>
      </c>
      <c r="E2980" t="s">
        <v>1226</v>
      </c>
      <c r="F2980">
        <v>17</v>
      </c>
      <c r="G2980" t="str">
        <f>VLOOKUP(YouTubeVideos[[#This Row],[category_id]],VideoCategories[],2,FALSE)</f>
        <v>Sports</v>
      </c>
      <c r="H2980" t="s">
        <v>15907</v>
      </c>
      <c r="I2980">
        <v>480493</v>
      </c>
      <c r="J2980">
        <v>5064</v>
      </c>
      <c r="K2980">
        <v>202</v>
      </c>
      <c r="L2980">
        <v>257</v>
      </c>
      <c r="M2980" t="b">
        <v>0</v>
      </c>
      <c r="N2980" t="b">
        <v>0</v>
      </c>
      <c r="O2980" t="b">
        <v>0</v>
      </c>
    </row>
    <row r="2981" spans="1:15">
      <c r="A2981" t="s">
        <v>2345</v>
      </c>
      <c r="B2981" s="1">
        <v>43068</v>
      </c>
      <c r="C2981" s="1">
        <v>43060.335902777777</v>
      </c>
      <c r="D2981" t="s">
        <v>2346</v>
      </c>
      <c r="E2981" t="s">
        <v>982</v>
      </c>
      <c r="F2981">
        <v>27</v>
      </c>
      <c r="G2981" t="str">
        <f>VLOOKUP(YouTubeVideos[[#This Row],[category_id]],VideoCategories[],2,FALSE)</f>
        <v>Education</v>
      </c>
      <c r="H2981" t="s">
        <v>2347</v>
      </c>
      <c r="I2981">
        <v>479201</v>
      </c>
      <c r="J2981">
        <v>19812</v>
      </c>
      <c r="K2981">
        <v>397</v>
      </c>
      <c r="L2981">
        <v>1311</v>
      </c>
      <c r="M2981" t="b">
        <v>0</v>
      </c>
      <c r="N2981" t="b">
        <v>0</v>
      </c>
      <c r="O2981" t="b">
        <v>0</v>
      </c>
    </row>
    <row r="2982" spans="1:15">
      <c r="A2982" t="s">
        <v>7221</v>
      </c>
      <c r="B2982" s="1">
        <v>43108</v>
      </c>
      <c r="C2982" s="1">
        <v>43100.406168981484</v>
      </c>
      <c r="D2982" t="s">
        <v>7222</v>
      </c>
      <c r="E2982" t="s">
        <v>7223</v>
      </c>
      <c r="F2982">
        <v>19</v>
      </c>
      <c r="G2982" t="str">
        <f>VLOOKUP(YouTubeVideos[[#This Row],[category_id]],VideoCategories[],2,FALSE)</f>
        <v>Travel &amp; Events</v>
      </c>
      <c r="H2982" t="s">
        <v>7224</v>
      </c>
      <c r="I2982">
        <v>478211</v>
      </c>
      <c r="J2982">
        <v>13173</v>
      </c>
      <c r="K2982">
        <v>231</v>
      </c>
      <c r="L2982">
        <v>1962</v>
      </c>
      <c r="M2982" t="b">
        <v>0</v>
      </c>
      <c r="N2982" t="b">
        <v>0</v>
      </c>
      <c r="O2982" t="b">
        <v>0</v>
      </c>
    </row>
    <row r="2983" spans="1:15">
      <c r="A2983" t="s">
        <v>14465</v>
      </c>
      <c r="B2983" s="1">
        <v>43173</v>
      </c>
      <c r="C2983" s="1">
        <v>43158.166759259257</v>
      </c>
      <c r="D2983" t="s">
        <v>14466</v>
      </c>
      <c r="E2983" t="s">
        <v>14467</v>
      </c>
      <c r="F2983">
        <v>27</v>
      </c>
      <c r="G2983" t="str">
        <f>VLOOKUP(YouTubeVideos[[#This Row],[category_id]],VideoCategories[],2,FALSE)</f>
        <v>Education</v>
      </c>
      <c r="H2983" t="s">
        <v>14468</v>
      </c>
      <c r="I2983">
        <v>477956</v>
      </c>
      <c r="J2983">
        <v>15182</v>
      </c>
      <c r="K2983">
        <v>300</v>
      </c>
      <c r="L2983">
        <v>823</v>
      </c>
      <c r="M2983" t="b">
        <v>0</v>
      </c>
      <c r="N2983" t="b">
        <v>0</v>
      </c>
      <c r="O2983" t="b">
        <v>0</v>
      </c>
    </row>
    <row r="2984" spans="1:15">
      <c r="A2984" t="s">
        <v>14876</v>
      </c>
      <c r="B2984" s="1">
        <v>43180</v>
      </c>
      <c r="C2984" s="1">
        <v>43166.813483796293</v>
      </c>
      <c r="D2984" t="s">
        <v>14877</v>
      </c>
      <c r="E2984" t="s">
        <v>171</v>
      </c>
      <c r="F2984">
        <v>26</v>
      </c>
      <c r="G2984" t="str">
        <f>VLOOKUP(YouTubeVideos[[#This Row],[category_id]],VideoCategories[],2,FALSE)</f>
        <v>Howto &amp; Style</v>
      </c>
      <c r="H2984" t="s">
        <v>14878</v>
      </c>
      <c r="I2984">
        <v>477272</v>
      </c>
      <c r="J2984">
        <v>22515</v>
      </c>
      <c r="K2984">
        <v>738</v>
      </c>
      <c r="L2984">
        <v>1573</v>
      </c>
      <c r="M2984" t="b">
        <v>0</v>
      </c>
      <c r="N2984" t="b">
        <v>0</v>
      </c>
      <c r="O2984" t="b">
        <v>0</v>
      </c>
    </row>
    <row r="2985" spans="1:15">
      <c r="A2985" t="s">
        <v>20009</v>
      </c>
      <c r="B2985" s="1">
        <v>43097</v>
      </c>
      <c r="C2985" s="1">
        <v>43088.434861111113</v>
      </c>
      <c r="D2985" t="s">
        <v>6151</v>
      </c>
      <c r="E2985" t="s">
        <v>6152</v>
      </c>
      <c r="F2985">
        <v>23</v>
      </c>
      <c r="G2985" t="str">
        <f>VLOOKUP(YouTubeVideos[[#This Row],[category_id]],VideoCategories[],2,FALSE)</f>
        <v>Comedy</v>
      </c>
      <c r="H2985" t="s">
        <v>6153</v>
      </c>
      <c r="I2985">
        <v>477269</v>
      </c>
      <c r="J2985">
        <v>19055</v>
      </c>
      <c r="K2985">
        <v>192</v>
      </c>
      <c r="L2985">
        <v>1217</v>
      </c>
      <c r="M2985" t="b">
        <v>0</v>
      </c>
      <c r="N2985" t="b">
        <v>0</v>
      </c>
      <c r="O2985" t="b">
        <v>0</v>
      </c>
    </row>
    <row r="2986" spans="1:15">
      <c r="A2986" t="s">
        <v>14849</v>
      </c>
      <c r="B2986" s="1">
        <v>43180</v>
      </c>
      <c r="C2986" s="1">
        <v>43178.350451388891</v>
      </c>
      <c r="D2986" t="s">
        <v>14850</v>
      </c>
      <c r="E2986" t="s">
        <v>252</v>
      </c>
      <c r="F2986">
        <v>17</v>
      </c>
      <c r="G2986" t="str">
        <f>VLOOKUP(YouTubeVideos[[#This Row],[category_id]],VideoCategories[],2,FALSE)</f>
        <v>Sports</v>
      </c>
      <c r="H2986" t="s">
        <v>14851</v>
      </c>
      <c r="I2986">
        <v>477188</v>
      </c>
      <c r="J2986">
        <v>2934</v>
      </c>
      <c r="K2986">
        <v>162</v>
      </c>
      <c r="L2986">
        <v>1076</v>
      </c>
      <c r="M2986" t="b">
        <v>0</v>
      </c>
      <c r="N2986" t="b">
        <v>0</v>
      </c>
      <c r="O2986" t="b">
        <v>0</v>
      </c>
    </row>
    <row r="2987" spans="1:15">
      <c r="A2987" t="s">
        <v>6490</v>
      </c>
      <c r="B2987" s="1">
        <v>43102</v>
      </c>
      <c r="C2987" s="1">
        <v>43090.377442129633</v>
      </c>
      <c r="D2987" t="s">
        <v>6491</v>
      </c>
      <c r="E2987" t="s">
        <v>6492</v>
      </c>
      <c r="F2987">
        <v>26</v>
      </c>
      <c r="G2987" t="str">
        <f>VLOOKUP(YouTubeVideos[[#This Row],[category_id]],VideoCategories[],2,FALSE)</f>
        <v>Howto &amp; Style</v>
      </c>
      <c r="H2987" t="s">
        <v>6493</v>
      </c>
      <c r="I2987">
        <v>476030</v>
      </c>
      <c r="J2987">
        <v>20712</v>
      </c>
      <c r="K2987">
        <v>254</v>
      </c>
      <c r="L2987">
        <v>1130</v>
      </c>
      <c r="M2987" t="b">
        <v>0</v>
      </c>
      <c r="N2987" t="b">
        <v>0</v>
      </c>
      <c r="O2987" t="b">
        <v>0</v>
      </c>
    </row>
    <row r="2988" spans="1:15">
      <c r="A2988" t="s">
        <v>1584</v>
      </c>
      <c r="B2988" s="1">
        <v>43061</v>
      </c>
      <c r="C2988" s="1">
        <v>43055.251157407409</v>
      </c>
      <c r="D2988" t="s">
        <v>1585</v>
      </c>
      <c r="E2988" t="s">
        <v>1586</v>
      </c>
      <c r="F2988">
        <v>28</v>
      </c>
      <c r="G2988" t="str">
        <f>VLOOKUP(YouTubeVideos[[#This Row],[category_id]],VideoCategories[],2,FALSE)</f>
        <v>Science &amp; Technology</v>
      </c>
      <c r="H2988" t="s">
        <v>1587</v>
      </c>
      <c r="I2988">
        <v>474858</v>
      </c>
      <c r="J2988">
        <v>15051</v>
      </c>
      <c r="K2988">
        <v>1034</v>
      </c>
      <c r="L2988">
        <v>2364</v>
      </c>
      <c r="M2988" t="b">
        <v>0</v>
      </c>
      <c r="N2988" t="b">
        <v>0</v>
      </c>
      <c r="O2988" t="b">
        <v>0</v>
      </c>
    </row>
    <row r="2989" spans="1:15">
      <c r="A2989" t="s">
        <v>9638</v>
      </c>
      <c r="B2989" s="1">
        <v>43126</v>
      </c>
      <c r="C2989" s="1">
        <v>43119.583356481482</v>
      </c>
      <c r="D2989" t="s">
        <v>9639</v>
      </c>
      <c r="E2989" t="s">
        <v>765</v>
      </c>
      <c r="F2989">
        <v>24</v>
      </c>
      <c r="G2989" t="str">
        <f>VLOOKUP(YouTubeVideos[[#This Row],[category_id]],VideoCategories[],2,FALSE)</f>
        <v>Entertainment</v>
      </c>
      <c r="H2989" t="s">
        <v>9640</v>
      </c>
      <c r="I2989">
        <v>3748683</v>
      </c>
      <c r="J2989">
        <v>93450</v>
      </c>
      <c r="K2989">
        <v>8388</v>
      </c>
      <c r="L2989">
        <v>15108</v>
      </c>
      <c r="M2989" t="b">
        <v>0</v>
      </c>
      <c r="N2989" t="b">
        <v>0</v>
      </c>
      <c r="O2989" t="b">
        <v>0</v>
      </c>
    </row>
    <row r="2990" spans="1:15">
      <c r="A2990" t="s">
        <v>9641</v>
      </c>
      <c r="B2990" s="1">
        <v>43126</v>
      </c>
      <c r="C2990" s="1">
        <v>43122.544953703706</v>
      </c>
      <c r="D2990" t="s">
        <v>9642</v>
      </c>
      <c r="E2990" t="s">
        <v>3133</v>
      </c>
      <c r="F2990">
        <v>24</v>
      </c>
      <c r="G2990" t="str">
        <f>VLOOKUP(YouTubeVideos[[#This Row],[category_id]],VideoCategories[],2,FALSE)</f>
        <v>Entertainment</v>
      </c>
      <c r="H2990" t="s">
        <v>9643</v>
      </c>
      <c r="I2990">
        <v>2816</v>
      </c>
      <c r="J2990">
        <v>77</v>
      </c>
      <c r="K2990">
        <v>21</v>
      </c>
      <c r="L2990">
        <v>35</v>
      </c>
      <c r="M2990" t="b">
        <v>0</v>
      </c>
      <c r="N2990" t="b">
        <v>0</v>
      </c>
      <c r="O2990" t="b">
        <v>0</v>
      </c>
    </row>
    <row r="2991" spans="1:15">
      <c r="A2991" t="s">
        <v>6377</v>
      </c>
      <c r="B2991" s="1">
        <v>43102</v>
      </c>
      <c r="C2991" s="1">
        <v>43091.336678240739</v>
      </c>
      <c r="D2991" t="s">
        <v>6378</v>
      </c>
      <c r="E2991" t="s">
        <v>6379</v>
      </c>
      <c r="F2991">
        <v>27</v>
      </c>
      <c r="G2991" t="str">
        <f>VLOOKUP(YouTubeVideos[[#This Row],[category_id]],VideoCategories[],2,FALSE)</f>
        <v>Education</v>
      </c>
      <c r="H2991" t="s">
        <v>6380</v>
      </c>
      <c r="I2991">
        <v>474698</v>
      </c>
      <c r="J2991">
        <v>11434</v>
      </c>
      <c r="K2991">
        <v>336</v>
      </c>
      <c r="L2991">
        <v>1537</v>
      </c>
      <c r="M2991" t="b">
        <v>0</v>
      </c>
      <c r="N2991" t="b">
        <v>0</v>
      </c>
      <c r="O2991" t="b">
        <v>0</v>
      </c>
    </row>
    <row r="2992" spans="1:15">
      <c r="A2992" t="s">
        <v>10853</v>
      </c>
      <c r="B2992" s="1">
        <v>43135</v>
      </c>
      <c r="C2992" s="1">
        <v>43130.686689814815</v>
      </c>
      <c r="D2992" t="s">
        <v>10854</v>
      </c>
      <c r="E2992" t="s">
        <v>10855</v>
      </c>
      <c r="F2992">
        <v>28</v>
      </c>
      <c r="G2992" t="str">
        <f>VLOOKUP(YouTubeVideos[[#This Row],[category_id]],VideoCategories[],2,FALSE)</f>
        <v>Science &amp; Technology</v>
      </c>
      <c r="H2992" t="s">
        <v>10856</v>
      </c>
      <c r="I2992">
        <v>474318</v>
      </c>
      <c r="J2992">
        <v>1193</v>
      </c>
      <c r="K2992">
        <v>51</v>
      </c>
      <c r="L2992">
        <v>142</v>
      </c>
      <c r="M2992" t="b">
        <v>0</v>
      </c>
      <c r="N2992" t="b">
        <v>0</v>
      </c>
      <c r="O2992" t="b">
        <v>0</v>
      </c>
    </row>
    <row r="2993" spans="1:15">
      <c r="A2993" t="s">
        <v>9650</v>
      </c>
      <c r="B2993" s="1">
        <v>43126</v>
      </c>
      <c r="C2993" s="1">
        <v>43120.331250000003</v>
      </c>
      <c r="D2993" t="s">
        <v>9651</v>
      </c>
      <c r="E2993" t="s">
        <v>531</v>
      </c>
      <c r="F2993">
        <v>24</v>
      </c>
      <c r="G2993" t="str">
        <f>VLOOKUP(YouTubeVideos[[#This Row],[category_id]],VideoCategories[],2,FALSE)</f>
        <v>Entertainment</v>
      </c>
      <c r="H2993" t="s">
        <v>9652</v>
      </c>
      <c r="I2993">
        <v>2203618</v>
      </c>
      <c r="J2993">
        <v>122815</v>
      </c>
      <c r="K2993">
        <v>960</v>
      </c>
      <c r="L2993">
        <v>13570</v>
      </c>
      <c r="M2993" t="b">
        <v>0</v>
      </c>
      <c r="N2993" t="b">
        <v>0</v>
      </c>
      <c r="O2993" t="b">
        <v>0</v>
      </c>
    </row>
    <row r="2994" spans="1:15">
      <c r="A2994" t="s">
        <v>9822</v>
      </c>
      <c r="B2994" s="1">
        <v>43128</v>
      </c>
      <c r="C2994" s="1">
        <v>43121.555266203701</v>
      </c>
      <c r="D2994" t="s">
        <v>9823</v>
      </c>
      <c r="E2994" t="s">
        <v>9824</v>
      </c>
      <c r="F2994">
        <v>22</v>
      </c>
      <c r="G2994" t="str">
        <f>VLOOKUP(YouTubeVideos[[#This Row],[category_id]],VideoCategories[],2,FALSE)</f>
        <v>People &amp; Blogs</v>
      </c>
      <c r="H2994" t="s">
        <v>63</v>
      </c>
      <c r="I2994">
        <v>473593</v>
      </c>
      <c r="J2994">
        <v>13738</v>
      </c>
      <c r="K2994">
        <v>539</v>
      </c>
      <c r="L2994">
        <v>1101</v>
      </c>
      <c r="M2994" t="b">
        <v>0</v>
      </c>
      <c r="N2994" t="b">
        <v>0</v>
      </c>
      <c r="O2994" t="b">
        <v>0</v>
      </c>
    </row>
    <row r="2995" spans="1:15">
      <c r="A2995" t="s">
        <v>15294</v>
      </c>
      <c r="B2995" s="1">
        <v>43187</v>
      </c>
      <c r="C2995" s="1">
        <v>43175.369583333333</v>
      </c>
      <c r="D2995" t="s">
        <v>15295</v>
      </c>
      <c r="E2995" t="s">
        <v>15296</v>
      </c>
      <c r="F2995">
        <v>15</v>
      </c>
      <c r="G2995" t="str">
        <f>VLOOKUP(YouTubeVideos[[#This Row],[category_id]],VideoCategories[],2,FALSE)</f>
        <v>Pets &amp; Animals</v>
      </c>
      <c r="H2995" t="s">
        <v>15297</v>
      </c>
      <c r="I2995">
        <v>473198</v>
      </c>
      <c r="J2995">
        <v>17159</v>
      </c>
      <c r="K2995">
        <v>147</v>
      </c>
      <c r="L2995">
        <v>3615</v>
      </c>
      <c r="M2995" t="b">
        <v>0</v>
      </c>
      <c r="N2995" t="b">
        <v>0</v>
      </c>
      <c r="O2995" t="b">
        <v>0</v>
      </c>
    </row>
    <row r="2996" spans="1:15">
      <c r="A2996" t="s">
        <v>5160</v>
      </c>
      <c r="B2996" s="1">
        <v>43088</v>
      </c>
      <c r="C2996" s="1">
        <v>43087.393530092595</v>
      </c>
      <c r="D2996" t="s">
        <v>5161</v>
      </c>
      <c r="E2996" t="s">
        <v>1974</v>
      </c>
      <c r="F2996">
        <v>25</v>
      </c>
      <c r="G2996" t="str">
        <f>VLOOKUP(YouTubeVideos[[#This Row],[category_id]],VideoCategories[],2,FALSE)</f>
        <v>News &amp; Politics</v>
      </c>
      <c r="H2996" t="s">
        <v>5162</v>
      </c>
      <c r="I2996">
        <v>473026</v>
      </c>
      <c r="J2996">
        <v>1800</v>
      </c>
      <c r="K2996">
        <v>638</v>
      </c>
      <c r="L2996">
        <v>1995</v>
      </c>
      <c r="M2996" t="b">
        <v>0</v>
      </c>
      <c r="N2996" t="b">
        <v>0</v>
      </c>
      <c r="O2996" t="b">
        <v>0</v>
      </c>
    </row>
    <row r="2997" spans="1:15">
      <c r="A2997" t="s">
        <v>889</v>
      </c>
      <c r="B2997" s="1">
        <v>43057</v>
      </c>
      <c r="C2997" s="1">
        <v>43050.913680555554</v>
      </c>
      <c r="D2997" t="s">
        <v>890</v>
      </c>
      <c r="E2997" t="s">
        <v>891</v>
      </c>
      <c r="F2997">
        <v>19</v>
      </c>
      <c r="G2997" t="str">
        <f>VLOOKUP(YouTubeVideos[[#This Row],[category_id]],VideoCategories[],2,FALSE)</f>
        <v>Travel &amp; Events</v>
      </c>
      <c r="H2997" t="s">
        <v>892</v>
      </c>
      <c r="I2997">
        <v>472936</v>
      </c>
      <c r="J2997">
        <v>2867</v>
      </c>
      <c r="K2997">
        <v>185</v>
      </c>
      <c r="L2997">
        <v>467</v>
      </c>
      <c r="M2997" t="b">
        <v>0</v>
      </c>
      <c r="N2997" t="b">
        <v>0</v>
      </c>
      <c r="O2997" t="b">
        <v>0</v>
      </c>
    </row>
    <row r="2998" spans="1:15">
      <c r="A2998" t="s">
        <v>11932</v>
      </c>
      <c r="B2998" s="1">
        <v>43144</v>
      </c>
      <c r="C2998" s="1">
        <v>43136.013229166667</v>
      </c>
      <c r="D2998" t="s">
        <v>11933</v>
      </c>
      <c r="E2998" t="s">
        <v>11934</v>
      </c>
      <c r="F2998">
        <v>28</v>
      </c>
      <c r="G2998" t="str">
        <f>VLOOKUP(YouTubeVideos[[#This Row],[category_id]],VideoCategories[],2,FALSE)</f>
        <v>Science &amp; Technology</v>
      </c>
      <c r="H2998" t="s">
        <v>11935</v>
      </c>
      <c r="I2998">
        <v>472575</v>
      </c>
      <c r="J2998">
        <v>1625</v>
      </c>
      <c r="K2998">
        <v>164</v>
      </c>
      <c r="L2998">
        <v>659</v>
      </c>
      <c r="M2998" t="b">
        <v>0</v>
      </c>
      <c r="N2998" t="b">
        <v>0</v>
      </c>
      <c r="O2998" t="b">
        <v>0</v>
      </c>
    </row>
    <row r="2999" spans="1:15">
      <c r="A2999" t="s">
        <v>14259</v>
      </c>
      <c r="B2999" s="1">
        <v>43170</v>
      </c>
      <c r="C2999" s="1">
        <v>43161.517337962963</v>
      </c>
      <c r="D2999" t="s">
        <v>14260</v>
      </c>
      <c r="E2999" t="s">
        <v>1143</v>
      </c>
      <c r="F2999">
        <v>25</v>
      </c>
      <c r="G2999" t="str">
        <f>VLOOKUP(YouTubeVideos[[#This Row],[category_id]],VideoCategories[],2,FALSE)</f>
        <v>News &amp; Politics</v>
      </c>
      <c r="H2999" t="s">
        <v>14261</v>
      </c>
      <c r="I2999">
        <v>472551</v>
      </c>
      <c r="J2999">
        <v>5401</v>
      </c>
      <c r="K2999">
        <v>1181</v>
      </c>
      <c r="L2999">
        <v>0</v>
      </c>
      <c r="M2999" t="b">
        <v>1</v>
      </c>
      <c r="N2999" t="b">
        <v>0</v>
      </c>
      <c r="O2999" t="b">
        <v>0</v>
      </c>
    </row>
    <row r="3000" spans="1:15">
      <c r="A3000" t="s">
        <v>9674</v>
      </c>
      <c r="B3000" s="1">
        <v>43126</v>
      </c>
      <c r="C3000" s="1">
        <v>43118.875</v>
      </c>
      <c r="D3000" t="s">
        <v>9675</v>
      </c>
      <c r="E3000" t="s">
        <v>333</v>
      </c>
      <c r="F3000">
        <v>10</v>
      </c>
      <c r="G3000" t="str">
        <f>VLOOKUP(YouTubeVideos[[#This Row],[category_id]],VideoCategories[],2,FALSE)</f>
        <v>Music</v>
      </c>
      <c r="H3000" t="s">
        <v>9676</v>
      </c>
      <c r="I3000">
        <v>4007147</v>
      </c>
      <c r="J3000">
        <v>191236</v>
      </c>
      <c r="K3000">
        <v>3682</v>
      </c>
      <c r="L3000">
        <v>22696</v>
      </c>
      <c r="M3000" t="b">
        <v>0</v>
      </c>
      <c r="N3000" t="b">
        <v>0</v>
      </c>
      <c r="O3000" t="b">
        <v>0</v>
      </c>
    </row>
    <row r="3001" spans="1:15">
      <c r="A3001" t="s">
        <v>12784</v>
      </c>
      <c r="B3001" s="1">
        <v>43152</v>
      </c>
      <c r="C3001" s="1">
        <v>43143.332824074074</v>
      </c>
      <c r="D3001" t="s">
        <v>12785</v>
      </c>
      <c r="E3001" t="s">
        <v>982</v>
      </c>
      <c r="F3001">
        <v>27</v>
      </c>
      <c r="G3001" t="str">
        <f>VLOOKUP(YouTubeVideos[[#This Row],[category_id]],VideoCategories[],2,FALSE)</f>
        <v>Education</v>
      </c>
      <c r="H3001" t="s">
        <v>12786</v>
      </c>
      <c r="I3001">
        <v>472002</v>
      </c>
      <c r="J3001">
        <v>18772</v>
      </c>
      <c r="K3001">
        <v>220</v>
      </c>
      <c r="L3001">
        <v>1221</v>
      </c>
      <c r="M3001" t="b">
        <v>0</v>
      </c>
      <c r="N3001" t="b">
        <v>0</v>
      </c>
      <c r="O3001" t="b">
        <v>0</v>
      </c>
    </row>
    <row r="3002" spans="1:15">
      <c r="A3002" t="s">
        <v>9679</v>
      </c>
      <c r="B3002" s="1">
        <v>43126</v>
      </c>
      <c r="C3002" s="1">
        <v>43120.378206018519</v>
      </c>
      <c r="D3002" t="s">
        <v>9680</v>
      </c>
      <c r="E3002" t="s">
        <v>9681</v>
      </c>
      <c r="F3002">
        <v>24</v>
      </c>
      <c r="G3002" t="str">
        <f>VLOOKUP(YouTubeVideos[[#This Row],[category_id]],VideoCategories[],2,FALSE)</f>
        <v>Entertainment</v>
      </c>
      <c r="H3002" t="s">
        <v>9682</v>
      </c>
      <c r="I3002">
        <v>805722</v>
      </c>
      <c r="J3002">
        <v>29064</v>
      </c>
      <c r="K3002">
        <v>1666</v>
      </c>
      <c r="L3002">
        <v>1425</v>
      </c>
      <c r="M3002" t="b">
        <v>0</v>
      </c>
      <c r="N3002" t="b">
        <v>0</v>
      </c>
      <c r="O3002" t="b">
        <v>0</v>
      </c>
    </row>
    <row r="3003" spans="1:15">
      <c r="A3003" t="s">
        <v>9683</v>
      </c>
      <c r="B3003" s="1">
        <v>43126</v>
      </c>
      <c r="C3003" s="1">
        <v>43119.376064814816</v>
      </c>
      <c r="D3003" t="s">
        <v>9684</v>
      </c>
      <c r="E3003" t="s">
        <v>28</v>
      </c>
      <c r="F3003">
        <v>24</v>
      </c>
      <c r="G3003" t="str">
        <f>VLOOKUP(YouTubeVideos[[#This Row],[category_id]],VideoCategories[],2,FALSE)</f>
        <v>Entertainment</v>
      </c>
      <c r="H3003" t="s">
        <v>8856</v>
      </c>
      <c r="I3003">
        <v>1554433</v>
      </c>
      <c r="J3003">
        <v>14272</v>
      </c>
      <c r="K3003">
        <v>233</v>
      </c>
      <c r="L3003">
        <v>699</v>
      </c>
      <c r="M3003" t="b">
        <v>0</v>
      </c>
      <c r="N3003" t="b">
        <v>0</v>
      </c>
      <c r="O3003" t="b">
        <v>0</v>
      </c>
    </row>
    <row r="3004" spans="1:15">
      <c r="A3004" t="s">
        <v>17527</v>
      </c>
      <c r="B3004" s="1">
        <v>43234</v>
      </c>
      <c r="C3004" s="1">
        <v>43221.33320601852</v>
      </c>
      <c r="D3004" t="s">
        <v>17528</v>
      </c>
      <c r="E3004" t="s">
        <v>2117</v>
      </c>
      <c r="F3004">
        <v>26</v>
      </c>
      <c r="G3004" t="str">
        <f>VLOOKUP(YouTubeVideos[[#This Row],[category_id]],VideoCategories[],2,FALSE)</f>
        <v>Howto &amp; Style</v>
      </c>
      <c r="H3004" t="s">
        <v>17529</v>
      </c>
      <c r="I3004">
        <v>471945</v>
      </c>
      <c r="J3004">
        <v>15114</v>
      </c>
      <c r="K3004">
        <v>184</v>
      </c>
      <c r="L3004">
        <v>1492</v>
      </c>
      <c r="M3004" t="b">
        <v>0</v>
      </c>
      <c r="N3004" t="b">
        <v>0</v>
      </c>
      <c r="O3004" t="b">
        <v>0</v>
      </c>
    </row>
    <row r="3005" spans="1:15">
      <c r="A3005" t="s">
        <v>169</v>
      </c>
      <c r="B3005" s="1">
        <v>43053</v>
      </c>
      <c r="C3005" s="1">
        <v>43047.810833333337</v>
      </c>
      <c r="D3005" t="s">
        <v>170</v>
      </c>
      <c r="E3005" t="s">
        <v>171</v>
      </c>
      <c r="F3005">
        <v>26</v>
      </c>
      <c r="G3005" t="str">
        <f>VLOOKUP(YouTubeVideos[[#This Row],[category_id]],VideoCategories[],2,FALSE)</f>
        <v>Howto &amp; Style</v>
      </c>
      <c r="H3005" t="s">
        <v>172</v>
      </c>
      <c r="I3005">
        <v>471266</v>
      </c>
      <c r="J3005">
        <v>23634</v>
      </c>
      <c r="K3005">
        <v>460</v>
      </c>
      <c r="L3005">
        <v>1714</v>
      </c>
      <c r="M3005" t="b">
        <v>0</v>
      </c>
      <c r="N3005" t="b">
        <v>0</v>
      </c>
      <c r="O3005" t="b">
        <v>0</v>
      </c>
    </row>
    <row r="3006" spans="1:15">
      <c r="A3006" t="s">
        <v>6424</v>
      </c>
      <c r="B3006" s="1">
        <v>43102</v>
      </c>
      <c r="C3006" s="1">
        <v>43090.855196759258</v>
      </c>
      <c r="D3006" t="s">
        <v>6425</v>
      </c>
      <c r="E3006" t="s">
        <v>6426</v>
      </c>
      <c r="F3006">
        <v>25</v>
      </c>
      <c r="G3006" t="str">
        <f>VLOOKUP(YouTubeVideos[[#This Row],[category_id]],VideoCategories[],2,FALSE)</f>
        <v>News &amp; Politics</v>
      </c>
      <c r="H3006" t="s">
        <v>6427</v>
      </c>
      <c r="I3006">
        <v>470348</v>
      </c>
      <c r="J3006">
        <v>7972</v>
      </c>
      <c r="K3006">
        <v>295</v>
      </c>
      <c r="L3006">
        <v>3413</v>
      </c>
      <c r="M3006" t="b">
        <v>0</v>
      </c>
      <c r="N3006" t="b">
        <v>0</v>
      </c>
      <c r="O3006" t="b">
        <v>0</v>
      </c>
    </row>
    <row r="3007" spans="1:15">
      <c r="A3007" t="s">
        <v>9693</v>
      </c>
      <c r="B3007" s="1">
        <v>43126</v>
      </c>
      <c r="C3007" s="1">
        <v>43118.875011574077</v>
      </c>
      <c r="D3007" t="s">
        <v>9694</v>
      </c>
      <c r="E3007" t="s">
        <v>5632</v>
      </c>
      <c r="F3007">
        <v>10</v>
      </c>
      <c r="G3007" t="str">
        <f>VLOOKUP(YouTubeVideos[[#This Row],[category_id]],VideoCategories[],2,FALSE)</f>
        <v>Music</v>
      </c>
      <c r="H3007" t="s">
        <v>9695</v>
      </c>
      <c r="I3007">
        <v>912815</v>
      </c>
      <c r="J3007">
        <v>13357</v>
      </c>
      <c r="K3007">
        <v>541</v>
      </c>
      <c r="L3007">
        <v>604</v>
      </c>
      <c r="M3007" t="b">
        <v>0</v>
      </c>
      <c r="N3007" t="b">
        <v>0</v>
      </c>
      <c r="O3007" t="b">
        <v>0</v>
      </c>
    </row>
    <row r="3008" spans="1:15">
      <c r="A3008" t="s">
        <v>250</v>
      </c>
      <c r="B3008" s="1">
        <v>43053</v>
      </c>
      <c r="C3008" s="1">
        <v>43047.332708333335</v>
      </c>
      <c r="D3008" t="s">
        <v>251</v>
      </c>
      <c r="E3008" t="s">
        <v>252</v>
      </c>
      <c r="F3008">
        <v>17</v>
      </c>
      <c r="G3008" t="str">
        <f>VLOOKUP(YouTubeVideos[[#This Row],[category_id]],VideoCategories[],2,FALSE)</f>
        <v>Sports</v>
      </c>
      <c r="H3008" t="s">
        <v>253</v>
      </c>
      <c r="I3008">
        <v>470191</v>
      </c>
      <c r="J3008">
        <v>4037</v>
      </c>
      <c r="K3008">
        <v>430</v>
      </c>
      <c r="L3008">
        <v>1553</v>
      </c>
      <c r="M3008" t="b">
        <v>0</v>
      </c>
      <c r="N3008" t="b">
        <v>0</v>
      </c>
      <c r="O3008" t="b">
        <v>0</v>
      </c>
    </row>
    <row r="3009" spans="1:15">
      <c r="A3009" t="s">
        <v>12340</v>
      </c>
      <c r="B3009" s="1">
        <v>43148</v>
      </c>
      <c r="C3009" s="1">
        <v>43140.791666666664</v>
      </c>
      <c r="D3009" t="s">
        <v>12341</v>
      </c>
      <c r="E3009" t="s">
        <v>16</v>
      </c>
      <c r="F3009">
        <v>17</v>
      </c>
      <c r="G3009" t="str">
        <f>VLOOKUP(YouTubeVideos[[#This Row],[category_id]],VideoCategories[],2,FALSE)</f>
        <v>Sports</v>
      </c>
      <c r="H3009" t="s">
        <v>12342</v>
      </c>
      <c r="I3009">
        <v>470082</v>
      </c>
      <c r="J3009">
        <v>7344</v>
      </c>
      <c r="K3009">
        <v>489</v>
      </c>
      <c r="L3009">
        <v>2197</v>
      </c>
      <c r="M3009" t="b">
        <v>0</v>
      </c>
      <c r="N3009" t="b">
        <v>0</v>
      </c>
      <c r="O3009" t="b">
        <v>0</v>
      </c>
    </row>
    <row r="3010" spans="1:15">
      <c r="A3010" t="s">
        <v>9703</v>
      </c>
      <c r="B3010" s="1">
        <v>43126</v>
      </c>
      <c r="C3010" s="1">
        <v>43118.577777777777</v>
      </c>
      <c r="D3010" t="s">
        <v>9704</v>
      </c>
      <c r="E3010" t="s">
        <v>9705</v>
      </c>
      <c r="F3010">
        <v>10</v>
      </c>
      <c r="G3010" t="str">
        <f>VLOOKUP(YouTubeVideos[[#This Row],[category_id]],VideoCategories[],2,FALSE)</f>
        <v>Music</v>
      </c>
      <c r="H3010" t="s">
        <v>9706</v>
      </c>
      <c r="I3010">
        <v>4012204</v>
      </c>
      <c r="J3010">
        <v>147484</v>
      </c>
      <c r="K3010">
        <v>4734</v>
      </c>
      <c r="L3010">
        <v>9355</v>
      </c>
      <c r="M3010" t="b">
        <v>0</v>
      </c>
      <c r="N3010" t="b">
        <v>0</v>
      </c>
      <c r="O3010" t="b">
        <v>0</v>
      </c>
    </row>
    <row r="3011" spans="1:15">
      <c r="A3011" t="s">
        <v>9707</v>
      </c>
      <c r="B3011" s="1">
        <v>43126</v>
      </c>
      <c r="C3011" s="1">
        <v>43118.875023148146</v>
      </c>
      <c r="D3011" t="s">
        <v>9708</v>
      </c>
      <c r="E3011" t="s">
        <v>1576</v>
      </c>
      <c r="F3011">
        <v>10</v>
      </c>
      <c r="G3011" t="str">
        <f>VLOOKUP(YouTubeVideos[[#This Row],[category_id]],VideoCategories[],2,FALSE)</f>
        <v>Music</v>
      </c>
      <c r="H3011" t="s">
        <v>9709</v>
      </c>
      <c r="I3011">
        <v>1912665</v>
      </c>
      <c r="J3011">
        <v>99346</v>
      </c>
      <c r="K3011">
        <v>2381</v>
      </c>
      <c r="L3011">
        <v>7789</v>
      </c>
      <c r="M3011" t="b">
        <v>0</v>
      </c>
      <c r="N3011" t="b">
        <v>0</v>
      </c>
      <c r="O3011" t="b">
        <v>0</v>
      </c>
    </row>
    <row r="3012" spans="1:15">
      <c r="A3012" t="s">
        <v>9710</v>
      </c>
      <c r="B3012" s="1">
        <v>43126</v>
      </c>
      <c r="C3012" s="1">
        <v>43118.59134259259</v>
      </c>
      <c r="D3012" t="s">
        <v>9711</v>
      </c>
      <c r="E3012" t="s">
        <v>9712</v>
      </c>
      <c r="F3012">
        <v>24</v>
      </c>
      <c r="G3012" t="str">
        <f>VLOOKUP(YouTubeVideos[[#This Row],[category_id]],VideoCategories[],2,FALSE)</f>
        <v>Entertainment</v>
      </c>
      <c r="H3012" t="s">
        <v>9713</v>
      </c>
      <c r="I3012">
        <v>1258994</v>
      </c>
      <c r="J3012">
        <v>15235</v>
      </c>
      <c r="K3012">
        <v>1023</v>
      </c>
      <c r="L3012">
        <v>1617</v>
      </c>
      <c r="M3012" t="b">
        <v>0</v>
      </c>
      <c r="N3012" t="b">
        <v>0</v>
      </c>
      <c r="O3012" t="b">
        <v>0</v>
      </c>
    </row>
    <row r="3013" spans="1:15">
      <c r="A3013" t="s">
        <v>16818</v>
      </c>
      <c r="B3013" s="1">
        <v>43216</v>
      </c>
      <c r="C3013" s="1">
        <v>43206.374780092592</v>
      </c>
      <c r="D3013" t="s">
        <v>16819</v>
      </c>
      <c r="E3013" t="s">
        <v>16820</v>
      </c>
      <c r="F3013">
        <v>22</v>
      </c>
      <c r="G3013" t="str">
        <f>VLOOKUP(YouTubeVideos[[#This Row],[category_id]],VideoCategories[],2,FALSE)</f>
        <v>People &amp; Blogs</v>
      </c>
      <c r="H3013" t="s">
        <v>16821</v>
      </c>
      <c r="I3013">
        <v>469815</v>
      </c>
      <c r="J3013">
        <v>14539</v>
      </c>
      <c r="K3013">
        <v>1540</v>
      </c>
      <c r="L3013">
        <v>1419</v>
      </c>
      <c r="M3013" t="b">
        <v>0</v>
      </c>
      <c r="N3013" t="b">
        <v>0</v>
      </c>
      <c r="O3013" t="b">
        <v>0</v>
      </c>
    </row>
    <row r="3014" spans="1:15">
      <c r="A3014" t="s">
        <v>12876</v>
      </c>
      <c r="B3014" s="1">
        <v>43153</v>
      </c>
      <c r="C3014" s="1">
        <v>43145.757916666669</v>
      </c>
      <c r="D3014" t="s">
        <v>12877</v>
      </c>
      <c r="E3014" t="s">
        <v>562</v>
      </c>
      <c r="F3014">
        <v>26</v>
      </c>
      <c r="G3014" t="str">
        <f>VLOOKUP(YouTubeVideos[[#This Row],[category_id]],VideoCategories[],2,FALSE)</f>
        <v>Howto &amp; Style</v>
      </c>
      <c r="H3014" t="s">
        <v>12878</v>
      </c>
      <c r="I3014">
        <v>469727</v>
      </c>
      <c r="J3014">
        <v>22479</v>
      </c>
      <c r="K3014">
        <v>1139</v>
      </c>
      <c r="L3014">
        <v>2243</v>
      </c>
      <c r="M3014" t="b">
        <v>0</v>
      </c>
      <c r="N3014" t="b">
        <v>0</v>
      </c>
      <c r="O3014" t="b">
        <v>0</v>
      </c>
    </row>
    <row r="3015" spans="1:15">
      <c r="A3015" t="s">
        <v>9720</v>
      </c>
      <c r="B3015" s="1">
        <v>43126</v>
      </c>
      <c r="C3015" s="1">
        <v>43118.875706018516</v>
      </c>
      <c r="D3015" t="s">
        <v>9721</v>
      </c>
      <c r="E3015" t="s">
        <v>413</v>
      </c>
      <c r="F3015">
        <v>10</v>
      </c>
      <c r="G3015" t="str">
        <f>VLOOKUP(YouTubeVideos[[#This Row],[category_id]],VideoCategories[],2,FALSE)</f>
        <v>Music</v>
      </c>
      <c r="H3015" t="s">
        <v>9722</v>
      </c>
      <c r="I3015">
        <v>485881</v>
      </c>
      <c r="J3015">
        <v>19670</v>
      </c>
      <c r="K3015">
        <v>1659</v>
      </c>
      <c r="L3015">
        <v>4259</v>
      </c>
      <c r="M3015" t="b">
        <v>0</v>
      </c>
      <c r="N3015" t="b">
        <v>0</v>
      </c>
      <c r="O3015" t="b">
        <v>0</v>
      </c>
    </row>
    <row r="3016" spans="1:15">
      <c r="A3016" t="s">
        <v>9723</v>
      </c>
      <c r="B3016" s="1">
        <v>43126</v>
      </c>
      <c r="C3016" s="1">
        <v>43118.923310185186</v>
      </c>
      <c r="D3016" t="s">
        <v>9724</v>
      </c>
      <c r="E3016" t="s">
        <v>35</v>
      </c>
      <c r="F3016">
        <v>24</v>
      </c>
      <c r="G3016" t="str">
        <f>VLOOKUP(YouTubeVideos[[#This Row],[category_id]],VideoCategories[],2,FALSE)</f>
        <v>Entertainment</v>
      </c>
      <c r="H3016" t="s">
        <v>36</v>
      </c>
      <c r="I3016">
        <v>425995</v>
      </c>
      <c r="J3016">
        <v>11520</v>
      </c>
      <c r="K3016">
        <v>1097</v>
      </c>
      <c r="L3016">
        <v>595</v>
      </c>
      <c r="M3016" t="b">
        <v>0</v>
      </c>
      <c r="N3016" t="b">
        <v>0</v>
      </c>
      <c r="O3016" t="b">
        <v>0</v>
      </c>
    </row>
    <row r="3017" spans="1:15">
      <c r="A3017" t="s">
        <v>10237</v>
      </c>
      <c r="B3017" s="1">
        <v>43131</v>
      </c>
      <c r="C3017" s="1">
        <v>43124.402962962966</v>
      </c>
      <c r="D3017" t="s">
        <v>10238</v>
      </c>
      <c r="E3017" t="s">
        <v>19721</v>
      </c>
      <c r="F3017">
        <v>26</v>
      </c>
      <c r="G3017" t="str">
        <f>VLOOKUP(YouTubeVideos[[#This Row],[category_id]],VideoCategories[],2,FALSE)</f>
        <v>Howto &amp; Style</v>
      </c>
      <c r="H3017" t="s">
        <v>20259</v>
      </c>
      <c r="I3017">
        <v>469539</v>
      </c>
      <c r="J3017">
        <v>9372</v>
      </c>
      <c r="K3017">
        <v>238</v>
      </c>
      <c r="L3017">
        <v>910</v>
      </c>
      <c r="M3017" t="b">
        <v>0</v>
      </c>
      <c r="N3017" t="b">
        <v>0</v>
      </c>
      <c r="O3017" t="b">
        <v>0</v>
      </c>
    </row>
    <row r="3018" spans="1:15">
      <c r="A3018" t="s">
        <v>9728</v>
      </c>
      <c r="B3018" s="1">
        <v>43127</v>
      </c>
      <c r="C3018" s="1">
        <v>43124.305219907408</v>
      </c>
      <c r="D3018" t="s">
        <v>9729</v>
      </c>
      <c r="E3018" t="s">
        <v>78</v>
      </c>
      <c r="F3018">
        <v>24</v>
      </c>
      <c r="G3018" t="str">
        <f>VLOOKUP(YouTubeVideos[[#This Row],[category_id]],VideoCategories[],2,FALSE)</f>
        <v>Entertainment</v>
      </c>
      <c r="H3018" t="s">
        <v>9730</v>
      </c>
      <c r="I3018">
        <v>360896</v>
      </c>
      <c r="J3018">
        <v>4444</v>
      </c>
      <c r="K3018">
        <v>367</v>
      </c>
      <c r="L3018">
        <v>772</v>
      </c>
      <c r="M3018" t="b">
        <v>0</v>
      </c>
      <c r="N3018" t="b">
        <v>0</v>
      </c>
      <c r="O3018" t="b">
        <v>0</v>
      </c>
    </row>
    <row r="3019" spans="1:15">
      <c r="A3019" t="s">
        <v>14212</v>
      </c>
      <c r="B3019" s="1">
        <v>43169</v>
      </c>
      <c r="C3019" s="1">
        <v>43157.390347222223</v>
      </c>
      <c r="D3019" t="s">
        <v>14213</v>
      </c>
      <c r="E3019" t="s">
        <v>276</v>
      </c>
      <c r="F3019">
        <v>28</v>
      </c>
      <c r="G3019" t="str">
        <f>VLOOKUP(YouTubeVideos[[#This Row],[category_id]],VideoCategories[],2,FALSE)</f>
        <v>Science &amp; Technology</v>
      </c>
      <c r="H3019" t="s">
        <v>14214</v>
      </c>
      <c r="I3019">
        <v>469432</v>
      </c>
      <c r="J3019">
        <v>24030</v>
      </c>
      <c r="K3019">
        <v>282</v>
      </c>
      <c r="L3019">
        <v>2450</v>
      </c>
      <c r="M3019" t="b">
        <v>0</v>
      </c>
      <c r="N3019" t="b">
        <v>0</v>
      </c>
      <c r="O3019" t="b">
        <v>0</v>
      </c>
    </row>
    <row r="3020" spans="1:15">
      <c r="A3020" t="s">
        <v>16886</v>
      </c>
      <c r="B3020" s="1">
        <v>43217</v>
      </c>
      <c r="C3020" s="1">
        <v>43199.291701388887</v>
      </c>
      <c r="D3020" t="s">
        <v>20644</v>
      </c>
      <c r="E3020" t="s">
        <v>943</v>
      </c>
      <c r="F3020">
        <v>26</v>
      </c>
      <c r="G3020" t="str">
        <f>VLOOKUP(YouTubeVideos[[#This Row],[category_id]],VideoCategories[],2,FALSE)</f>
        <v>Howto &amp; Style</v>
      </c>
      <c r="H3020" t="s">
        <v>20645</v>
      </c>
      <c r="I3020">
        <v>469200</v>
      </c>
      <c r="J3020">
        <v>4473</v>
      </c>
      <c r="K3020">
        <v>530</v>
      </c>
      <c r="L3020">
        <v>543</v>
      </c>
      <c r="M3020" t="b">
        <v>0</v>
      </c>
      <c r="N3020" t="b">
        <v>0</v>
      </c>
      <c r="O3020" t="b">
        <v>0</v>
      </c>
    </row>
    <row r="3021" spans="1:15">
      <c r="A3021" t="s">
        <v>9737</v>
      </c>
      <c r="B3021" s="1">
        <v>43127</v>
      </c>
      <c r="C3021" s="1">
        <v>43121.788055555553</v>
      </c>
      <c r="D3021" t="s">
        <v>9738</v>
      </c>
      <c r="E3021" t="s">
        <v>120</v>
      </c>
      <c r="F3021">
        <v>24</v>
      </c>
      <c r="G3021" t="str">
        <f>VLOOKUP(YouTubeVideos[[#This Row],[category_id]],VideoCategories[],2,FALSE)</f>
        <v>Entertainment</v>
      </c>
      <c r="H3021" t="s">
        <v>9739</v>
      </c>
      <c r="I3021">
        <v>642382</v>
      </c>
      <c r="J3021">
        <v>3470</v>
      </c>
      <c r="K3021">
        <v>467</v>
      </c>
      <c r="L3021">
        <v>310</v>
      </c>
      <c r="M3021" t="b">
        <v>0</v>
      </c>
      <c r="N3021" t="b">
        <v>0</v>
      </c>
      <c r="O3021" t="b">
        <v>0</v>
      </c>
    </row>
    <row r="3022" spans="1:15">
      <c r="A3022" t="s">
        <v>9740</v>
      </c>
      <c r="B3022" s="1">
        <v>43127</v>
      </c>
      <c r="C3022" s="1">
        <v>43121.017812500002</v>
      </c>
      <c r="D3022" t="s">
        <v>9741</v>
      </c>
      <c r="E3022" t="s">
        <v>8730</v>
      </c>
      <c r="F3022">
        <v>10</v>
      </c>
      <c r="G3022" t="str">
        <f>VLOOKUP(YouTubeVideos[[#This Row],[category_id]],VideoCategories[],2,FALSE)</f>
        <v>Music</v>
      </c>
      <c r="H3022" t="s">
        <v>9742</v>
      </c>
      <c r="I3022">
        <v>639685</v>
      </c>
      <c r="J3022">
        <v>59842</v>
      </c>
      <c r="K3022">
        <v>621</v>
      </c>
      <c r="L3022">
        <v>3861</v>
      </c>
      <c r="M3022" t="b">
        <v>0</v>
      </c>
      <c r="N3022" t="b">
        <v>0</v>
      </c>
      <c r="O3022" t="b">
        <v>0</v>
      </c>
    </row>
    <row r="3023" spans="1:15">
      <c r="A3023" t="s">
        <v>7023</v>
      </c>
      <c r="B3023" s="1">
        <v>43106</v>
      </c>
      <c r="C3023" s="1">
        <v>43098.375</v>
      </c>
      <c r="D3023" t="s">
        <v>7024</v>
      </c>
      <c r="E3023" t="s">
        <v>7025</v>
      </c>
      <c r="F3023">
        <v>26</v>
      </c>
      <c r="G3023" t="str">
        <f>VLOOKUP(YouTubeVideos[[#This Row],[category_id]],VideoCategories[],2,FALSE)</f>
        <v>Howto &amp; Style</v>
      </c>
      <c r="H3023" t="s">
        <v>7026</v>
      </c>
      <c r="I3023">
        <v>468838</v>
      </c>
      <c r="J3023">
        <v>29553</v>
      </c>
      <c r="K3023">
        <v>494</v>
      </c>
      <c r="L3023">
        <v>1544</v>
      </c>
      <c r="M3023" t="b">
        <v>0</v>
      </c>
      <c r="N3023" t="b">
        <v>0</v>
      </c>
      <c r="O3023" t="b">
        <v>0</v>
      </c>
    </row>
    <row r="3024" spans="1:15">
      <c r="A3024" t="s">
        <v>14864</v>
      </c>
      <c r="B3024" s="1">
        <v>43180</v>
      </c>
      <c r="C3024" s="1">
        <v>43174.335393518515</v>
      </c>
      <c r="D3024" t="s">
        <v>14865</v>
      </c>
      <c r="E3024" t="s">
        <v>982</v>
      </c>
      <c r="F3024">
        <v>27</v>
      </c>
      <c r="G3024" t="str">
        <f>VLOOKUP(YouTubeVideos[[#This Row],[category_id]],VideoCategories[],2,FALSE)</f>
        <v>Education</v>
      </c>
      <c r="H3024" t="s">
        <v>14866</v>
      </c>
      <c r="I3024">
        <v>467994</v>
      </c>
      <c r="J3024">
        <v>16667</v>
      </c>
      <c r="K3024">
        <v>358</v>
      </c>
      <c r="L3024">
        <v>868</v>
      </c>
      <c r="M3024" t="b">
        <v>0</v>
      </c>
      <c r="N3024" t="b">
        <v>0</v>
      </c>
      <c r="O3024" t="b">
        <v>0</v>
      </c>
    </row>
    <row r="3025" spans="1:15">
      <c r="A3025" t="s">
        <v>400</v>
      </c>
      <c r="B3025" s="1">
        <v>43054</v>
      </c>
      <c r="C3025" s="1">
        <v>43048.232615740744</v>
      </c>
      <c r="D3025" t="s">
        <v>401</v>
      </c>
      <c r="E3025" t="s">
        <v>402</v>
      </c>
      <c r="F3025">
        <v>15</v>
      </c>
      <c r="G3025" t="str">
        <f>VLOOKUP(YouTubeVideos[[#This Row],[category_id]],VideoCategories[],2,FALSE)</f>
        <v>Pets &amp; Animals</v>
      </c>
      <c r="H3025" t="s">
        <v>19727</v>
      </c>
      <c r="I3025">
        <v>467804</v>
      </c>
      <c r="J3025">
        <v>19962</v>
      </c>
      <c r="K3025">
        <v>268</v>
      </c>
      <c r="L3025">
        <v>953</v>
      </c>
      <c r="M3025" t="b">
        <v>0</v>
      </c>
      <c r="N3025" t="b">
        <v>0</v>
      </c>
      <c r="O3025" t="b">
        <v>0</v>
      </c>
    </row>
    <row r="3026" spans="1:15">
      <c r="A3026" t="s">
        <v>9755</v>
      </c>
      <c r="B3026" s="1">
        <v>43127</v>
      </c>
      <c r="C3026" s="1">
        <v>43121.29896990741</v>
      </c>
      <c r="D3026" t="s">
        <v>9756</v>
      </c>
      <c r="E3026" t="s">
        <v>9757</v>
      </c>
      <c r="F3026">
        <v>24</v>
      </c>
      <c r="G3026" t="str">
        <f>VLOOKUP(YouTubeVideos[[#This Row],[category_id]],VideoCategories[],2,FALSE)</f>
        <v>Entertainment</v>
      </c>
      <c r="H3026" t="s">
        <v>9758</v>
      </c>
      <c r="I3026">
        <v>60731</v>
      </c>
      <c r="J3026">
        <v>422</v>
      </c>
      <c r="K3026">
        <v>2030</v>
      </c>
      <c r="L3026">
        <v>949</v>
      </c>
      <c r="M3026" t="b">
        <v>0</v>
      </c>
      <c r="N3026" t="b">
        <v>0</v>
      </c>
      <c r="O3026" t="b">
        <v>0</v>
      </c>
    </row>
    <row r="3027" spans="1:15">
      <c r="A3027" t="s">
        <v>13180</v>
      </c>
      <c r="B3027" s="1">
        <v>43157</v>
      </c>
      <c r="C3027" s="1">
        <v>43154.457870370374</v>
      </c>
      <c r="D3027" t="s">
        <v>13181</v>
      </c>
      <c r="E3027" t="s">
        <v>1082</v>
      </c>
      <c r="F3027">
        <v>1</v>
      </c>
      <c r="G3027" t="str">
        <f>VLOOKUP(YouTubeVideos[[#This Row],[category_id]],VideoCategories[],2,FALSE)</f>
        <v>Film &amp; Animation</v>
      </c>
      <c r="H3027" t="s">
        <v>13182</v>
      </c>
      <c r="I3027">
        <v>467669</v>
      </c>
      <c r="J3027">
        <v>3140</v>
      </c>
      <c r="K3027">
        <v>358</v>
      </c>
      <c r="L3027">
        <v>831</v>
      </c>
      <c r="M3027" t="b">
        <v>0</v>
      </c>
      <c r="N3027" t="b">
        <v>0</v>
      </c>
      <c r="O3027" t="b">
        <v>0</v>
      </c>
    </row>
    <row r="3028" spans="1:15">
      <c r="A3028" t="s">
        <v>9763</v>
      </c>
      <c r="B3028" s="1">
        <v>43127</v>
      </c>
      <c r="C3028" s="1">
        <v>43121.769965277781</v>
      </c>
      <c r="D3028" t="s">
        <v>9764</v>
      </c>
      <c r="E3028" t="s">
        <v>9765</v>
      </c>
      <c r="F3028">
        <v>24</v>
      </c>
      <c r="G3028" t="str">
        <f>VLOOKUP(YouTubeVideos[[#This Row],[category_id]],VideoCategories[],2,FALSE)</f>
        <v>Entertainment</v>
      </c>
      <c r="H3028" t="s">
        <v>63</v>
      </c>
      <c r="I3028">
        <v>4233</v>
      </c>
      <c r="J3028">
        <v>126</v>
      </c>
      <c r="K3028">
        <v>1</v>
      </c>
      <c r="L3028">
        <v>8</v>
      </c>
      <c r="M3028" t="b">
        <v>0</v>
      </c>
      <c r="N3028" t="b">
        <v>0</v>
      </c>
      <c r="O3028" t="b">
        <v>0</v>
      </c>
    </row>
    <row r="3029" spans="1:15">
      <c r="A3029" t="s">
        <v>10344</v>
      </c>
      <c r="B3029" s="1">
        <v>43132</v>
      </c>
      <c r="C3029" s="1">
        <v>43128.857581018521</v>
      </c>
      <c r="D3029" t="s">
        <v>10345</v>
      </c>
      <c r="E3029" t="s">
        <v>4970</v>
      </c>
      <c r="F3029">
        <v>25</v>
      </c>
      <c r="G3029" t="str">
        <f>VLOOKUP(YouTubeVideos[[#This Row],[category_id]],VideoCategories[],2,FALSE)</f>
        <v>News &amp; Politics</v>
      </c>
      <c r="H3029" t="s">
        <v>10346</v>
      </c>
      <c r="I3029">
        <v>467531</v>
      </c>
      <c r="J3029">
        <v>4028</v>
      </c>
      <c r="K3029">
        <v>20385</v>
      </c>
      <c r="L3029">
        <v>4612</v>
      </c>
      <c r="M3029" t="b">
        <v>0</v>
      </c>
      <c r="N3029" t="b">
        <v>0</v>
      </c>
      <c r="O3029" t="b">
        <v>0</v>
      </c>
    </row>
    <row r="3030" spans="1:15">
      <c r="A3030" t="s">
        <v>9770</v>
      </c>
      <c r="B3030" s="1">
        <v>43127</v>
      </c>
      <c r="C3030" s="1">
        <v>43120.626805555556</v>
      </c>
      <c r="D3030" t="s">
        <v>9771</v>
      </c>
      <c r="E3030" t="s">
        <v>2164</v>
      </c>
      <c r="F3030">
        <v>10</v>
      </c>
      <c r="G3030" t="str">
        <f>VLOOKUP(YouTubeVideos[[#This Row],[category_id]],VideoCategories[],2,FALSE)</f>
        <v>Music</v>
      </c>
      <c r="H3030" t="s">
        <v>9772</v>
      </c>
      <c r="I3030">
        <v>217531</v>
      </c>
      <c r="J3030">
        <v>2279</v>
      </c>
      <c r="K3030">
        <v>213</v>
      </c>
      <c r="L3030">
        <v>427</v>
      </c>
      <c r="M3030" t="b">
        <v>0</v>
      </c>
      <c r="N3030" t="b">
        <v>0</v>
      </c>
      <c r="O3030" t="b">
        <v>0</v>
      </c>
    </row>
    <row r="3031" spans="1:15">
      <c r="A3031" t="s">
        <v>11824</v>
      </c>
      <c r="B3031" s="1">
        <v>43144</v>
      </c>
      <c r="C3031" s="1">
        <v>43140.6875</v>
      </c>
      <c r="D3031" t="s">
        <v>20360</v>
      </c>
      <c r="E3031" t="s">
        <v>3108</v>
      </c>
      <c r="F3031">
        <v>25</v>
      </c>
      <c r="G3031" t="str">
        <f>VLOOKUP(YouTubeVideos[[#This Row],[category_id]],VideoCategories[],2,FALSE)</f>
        <v>News &amp; Politics</v>
      </c>
      <c r="H3031" t="s">
        <v>11825</v>
      </c>
      <c r="I3031">
        <v>467230</v>
      </c>
      <c r="J3031">
        <v>2547</v>
      </c>
      <c r="K3031">
        <v>2443</v>
      </c>
      <c r="L3031">
        <v>1326</v>
      </c>
      <c r="M3031" t="b">
        <v>0</v>
      </c>
      <c r="N3031" t="b">
        <v>0</v>
      </c>
      <c r="O3031" t="b">
        <v>0</v>
      </c>
    </row>
    <row r="3032" spans="1:15">
      <c r="A3032" t="s">
        <v>11490</v>
      </c>
      <c r="B3032" s="1">
        <v>43139</v>
      </c>
      <c r="C3032" s="1">
        <v>43132.350219907406</v>
      </c>
      <c r="D3032" t="s">
        <v>11491</v>
      </c>
      <c r="E3032" t="s">
        <v>11492</v>
      </c>
      <c r="F3032">
        <v>28</v>
      </c>
      <c r="G3032" t="str">
        <f>VLOOKUP(YouTubeVideos[[#This Row],[category_id]],VideoCategories[],2,FALSE)</f>
        <v>Science &amp; Technology</v>
      </c>
      <c r="H3032" t="s">
        <v>11493</v>
      </c>
      <c r="I3032">
        <v>466497</v>
      </c>
      <c r="J3032">
        <v>10900</v>
      </c>
      <c r="K3032">
        <v>194</v>
      </c>
      <c r="L3032">
        <v>1613</v>
      </c>
      <c r="M3032" t="b">
        <v>0</v>
      </c>
      <c r="N3032" t="b">
        <v>0</v>
      </c>
      <c r="O3032" t="b">
        <v>0</v>
      </c>
    </row>
    <row r="3033" spans="1:15">
      <c r="A3033" t="s">
        <v>6370</v>
      </c>
      <c r="B3033" s="1">
        <v>43102</v>
      </c>
      <c r="C3033" s="1">
        <v>43092.354178240741</v>
      </c>
      <c r="D3033" t="s">
        <v>20024</v>
      </c>
      <c r="E3033" t="s">
        <v>306</v>
      </c>
      <c r="F3033">
        <v>17</v>
      </c>
      <c r="G3033" t="str">
        <f>VLOOKUP(YouTubeVideos[[#This Row],[category_id]],VideoCategories[],2,FALSE)</f>
        <v>Sports</v>
      </c>
      <c r="H3033" t="s">
        <v>20025</v>
      </c>
      <c r="I3033">
        <v>466388</v>
      </c>
      <c r="J3033">
        <v>13783</v>
      </c>
      <c r="K3033">
        <v>422</v>
      </c>
      <c r="L3033">
        <v>1345</v>
      </c>
      <c r="M3033" t="b">
        <v>0</v>
      </c>
      <c r="N3033" t="b">
        <v>0</v>
      </c>
      <c r="O3033" t="b">
        <v>0</v>
      </c>
    </row>
    <row r="3034" spans="1:15">
      <c r="A3034" t="s">
        <v>16315</v>
      </c>
      <c r="B3034" s="1">
        <v>43207</v>
      </c>
      <c r="C3034" s="1">
        <v>43188.536516203705</v>
      </c>
      <c r="D3034" t="s">
        <v>16316</v>
      </c>
      <c r="E3034" t="s">
        <v>356</v>
      </c>
      <c r="F3034">
        <v>22</v>
      </c>
      <c r="G3034" t="str">
        <f>VLOOKUP(YouTubeVideos[[#This Row],[category_id]],VideoCategories[],2,FALSE)</f>
        <v>People &amp; Blogs</v>
      </c>
      <c r="H3034" t="s">
        <v>16317</v>
      </c>
      <c r="I3034">
        <v>466288</v>
      </c>
      <c r="J3034">
        <v>22476</v>
      </c>
      <c r="K3034">
        <v>430</v>
      </c>
      <c r="L3034">
        <v>5693</v>
      </c>
      <c r="M3034" t="b">
        <v>0</v>
      </c>
      <c r="N3034" t="b">
        <v>0</v>
      </c>
      <c r="O3034" t="b">
        <v>0</v>
      </c>
    </row>
    <row r="3035" spans="1:15">
      <c r="A3035" t="s">
        <v>579</v>
      </c>
      <c r="B3035" s="1">
        <v>43055</v>
      </c>
      <c r="C3035" s="1">
        <v>43048.306180555555</v>
      </c>
      <c r="D3035" t="s">
        <v>580</v>
      </c>
      <c r="E3035" t="s">
        <v>581</v>
      </c>
      <c r="F3035">
        <v>28</v>
      </c>
      <c r="G3035" t="str">
        <f>VLOOKUP(YouTubeVideos[[#This Row],[category_id]],VideoCategories[],2,FALSE)</f>
        <v>Science &amp; Technology</v>
      </c>
      <c r="H3035" t="s">
        <v>582</v>
      </c>
      <c r="I3035">
        <v>465893</v>
      </c>
      <c r="J3035">
        <v>111</v>
      </c>
      <c r="K3035">
        <v>14</v>
      </c>
      <c r="L3035">
        <v>59</v>
      </c>
      <c r="M3035" t="b">
        <v>0</v>
      </c>
      <c r="N3035" t="b">
        <v>0</v>
      </c>
      <c r="O3035" t="b">
        <v>0</v>
      </c>
    </row>
    <row r="3036" spans="1:15">
      <c r="A3036" t="s">
        <v>11804</v>
      </c>
      <c r="B3036" s="1">
        <v>43143</v>
      </c>
      <c r="C3036" s="1">
        <v>43141.15252314815</v>
      </c>
      <c r="D3036" t="s">
        <v>11805</v>
      </c>
      <c r="E3036" t="s">
        <v>6952</v>
      </c>
      <c r="F3036">
        <v>17</v>
      </c>
      <c r="G3036" t="str">
        <f>VLOOKUP(YouTubeVideos[[#This Row],[category_id]],VideoCategories[],2,FALSE)</f>
        <v>Sports</v>
      </c>
      <c r="H3036" t="s">
        <v>11806</v>
      </c>
      <c r="I3036">
        <v>465283</v>
      </c>
      <c r="J3036">
        <v>1623</v>
      </c>
      <c r="K3036">
        <v>289</v>
      </c>
      <c r="L3036">
        <v>343</v>
      </c>
      <c r="M3036" t="b">
        <v>0</v>
      </c>
      <c r="N3036" t="b">
        <v>0</v>
      </c>
      <c r="O3036" t="b">
        <v>0</v>
      </c>
    </row>
    <row r="3037" spans="1:15">
      <c r="A3037" t="s">
        <v>16088</v>
      </c>
      <c r="B3037" s="1">
        <v>43197</v>
      </c>
      <c r="C3037" s="1">
        <v>43183.765277777777</v>
      </c>
      <c r="D3037" t="s">
        <v>16089</v>
      </c>
      <c r="E3037" t="s">
        <v>171</v>
      </c>
      <c r="F3037">
        <v>26</v>
      </c>
      <c r="G3037" t="str">
        <f>VLOOKUP(YouTubeVideos[[#This Row],[category_id]],VideoCategories[],2,FALSE)</f>
        <v>Howto &amp; Style</v>
      </c>
      <c r="H3037" t="s">
        <v>16090</v>
      </c>
      <c r="I3037">
        <v>464699</v>
      </c>
      <c r="J3037">
        <v>22139</v>
      </c>
      <c r="K3037">
        <v>695</v>
      </c>
      <c r="L3037">
        <v>2024</v>
      </c>
      <c r="M3037" t="b">
        <v>0</v>
      </c>
      <c r="N3037" t="b">
        <v>0</v>
      </c>
      <c r="O3037" t="b">
        <v>0</v>
      </c>
    </row>
    <row r="3038" spans="1:15">
      <c r="A3038" t="s">
        <v>9797</v>
      </c>
      <c r="B3038" s="1">
        <v>43127</v>
      </c>
      <c r="C3038" s="1">
        <v>41463.629120370373</v>
      </c>
      <c r="D3038" t="s">
        <v>9798</v>
      </c>
      <c r="E3038" t="s">
        <v>9799</v>
      </c>
      <c r="F3038">
        <v>24</v>
      </c>
      <c r="G3038" t="str">
        <f>VLOOKUP(YouTubeVideos[[#This Row],[category_id]],VideoCategories[],2,FALSE)</f>
        <v>Entertainment</v>
      </c>
      <c r="H3038" t="s">
        <v>9800</v>
      </c>
      <c r="I3038">
        <v>29305</v>
      </c>
      <c r="J3038">
        <v>75</v>
      </c>
      <c r="K3038">
        <v>12</v>
      </c>
      <c r="L3038">
        <v>12</v>
      </c>
      <c r="M3038" t="b">
        <v>0</v>
      </c>
      <c r="N3038" t="b">
        <v>0</v>
      </c>
      <c r="O3038" t="b">
        <v>0</v>
      </c>
    </row>
    <row r="3039" spans="1:15">
      <c r="A3039" t="s">
        <v>9801</v>
      </c>
      <c r="B3039" s="1">
        <v>43127</v>
      </c>
      <c r="C3039" s="1">
        <v>43120.488703703704</v>
      </c>
      <c r="D3039" t="s">
        <v>9802</v>
      </c>
      <c r="E3039" t="s">
        <v>20226</v>
      </c>
      <c r="F3039">
        <v>10</v>
      </c>
      <c r="G3039" t="str">
        <f>VLOOKUP(YouTubeVideos[[#This Row],[category_id]],VideoCategories[],2,FALSE)</f>
        <v>Music</v>
      </c>
      <c r="H3039" t="s">
        <v>9803</v>
      </c>
      <c r="I3039">
        <v>344951</v>
      </c>
      <c r="J3039">
        <v>15728</v>
      </c>
      <c r="K3039">
        <v>145</v>
      </c>
      <c r="L3039">
        <v>1004</v>
      </c>
      <c r="M3039" t="b">
        <v>0</v>
      </c>
      <c r="N3039" t="b">
        <v>0</v>
      </c>
      <c r="O3039" t="b">
        <v>0</v>
      </c>
    </row>
    <row r="3040" spans="1:15">
      <c r="A3040" t="s">
        <v>2821</v>
      </c>
      <c r="B3040" s="1">
        <v>43071</v>
      </c>
      <c r="C3040" s="1">
        <v>43065.604768518519</v>
      </c>
      <c r="D3040" t="s">
        <v>2822</v>
      </c>
      <c r="E3040" t="s">
        <v>318</v>
      </c>
      <c r="F3040">
        <v>26</v>
      </c>
      <c r="G3040" t="str">
        <f>VLOOKUP(YouTubeVideos[[#This Row],[category_id]],VideoCategories[],2,FALSE)</f>
        <v>Howto &amp; Style</v>
      </c>
      <c r="H3040" t="s">
        <v>2823</v>
      </c>
      <c r="I3040">
        <v>464544</v>
      </c>
      <c r="J3040">
        <v>17398</v>
      </c>
      <c r="K3040">
        <v>304</v>
      </c>
      <c r="L3040">
        <v>1077</v>
      </c>
      <c r="M3040" t="b">
        <v>0</v>
      </c>
      <c r="N3040" t="b">
        <v>0</v>
      </c>
      <c r="O3040" t="b">
        <v>0</v>
      </c>
    </row>
    <row r="3041" spans="1:15">
      <c r="A3041" t="s">
        <v>9806</v>
      </c>
      <c r="B3041" s="1">
        <v>43128</v>
      </c>
      <c r="C3041" s="1">
        <v>43125.764328703706</v>
      </c>
      <c r="D3041" t="s">
        <v>9807</v>
      </c>
      <c r="E3041" t="s">
        <v>1226</v>
      </c>
      <c r="F3041">
        <v>17</v>
      </c>
      <c r="G3041" t="str">
        <f>VLOOKUP(YouTubeVideos[[#This Row],[category_id]],VideoCategories[],2,FALSE)</f>
        <v>Sports</v>
      </c>
      <c r="H3041" t="s">
        <v>9808</v>
      </c>
      <c r="I3041">
        <v>462906</v>
      </c>
      <c r="J3041">
        <v>4598</v>
      </c>
      <c r="K3041">
        <v>162</v>
      </c>
      <c r="L3041">
        <v>506</v>
      </c>
      <c r="M3041" t="b">
        <v>0</v>
      </c>
      <c r="N3041" t="b">
        <v>0</v>
      </c>
      <c r="O3041" t="b">
        <v>0</v>
      </c>
    </row>
    <row r="3042" spans="1:15">
      <c r="A3042" t="s">
        <v>16301</v>
      </c>
      <c r="B3042" s="1">
        <v>43207</v>
      </c>
      <c r="C3042" s="1">
        <v>43192.208356481482</v>
      </c>
      <c r="D3042" t="s">
        <v>16302</v>
      </c>
      <c r="E3042" t="s">
        <v>16303</v>
      </c>
      <c r="F3042">
        <v>2</v>
      </c>
      <c r="G3042" t="str">
        <f>VLOOKUP(YouTubeVideos[[#This Row],[category_id]],VideoCategories[],2,FALSE)</f>
        <v>Autos &amp; Vehicles</v>
      </c>
      <c r="H3042" t="s">
        <v>16304</v>
      </c>
      <c r="I3042">
        <v>462810</v>
      </c>
      <c r="J3042">
        <v>14667</v>
      </c>
      <c r="K3042">
        <v>354</v>
      </c>
      <c r="L3042">
        <v>8052</v>
      </c>
      <c r="M3042" t="b">
        <v>0</v>
      </c>
      <c r="N3042" t="b">
        <v>0</v>
      </c>
      <c r="O3042" t="b">
        <v>0</v>
      </c>
    </row>
    <row r="3043" spans="1:15">
      <c r="A3043" t="s">
        <v>10684</v>
      </c>
      <c r="B3043" s="1">
        <v>43133</v>
      </c>
      <c r="C3043" s="1">
        <v>43127.303495370368</v>
      </c>
      <c r="D3043" t="s">
        <v>10685</v>
      </c>
      <c r="E3043" t="s">
        <v>9633</v>
      </c>
      <c r="F3043">
        <v>28</v>
      </c>
      <c r="G3043" t="str">
        <f>VLOOKUP(YouTubeVideos[[#This Row],[category_id]],VideoCategories[],2,FALSE)</f>
        <v>Science &amp; Technology</v>
      </c>
      <c r="H3043" t="s">
        <v>10686</v>
      </c>
      <c r="I3043">
        <v>462151</v>
      </c>
      <c r="J3043">
        <v>8902</v>
      </c>
      <c r="K3043">
        <v>639</v>
      </c>
      <c r="L3043">
        <v>1456</v>
      </c>
      <c r="M3043" t="b">
        <v>0</v>
      </c>
      <c r="N3043" t="b">
        <v>0</v>
      </c>
      <c r="O3043" t="b">
        <v>0</v>
      </c>
    </row>
    <row r="3044" spans="1:15">
      <c r="A3044" t="s">
        <v>9815</v>
      </c>
      <c r="B3044" s="1">
        <v>43128</v>
      </c>
      <c r="C3044" s="1">
        <v>43123.291712962964</v>
      </c>
      <c r="D3044" t="s">
        <v>9816</v>
      </c>
      <c r="E3044" t="s">
        <v>9817</v>
      </c>
      <c r="F3044">
        <v>10</v>
      </c>
      <c r="G3044" t="str">
        <f>VLOOKUP(YouTubeVideos[[#This Row],[category_id]],VideoCategories[],2,FALSE)</f>
        <v>Music</v>
      </c>
      <c r="H3044" t="s">
        <v>20227</v>
      </c>
      <c r="I3044">
        <v>2705268</v>
      </c>
      <c r="J3044">
        <v>120923</v>
      </c>
      <c r="K3044">
        <v>1843</v>
      </c>
      <c r="L3044">
        <v>4431</v>
      </c>
      <c r="M3044" t="b">
        <v>0</v>
      </c>
      <c r="N3044" t="b">
        <v>0</v>
      </c>
      <c r="O3044" t="b">
        <v>0</v>
      </c>
    </row>
    <row r="3045" spans="1:15">
      <c r="A3045" t="s">
        <v>3502</v>
      </c>
      <c r="B3045" s="1">
        <v>43076</v>
      </c>
      <c r="C3045" s="1">
        <v>43068.583356481482</v>
      </c>
      <c r="D3045" t="s">
        <v>3503</v>
      </c>
      <c r="E3045" t="s">
        <v>297</v>
      </c>
      <c r="F3045">
        <v>27</v>
      </c>
      <c r="G3045" t="str">
        <f>VLOOKUP(YouTubeVideos[[#This Row],[category_id]],VideoCategories[],2,FALSE)</f>
        <v>Education</v>
      </c>
      <c r="H3045" t="s">
        <v>3504</v>
      </c>
      <c r="I3045">
        <v>462063</v>
      </c>
      <c r="J3045">
        <v>19654</v>
      </c>
      <c r="K3045">
        <v>319</v>
      </c>
      <c r="L3045">
        <v>1722</v>
      </c>
      <c r="M3045" t="b">
        <v>0</v>
      </c>
      <c r="N3045" t="b">
        <v>0</v>
      </c>
      <c r="O3045" t="b">
        <v>0</v>
      </c>
    </row>
    <row r="3046" spans="1:15">
      <c r="A3046" t="s">
        <v>13099</v>
      </c>
      <c r="B3046" s="1">
        <v>43155</v>
      </c>
      <c r="C3046" s="1">
        <v>43146.591087962966</v>
      </c>
      <c r="D3046" t="s">
        <v>13100</v>
      </c>
      <c r="E3046" t="s">
        <v>13101</v>
      </c>
      <c r="F3046">
        <v>23</v>
      </c>
      <c r="G3046" t="str">
        <f>VLOOKUP(YouTubeVideos[[#This Row],[category_id]],VideoCategories[],2,FALSE)</f>
        <v>Comedy</v>
      </c>
      <c r="H3046" t="s">
        <v>13102</v>
      </c>
      <c r="I3046">
        <v>460847</v>
      </c>
      <c r="J3046">
        <v>21236</v>
      </c>
      <c r="K3046">
        <v>733</v>
      </c>
      <c r="L3046">
        <v>1357</v>
      </c>
      <c r="M3046" t="b">
        <v>0</v>
      </c>
      <c r="N3046" t="b">
        <v>0</v>
      </c>
      <c r="O3046" t="b">
        <v>0</v>
      </c>
    </row>
    <row r="3047" spans="1:15">
      <c r="A3047" t="s">
        <v>13746</v>
      </c>
      <c r="B3047" s="1">
        <v>43163</v>
      </c>
      <c r="C3047" s="1">
        <v>43160.416678240741</v>
      </c>
      <c r="D3047" t="s">
        <v>13747</v>
      </c>
      <c r="E3047" t="s">
        <v>516</v>
      </c>
      <c r="F3047">
        <v>1</v>
      </c>
      <c r="G3047" t="str">
        <f>VLOOKUP(YouTubeVideos[[#This Row],[category_id]],VideoCategories[],2,FALSE)</f>
        <v>Film &amp; Animation</v>
      </c>
      <c r="H3047" t="s">
        <v>13748</v>
      </c>
      <c r="I3047">
        <v>460673</v>
      </c>
      <c r="J3047">
        <v>6834</v>
      </c>
      <c r="K3047">
        <v>177</v>
      </c>
      <c r="L3047">
        <v>472</v>
      </c>
      <c r="M3047" t="b">
        <v>0</v>
      </c>
      <c r="N3047" t="b">
        <v>0</v>
      </c>
      <c r="O3047" t="b">
        <v>0</v>
      </c>
    </row>
    <row r="3048" spans="1:15">
      <c r="A3048" t="s">
        <v>7869</v>
      </c>
      <c r="B3048" s="1">
        <v>43112</v>
      </c>
      <c r="C3048" s="1">
        <v>43105.627546296295</v>
      </c>
      <c r="D3048" t="s">
        <v>7870</v>
      </c>
      <c r="E3048" t="s">
        <v>5122</v>
      </c>
      <c r="F3048">
        <v>15</v>
      </c>
      <c r="G3048" t="str">
        <f>VLOOKUP(YouTubeVideos[[#This Row],[category_id]],VideoCategories[],2,FALSE)</f>
        <v>Pets &amp; Animals</v>
      </c>
      <c r="H3048" t="s">
        <v>7871</v>
      </c>
      <c r="I3048">
        <v>460082</v>
      </c>
      <c r="J3048">
        <v>20268</v>
      </c>
      <c r="K3048">
        <v>309</v>
      </c>
      <c r="L3048">
        <v>1667</v>
      </c>
      <c r="M3048" t="b">
        <v>0</v>
      </c>
      <c r="N3048" t="b">
        <v>0</v>
      </c>
      <c r="O3048" t="b">
        <v>0</v>
      </c>
    </row>
    <row r="3049" spans="1:15">
      <c r="A3049" t="s">
        <v>15442</v>
      </c>
      <c r="B3049" s="1">
        <v>43189</v>
      </c>
      <c r="C3049" s="1">
        <v>43174.374606481484</v>
      </c>
      <c r="D3049" t="s">
        <v>15443</v>
      </c>
      <c r="E3049" t="s">
        <v>402</v>
      </c>
      <c r="F3049">
        <v>15</v>
      </c>
      <c r="G3049" t="str">
        <f>VLOOKUP(YouTubeVideos[[#This Row],[category_id]],VideoCategories[],2,FALSE)</f>
        <v>Pets &amp; Animals</v>
      </c>
      <c r="H3049" t="s">
        <v>20567</v>
      </c>
      <c r="I3049">
        <v>460046</v>
      </c>
      <c r="J3049">
        <v>20037</v>
      </c>
      <c r="K3049">
        <v>219</v>
      </c>
      <c r="L3049">
        <v>869</v>
      </c>
      <c r="M3049" t="b">
        <v>0</v>
      </c>
      <c r="N3049" t="b">
        <v>0</v>
      </c>
      <c r="O3049" t="b">
        <v>0</v>
      </c>
    </row>
    <row r="3050" spans="1:15">
      <c r="A3050" t="s">
        <v>17340</v>
      </c>
      <c r="B3050" s="1">
        <v>43229</v>
      </c>
      <c r="C3050" s="1">
        <v>43219.498668981483</v>
      </c>
      <c r="D3050" t="s">
        <v>17341</v>
      </c>
      <c r="E3050" t="s">
        <v>17342</v>
      </c>
      <c r="F3050">
        <v>17</v>
      </c>
      <c r="G3050" t="str">
        <f>VLOOKUP(YouTubeVideos[[#This Row],[category_id]],VideoCategories[],2,FALSE)</f>
        <v>Sports</v>
      </c>
      <c r="H3050" t="s">
        <v>17343</v>
      </c>
      <c r="I3050">
        <v>458952</v>
      </c>
      <c r="J3050">
        <v>2373</v>
      </c>
      <c r="K3050">
        <v>1477</v>
      </c>
      <c r="L3050">
        <v>687</v>
      </c>
      <c r="M3050" t="b">
        <v>0</v>
      </c>
      <c r="N3050" t="b">
        <v>0</v>
      </c>
      <c r="O3050" t="b">
        <v>0</v>
      </c>
    </row>
    <row r="3051" spans="1:15">
      <c r="A3051" t="s">
        <v>6296</v>
      </c>
      <c r="B3051" s="1">
        <v>43099</v>
      </c>
      <c r="C3051" s="1">
        <v>43088.703634259262</v>
      </c>
      <c r="D3051" t="s">
        <v>6297</v>
      </c>
      <c r="E3051" t="s">
        <v>2036</v>
      </c>
      <c r="F3051">
        <v>19</v>
      </c>
      <c r="G3051" t="str">
        <f>VLOOKUP(YouTubeVideos[[#This Row],[category_id]],VideoCategories[],2,FALSE)</f>
        <v>Travel &amp; Events</v>
      </c>
      <c r="H3051" t="s">
        <v>20020</v>
      </c>
      <c r="I3051">
        <v>458830</v>
      </c>
      <c r="J3051">
        <v>15920</v>
      </c>
      <c r="K3051">
        <v>357</v>
      </c>
      <c r="L3051">
        <v>1769</v>
      </c>
      <c r="M3051" t="b">
        <v>0</v>
      </c>
      <c r="N3051" t="b">
        <v>0</v>
      </c>
      <c r="O3051" t="b">
        <v>0</v>
      </c>
    </row>
    <row r="3052" spans="1:15">
      <c r="A3052" t="s">
        <v>9842</v>
      </c>
      <c r="B3052" s="1">
        <v>43128</v>
      </c>
      <c r="C3052" s="1">
        <v>43121.864594907405</v>
      </c>
      <c r="D3052" t="s">
        <v>20228</v>
      </c>
      <c r="E3052" t="s">
        <v>818</v>
      </c>
      <c r="F3052">
        <v>24</v>
      </c>
      <c r="G3052" t="str">
        <f>VLOOKUP(YouTubeVideos[[#This Row],[category_id]],VideoCategories[],2,FALSE)</f>
        <v>Entertainment</v>
      </c>
      <c r="H3052" t="s">
        <v>20229</v>
      </c>
      <c r="I3052">
        <v>129466</v>
      </c>
      <c r="J3052">
        <v>656</v>
      </c>
      <c r="K3052">
        <v>258</v>
      </c>
      <c r="L3052">
        <v>250</v>
      </c>
      <c r="M3052" t="b">
        <v>0</v>
      </c>
      <c r="N3052" t="b">
        <v>0</v>
      </c>
      <c r="O3052" t="b">
        <v>0</v>
      </c>
    </row>
    <row r="3053" spans="1:15">
      <c r="A3053" t="s">
        <v>12320</v>
      </c>
      <c r="B3053" s="1">
        <v>43147</v>
      </c>
      <c r="C3053" s="1">
        <v>43138.333587962959</v>
      </c>
      <c r="D3053" t="s">
        <v>12321</v>
      </c>
      <c r="E3053" t="s">
        <v>604</v>
      </c>
      <c r="F3053">
        <v>15</v>
      </c>
      <c r="G3053" t="str">
        <f>VLOOKUP(YouTubeVideos[[#This Row],[category_id]],VideoCategories[],2,FALSE)</f>
        <v>Pets &amp; Animals</v>
      </c>
      <c r="H3053" t="s">
        <v>12322</v>
      </c>
      <c r="I3053">
        <v>458649</v>
      </c>
      <c r="J3053">
        <v>23260</v>
      </c>
      <c r="K3053">
        <v>421</v>
      </c>
      <c r="L3053">
        <v>1459</v>
      </c>
      <c r="M3053" t="b">
        <v>0</v>
      </c>
      <c r="N3053" t="b">
        <v>0</v>
      </c>
      <c r="O3053" t="b">
        <v>0</v>
      </c>
    </row>
    <row r="3054" spans="1:15">
      <c r="A3054" t="s">
        <v>9846</v>
      </c>
      <c r="B3054" s="1">
        <v>43128</v>
      </c>
      <c r="C3054" s="1">
        <v>42096.237349537034</v>
      </c>
      <c r="D3054" t="s">
        <v>9847</v>
      </c>
      <c r="E3054" t="s">
        <v>9848</v>
      </c>
      <c r="F3054">
        <v>24</v>
      </c>
      <c r="G3054" t="str">
        <f>VLOOKUP(YouTubeVideos[[#This Row],[category_id]],VideoCategories[],2,FALSE)</f>
        <v>Entertainment</v>
      </c>
      <c r="H3054" t="s">
        <v>63</v>
      </c>
      <c r="I3054">
        <v>4880</v>
      </c>
      <c r="J3054">
        <v>2</v>
      </c>
      <c r="K3054">
        <v>4</v>
      </c>
      <c r="L3054">
        <v>1</v>
      </c>
      <c r="M3054" t="b">
        <v>0</v>
      </c>
      <c r="N3054" t="b">
        <v>0</v>
      </c>
      <c r="O3054" t="b">
        <v>0</v>
      </c>
    </row>
    <row r="3055" spans="1:15">
      <c r="A3055" t="s">
        <v>9725</v>
      </c>
      <c r="B3055" s="1">
        <v>43127</v>
      </c>
      <c r="C3055" s="1">
        <v>43126.104166666664</v>
      </c>
      <c r="D3055" t="s">
        <v>9726</v>
      </c>
      <c r="E3055" t="s">
        <v>463</v>
      </c>
      <c r="F3055">
        <v>23</v>
      </c>
      <c r="G3055" t="str">
        <f>VLOOKUP(YouTubeVideos[[#This Row],[category_id]],VideoCategories[],2,FALSE)</f>
        <v>Comedy</v>
      </c>
      <c r="H3055" t="s">
        <v>9727</v>
      </c>
      <c r="I3055">
        <v>458494</v>
      </c>
      <c r="J3055">
        <v>13227</v>
      </c>
      <c r="K3055">
        <v>484</v>
      </c>
      <c r="L3055">
        <v>777</v>
      </c>
      <c r="M3055" t="b">
        <v>0</v>
      </c>
      <c r="N3055" t="b">
        <v>0</v>
      </c>
      <c r="O3055" t="b">
        <v>0</v>
      </c>
    </row>
    <row r="3056" spans="1:15">
      <c r="A3056" t="s">
        <v>16473</v>
      </c>
      <c r="B3056" s="1">
        <v>43210</v>
      </c>
      <c r="C3056" s="1">
        <v>43198.70553240741</v>
      </c>
      <c r="D3056" t="s">
        <v>20614</v>
      </c>
      <c r="E3056" t="s">
        <v>10472</v>
      </c>
      <c r="F3056">
        <v>22</v>
      </c>
      <c r="G3056" t="str">
        <f>VLOOKUP(YouTubeVideos[[#This Row],[category_id]],VideoCategories[],2,FALSE)</f>
        <v>People &amp; Blogs</v>
      </c>
      <c r="H3056" t="s">
        <v>16474</v>
      </c>
      <c r="I3056">
        <v>458231</v>
      </c>
      <c r="J3056">
        <v>22063</v>
      </c>
      <c r="K3056">
        <v>1158</v>
      </c>
      <c r="L3056">
        <v>2021</v>
      </c>
      <c r="M3056" t="b">
        <v>0</v>
      </c>
      <c r="N3056" t="b">
        <v>0</v>
      </c>
      <c r="O3056" t="b">
        <v>0</v>
      </c>
    </row>
    <row r="3057" spans="1:15">
      <c r="A3057" t="s">
        <v>9857</v>
      </c>
      <c r="B3057" s="1">
        <v>43128</v>
      </c>
      <c r="C3057" s="1">
        <v>43121.853819444441</v>
      </c>
      <c r="D3057" t="s">
        <v>9858</v>
      </c>
      <c r="E3057" t="s">
        <v>9859</v>
      </c>
      <c r="F3057">
        <v>24</v>
      </c>
      <c r="G3057" t="str">
        <f>VLOOKUP(YouTubeVideos[[#This Row],[category_id]],VideoCategories[],2,FALSE)</f>
        <v>Entertainment</v>
      </c>
      <c r="H3057" t="s">
        <v>9860</v>
      </c>
      <c r="I3057">
        <v>97710</v>
      </c>
      <c r="J3057">
        <v>422</v>
      </c>
      <c r="K3057">
        <v>573</v>
      </c>
      <c r="L3057">
        <v>190</v>
      </c>
      <c r="M3057" t="b">
        <v>0</v>
      </c>
      <c r="N3057" t="b">
        <v>0</v>
      </c>
      <c r="O3057" t="b">
        <v>0</v>
      </c>
    </row>
    <row r="3058" spans="1:15">
      <c r="A3058" t="s">
        <v>9861</v>
      </c>
      <c r="B3058" s="1">
        <v>43128</v>
      </c>
      <c r="C3058" s="1">
        <v>43122.333425925928</v>
      </c>
      <c r="D3058" t="s">
        <v>20230</v>
      </c>
      <c r="E3058" t="s">
        <v>9862</v>
      </c>
      <c r="F3058">
        <v>24</v>
      </c>
      <c r="G3058" t="str">
        <f>VLOOKUP(YouTubeVideos[[#This Row],[category_id]],VideoCategories[],2,FALSE)</f>
        <v>Entertainment</v>
      </c>
      <c r="H3058" t="s">
        <v>9863</v>
      </c>
      <c r="I3058">
        <v>400911</v>
      </c>
      <c r="J3058">
        <v>11665</v>
      </c>
      <c r="K3058">
        <v>321</v>
      </c>
      <c r="L3058">
        <v>925</v>
      </c>
      <c r="M3058" t="b">
        <v>0</v>
      </c>
      <c r="N3058" t="b">
        <v>0</v>
      </c>
      <c r="O3058" t="b">
        <v>0</v>
      </c>
    </row>
    <row r="3059" spans="1:15">
      <c r="A3059" t="s">
        <v>9864</v>
      </c>
      <c r="B3059" s="1">
        <v>43128</v>
      </c>
      <c r="C3059" s="1">
        <v>43121.798217592594</v>
      </c>
      <c r="D3059" t="s">
        <v>9865</v>
      </c>
      <c r="E3059" t="s">
        <v>9035</v>
      </c>
      <c r="F3059">
        <v>24</v>
      </c>
      <c r="G3059" t="str">
        <f>VLOOKUP(YouTubeVideos[[#This Row],[category_id]],VideoCategories[],2,FALSE)</f>
        <v>Entertainment</v>
      </c>
      <c r="H3059" t="s">
        <v>9866</v>
      </c>
      <c r="I3059">
        <v>108402</v>
      </c>
      <c r="J3059">
        <v>630</v>
      </c>
      <c r="K3059">
        <v>232</v>
      </c>
      <c r="L3059">
        <v>237</v>
      </c>
      <c r="M3059" t="b">
        <v>0</v>
      </c>
      <c r="N3059" t="b">
        <v>0</v>
      </c>
      <c r="O3059" t="b">
        <v>0</v>
      </c>
    </row>
    <row r="3060" spans="1:15">
      <c r="A3060" t="s">
        <v>20343</v>
      </c>
      <c r="B3060" s="1">
        <v>43139</v>
      </c>
      <c r="C3060" s="1">
        <v>43131.958344907405</v>
      </c>
      <c r="D3060" t="s">
        <v>11466</v>
      </c>
      <c r="E3060" t="s">
        <v>360</v>
      </c>
      <c r="F3060">
        <v>22</v>
      </c>
      <c r="G3060" t="str">
        <f>VLOOKUP(YouTubeVideos[[#This Row],[category_id]],VideoCategories[],2,FALSE)</f>
        <v>People &amp; Blogs</v>
      </c>
      <c r="H3060" t="s">
        <v>11467</v>
      </c>
      <c r="I3060">
        <v>457513</v>
      </c>
      <c r="J3060">
        <v>5958</v>
      </c>
      <c r="K3060">
        <v>2114</v>
      </c>
      <c r="L3060">
        <v>713</v>
      </c>
      <c r="M3060" t="b">
        <v>0</v>
      </c>
      <c r="N3060" t="b">
        <v>0</v>
      </c>
      <c r="O3060" t="b">
        <v>0</v>
      </c>
    </row>
    <row r="3061" spans="1:15">
      <c r="A3061" t="s">
        <v>6908</v>
      </c>
      <c r="B3061" s="1">
        <v>43105</v>
      </c>
      <c r="C3061" s="1">
        <v>43096.541747685187</v>
      </c>
      <c r="D3061" t="s">
        <v>6909</v>
      </c>
      <c r="E3061" t="s">
        <v>6910</v>
      </c>
      <c r="F3061">
        <v>22</v>
      </c>
      <c r="G3061" t="str">
        <f>VLOOKUP(YouTubeVideos[[#This Row],[category_id]],VideoCategories[],2,FALSE)</f>
        <v>People &amp; Blogs</v>
      </c>
      <c r="H3061" t="s">
        <v>6911</v>
      </c>
      <c r="I3061">
        <v>457181</v>
      </c>
      <c r="J3061">
        <v>15082</v>
      </c>
      <c r="K3061">
        <v>475</v>
      </c>
      <c r="L3061">
        <v>1002</v>
      </c>
      <c r="M3061" t="b">
        <v>0</v>
      </c>
      <c r="N3061" t="b">
        <v>0</v>
      </c>
      <c r="O3061" t="b">
        <v>0</v>
      </c>
    </row>
    <row r="3062" spans="1:15">
      <c r="A3062" t="s">
        <v>13454</v>
      </c>
      <c r="B3062" s="1">
        <v>43160</v>
      </c>
      <c r="C3062" s="1">
        <v>43158.707094907404</v>
      </c>
      <c r="D3062" t="s">
        <v>13455</v>
      </c>
      <c r="E3062" t="s">
        <v>1226</v>
      </c>
      <c r="F3062">
        <v>17</v>
      </c>
      <c r="G3062" t="str">
        <f>VLOOKUP(YouTubeVideos[[#This Row],[category_id]],VideoCategories[],2,FALSE)</f>
        <v>Sports</v>
      </c>
      <c r="H3062" t="s">
        <v>1227</v>
      </c>
      <c r="I3062">
        <v>455015</v>
      </c>
      <c r="J3062">
        <v>7556</v>
      </c>
      <c r="K3062">
        <v>136</v>
      </c>
      <c r="L3062">
        <v>252</v>
      </c>
      <c r="M3062" t="b">
        <v>0</v>
      </c>
      <c r="N3062" t="b">
        <v>0</v>
      </c>
      <c r="O3062" t="b">
        <v>0</v>
      </c>
    </row>
    <row r="3063" spans="1:15">
      <c r="A3063" t="s">
        <v>2412</v>
      </c>
      <c r="B3063" s="1">
        <v>43068</v>
      </c>
      <c r="C3063" s="1">
        <v>43060.336446759262</v>
      </c>
      <c r="D3063" t="s">
        <v>2413</v>
      </c>
      <c r="E3063" t="s">
        <v>482</v>
      </c>
      <c r="F3063">
        <v>26</v>
      </c>
      <c r="G3063" t="str">
        <f>VLOOKUP(YouTubeVideos[[#This Row],[category_id]],VideoCategories[],2,FALSE)</f>
        <v>Howto &amp; Style</v>
      </c>
      <c r="H3063" t="s">
        <v>19842</v>
      </c>
      <c r="I3063">
        <v>453170</v>
      </c>
      <c r="J3063">
        <v>10802</v>
      </c>
      <c r="K3063">
        <v>228</v>
      </c>
      <c r="L3063">
        <v>1087</v>
      </c>
      <c r="M3063" t="b">
        <v>0</v>
      </c>
      <c r="N3063" t="b">
        <v>0</v>
      </c>
      <c r="O3063" t="b">
        <v>0</v>
      </c>
    </row>
    <row r="3064" spans="1:15">
      <c r="A3064" t="s">
        <v>8020</v>
      </c>
      <c r="B3064" s="1">
        <v>43114</v>
      </c>
      <c r="C3064" s="1">
        <v>43108.417430555557</v>
      </c>
      <c r="D3064" t="s">
        <v>8021</v>
      </c>
      <c r="E3064" t="s">
        <v>8022</v>
      </c>
      <c r="F3064">
        <v>22</v>
      </c>
      <c r="G3064" t="str">
        <f>VLOOKUP(YouTubeVideos[[#This Row],[category_id]],VideoCategories[],2,FALSE)</f>
        <v>People &amp; Blogs</v>
      </c>
      <c r="H3064" t="s">
        <v>8023</v>
      </c>
      <c r="I3064">
        <v>452811</v>
      </c>
      <c r="J3064">
        <v>49608</v>
      </c>
      <c r="K3064">
        <v>665</v>
      </c>
      <c r="L3064">
        <v>7885</v>
      </c>
      <c r="M3064" t="b">
        <v>0</v>
      </c>
      <c r="N3064" t="b">
        <v>0</v>
      </c>
      <c r="O3064" t="b">
        <v>0</v>
      </c>
    </row>
    <row r="3065" spans="1:15">
      <c r="A3065" t="s">
        <v>4681</v>
      </c>
      <c r="B3065" s="1">
        <v>43084</v>
      </c>
      <c r="C3065" s="1">
        <v>43078.625011574077</v>
      </c>
      <c r="D3065" t="s">
        <v>4682</v>
      </c>
      <c r="E3065" t="s">
        <v>1772</v>
      </c>
      <c r="F3065">
        <v>26</v>
      </c>
      <c r="G3065" t="str">
        <f>VLOOKUP(YouTubeVideos[[#This Row],[category_id]],VideoCategories[],2,FALSE)</f>
        <v>Howto &amp; Style</v>
      </c>
      <c r="H3065" t="s">
        <v>4683</v>
      </c>
      <c r="I3065">
        <v>452749</v>
      </c>
      <c r="J3065">
        <v>11684</v>
      </c>
      <c r="K3065">
        <v>582</v>
      </c>
      <c r="L3065">
        <v>1120</v>
      </c>
      <c r="M3065" t="b">
        <v>0</v>
      </c>
      <c r="N3065" t="b">
        <v>0</v>
      </c>
      <c r="O3065" t="b">
        <v>0</v>
      </c>
    </row>
    <row r="3066" spans="1:15">
      <c r="A3066" t="s">
        <v>9885</v>
      </c>
      <c r="B3066" s="1">
        <v>43128</v>
      </c>
      <c r="C3066" s="1">
        <v>43120.92087962963</v>
      </c>
      <c r="D3066" t="s">
        <v>9886</v>
      </c>
      <c r="E3066" t="s">
        <v>861</v>
      </c>
      <c r="F3066">
        <v>24</v>
      </c>
      <c r="G3066" t="str">
        <f>VLOOKUP(YouTubeVideos[[#This Row],[category_id]],VideoCategories[],2,FALSE)</f>
        <v>Entertainment</v>
      </c>
      <c r="H3066" t="s">
        <v>20231</v>
      </c>
      <c r="I3066">
        <v>3447677</v>
      </c>
      <c r="J3066">
        <v>35791</v>
      </c>
      <c r="K3066">
        <v>10773</v>
      </c>
      <c r="L3066">
        <v>7688</v>
      </c>
      <c r="M3066" t="b">
        <v>0</v>
      </c>
      <c r="N3066" t="b">
        <v>0</v>
      </c>
      <c r="O3066" t="b">
        <v>0</v>
      </c>
    </row>
    <row r="3067" spans="1:15">
      <c r="A3067" t="s">
        <v>9887</v>
      </c>
      <c r="B3067" s="1">
        <v>43128</v>
      </c>
      <c r="C3067" s="1">
        <v>43122.27039351852</v>
      </c>
      <c r="D3067" t="s">
        <v>9888</v>
      </c>
      <c r="E3067" t="s">
        <v>9889</v>
      </c>
      <c r="F3067">
        <v>10</v>
      </c>
      <c r="G3067" t="str">
        <f>VLOOKUP(YouTubeVideos[[#This Row],[category_id]],VideoCategories[],2,FALSE)</f>
        <v>Music</v>
      </c>
      <c r="H3067" t="s">
        <v>9890</v>
      </c>
      <c r="I3067">
        <v>60794</v>
      </c>
      <c r="J3067">
        <v>317</v>
      </c>
      <c r="K3067">
        <v>14</v>
      </c>
      <c r="L3067">
        <v>34</v>
      </c>
      <c r="M3067" t="b">
        <v>0</v>
      </c>
      <c r="N3067" t="b">
        <v>0</v>
      </c>
      <c r="O3067" t="b">
        <v>0</v>
      </c>
    </row>
    <row r="3068" spans="1:15">
      <c r="A3068" t="s">
        <v>10861</v>
      </c>
      <c r="B3068" s="1">
        <v>43135</v>
      </c>
      <c r="C3068" s="1">
        <v>43130.61383101852</v>
      </c>
      <c r="D3068" t="s">
        <v>10862</v>
      </c>
      <c r="E3068" t="s">
        <v>10863</v>
      </c>
      <c r="F3068">
        <v>23</v>
      </c>
      <c r="G3068" t="str">
        <f>VLOOKUP(YouTubeVideos[[#This Row],[category_id]],VideoCategories[],2,FALSE)</f>
        <v>Comedy</v>
      </c>
      <c r="H3068" t="s">
        <v>10864</v>
      </c>
      <c r="I3068">
        <v>451921</v>
      </c>
      <c r="J3068">
        <v>25869</v>
      </c>
      <c r="K3068">
        <v>402</v>
      </c>
      <c r="L3068">
        <v>6378</v>
      </c>
      <c r="M3068" t="b">
        <v>0</v>
      </c>
      <c r="N3068" t="b">
        <v>0</v>
      </c>
      <c r="O3068" t="b">
        <v>0</v>
      </c>
    </row>
    <row r="3069" spans="1:15">
      <c r="A3069" t="s">
        <v>9894</v>
      </c>
      <c r="B3069" s="1">
        <v>43128</v>
      </c>
      <c r="C3069" s="1">
        <v>43122.229143518518</v>
      </c>
      <c r="D3069" t="s">
        <v>9895</v>
      </c>
      <c r="E3069" t="s">
        <v>1876</v>
      </c>
      <c r="F3069">
        <v>24</v>
      </c>
      <c r="G3069" t="str">
        <f>VLOOKUP(YouTubeVideos[[#This Row],[category_id]],VideoCategories[],2,FALSE)</f>
        <v>Entertainment</v>
      </c>
      <c r="H3069" t="s">
        <v>9896</v>
      </c>
      <c r="I3069">
        <v>9595</v>
      </c>
      <c r="J3069">
        <v>46</v>
      </c>
      <c r="K3069">
        <v>92</v>
      </c>
      <c r="L3069">
        <v>26</v>
      </c>
      <c r="M3069" t="b">
        <v>0</v>
      </c>
      <c r="N3069" t="b">
        <v>0</v>
      </c>
      <c r="O3069" t="b">
        <v>0</v>
      </c>
    </row>
    <row r="3070" spans="1:15">
      <c r="A3070" t="s">
        <v>9897</v>
      </c>
      <c r="B3070" s="1">
        <v>43128</v>
      </c>
      <c r="C3070" s="1">
        <v>43115.099791666667</v>
      </c>
      <c r="D3070" t="s">
        <v>20233</v>
      </c>
      <c r="E3070" t="s">
        <v>9898</v>
      </c>
      <c r="F3070">
        <v>24</v>
      </c>
      <c r="G3070" t="str">
        <f>VLOOKUP(YouTubeVideos[[#This Row],[category_id]],VideoCategories[],2,FALSE)</f>
        <v>Entertainment</v>
      </c>
      <c r="H3070" t="s">
        <v>9899</v>
      </c>
      <c r="I3070">
        <v>4744</v>
      </c>
      <c r="J3070">
        <v>2</v>
      </c>
      <c r="K3070">
        <v>0</v>
      </c>
      <c r="L3070">
        <v>1</v>
      </c>
      <c r="M3070" t="b">
        <v>0</v>
      </c>
      <c r="N3070" t="b">
        <v>0</v>
      </c>
      <c r="O3070" t="b">
        <v>0</v>
      </c>
    </row>
    <row r="3071" spans="1:15">
      <c r="A3071" t="s">
        <v>1186</v>
      </c>
      <c r="B3071" s="1">
        <v>43059</v>
      </c>
      <c r="C3071" s="1">
        <v>43053.416689814818</v>
      </c>
      <c r="D3071" t="s">
        <v>1187</v>
      </c>
      <c r="E3071" t="s">
        <v>1188</v>
      </c>
      <c r="F3071">
        <v>2</v>
      </c>
      <c r="G3071" t="str">
        <f>VLOOKUP(YouTubeVideos[[#This Row],[category_id]],VideoCategories[],2,FALSE)</f>
        <v>Autos &amp; Vehicles</v>
      </c>
      <c r="H3071" t="s">
        <v>1189</v>
      </c>
      <c r="I3071">
        <v>451675</v>
      </c>
      <c r="J3071">
        <v>7014</v>
      </c>
      <c r="K3071">
        <v>579</v>
      </c>
      <c r="L3071">
        <v>1833</v>
      </c>
      <c r="M3071" t="b">
        <v>0</v>
      </c>
      <c r="N3071" t="b">
        <v>0</v>
      </c>
      <c r="O3071" t="b">
        <v>0</v>
      </c>
    </row>
    <row r="3072" spans="1:15">
      <c r="A3072" t="s">
        <v>13860</v>
      </c>
      <c r="B3072" s="1">
        <v>43164</v>
      </c>
      <c r="C3072" s="1">
        <v>43151.594629629632</v>
      </c>
      <c r="D3072" t="s">
        <v>13861</v>
      </c>
      <c r="E3072" t="s">
        <v>3382</v>
      </c>
      <c r="F3072">
        <v>25</v>
      </c>
      <c r="G3072" t="str">
        <f>VLOOKUP(YouTubeVideos[[#This Row],[category_id]],VideoCategories[],2,FALSE)</f>
        <v>News &amp; Politics</v>
      </c>
      <c r="H3072" t="s">
        <v>13862</v>
      </c>
      <c r="I3072">
        <v>451602</v>
      </c>
      <c r="J3072">
        <v>10960</v>
      </c>
      <c r="K3072">
        <v>316</v>
      </c>
      <c r="L3072">
        <v>1773</v>
      </c>
      <c r="M3072" t="b">
        <v>0</v>
      </c>
      <c r="N3072" t="b">
        <v>0</v>
      </c>
      <c r="O3072" t="b">
        <v>0</v>
      </c>
    </row>
    <row r="3073" spans="1:15">
      <c r="A3073" t="s">
        <v>11548</v>
      </c>
      <c r="B3073" s="1">
        <v>43140</v>
      </c>
      <c r="C3073" s="1">
        <v>43137.333333333336</v>
      </c>
      <c r="D3073" t="s">
        <v>11549</v>
      </c>
      <c r="E3073" t="s">
        <v>482</v>
      </c>
      <c r="F3073">
        <v>26</v>
      </c>
      <c r="G3073" t="str">
        <f>VLOOKUP(YouTubeVideos[[#This Row],[category_id]],VideoCategories[],2,FALSE)</f>
        <v>Howto &amp; Style</v>
      </c>
      <c r="H3073" t="s">
        <v>11550</v>
      </c>
      <c r="I3073">
        <v>451464</v>
      </c>
      <c r="J3073">
        <v>14193</v>
      </c>
      <c r="K3073">
        <v>376</v>
      </c>
      <c r="L3073">
        <v>1468</v>
      </c>
      <c r="M3073" t="b">
        <v>0</v>
      </c>
      <c r="N3073" t="b">
        <v>0</v>
      </c>
      <c r="O3073" t="b">
        <v>0</v>
      </c>
    </row>
    <row r="3074" spans="1:15">
      <c r="A3074" t="s">
        <v>7786</v>
      </c>
      <c r="B3074" s="1">
        <v>43112</v>
      </c>
      <c r="C3074" s="1">
        <v>43106.972638888888</v>
      </c>
      <c r="D3074" t="s">
        <v>7787</v>
      </c>
      <c r="E3074" t="s">
        <v>1226</v>
      </c>
      <c r="F3074">
        <v>17</v>
      </c>
      <c r="G3074" t="str">
        <f>VLOOKUP(YouTubeVideos[[#This Row],[category_id]],VideoCategories[],2,FALSE)</f>
        <v>Sports</v>
      </c>
      <c r="H3074" t="s">
        <v>7788</v>
      </c>
      <c r="I3074">
        <v>451399</v>
      </c>
      <c r="J3074">
        <v>3857</v>
      </c>
      <c r="K3074">
        <v>422</v>
      </c>
      <c r="L3074">
        <v>320</v>
      </c>
      <c r="M3074" t="b">
        <v>0</v>
      </c>
      <c r="N3074" t="b">
        <v>0</v>
      </c>
      <c r="O3074" t="b">
        <v>0</v>
      </c>
    </row>
    <row r="3075" spans="1:15">
      <c r="A3075" t="s">
        <v>9913</v>
      </c>
      <c r="B3075" s="1">
        <v>43128</v>
      </c>
      <c r="C3075" s="1">
        <v>43121.583298611113</v>
      </c>
      <c r="D3075" t="s">
        <v>9914</v>
      </c>
      <c r="E3075" t="s">
        <v>1479</v>
      </c>
      <c r="F3075">
        <v>24</v>
      </c>
      <c r="G3075" t="str">
        <f>VLOOKUP(YouTubeVideos[[#This Row],[category_id]],VideoCategories[],2,FALSE)</f>
        <v>Entertainment</v>
      </c>
      <c r="H3075" t="s">
        <v>9915</v>
      </c>
      <c r="I3075">
        <v>688577</v>
      </c>
      <c r="J3075">
        <v>14143</v>
      </c>
      <c r="K3075">
        <v>490</v>
      </c>
      <c r="L3075">
        <v>1827</v>
      </c>
      <c r="M3075" t="b">
        <v>0</v>
      </c>
      <c r="N3075" t="b">
        <v>0</v>
      </c>
      <c r="O3075" t="b">
        <v>0</v>
      </c>
    </row>
    <row r="3076" spans="1:15">
      <c r="A3076" t="s">
        <v>9916</v>
      </c>
      <c r="B3076" s="1">
        <v>43128</v>
      </c>
      <c r="C3076" s="1">
        <v>43122.381249999999</v>
      </c>
      <c r="D3076" t="s">
        <v>9917</v>
      </c>
      <c r="E3076" t="s">
        <v>9918</v>
      </c>
      <c r="F3076">
        <v>24</v>
      </c>
      <c r="G3076" t="str">
        <f>VLOOKUP(YouTubeVideos[[#This Row],[category_id]],VideoCategories[],2,FALSE)</f>
        <v>Entertainment</v>
      </c>
      <c r="H3076" t="s">
        <v>9919</v>
      </c>
      <c r="I3076">
        <v>296755</v>
      </c>
      <c r="J3076">
        <v>41687</v>
      </c>
      <c r="K3076">
        <v>403</v>
      </c>
      <c r="L3076">
        <v>2897</v>
      </c>
      <c r="M3076" t="b">
        <v>0</v>
      </c>
      <c r="N3076" t="b">
        <v>0</v>
      </c>
      <c r="O3076" t="b">
        <v>0</v>
      </c>
    </row>
    <row r="3077" spans="1:15">
      <c r="A3077" t="s">
        <v>6135</v>
      </c>
      <c r="B3077" s="1">
        <v>43097</v>
      </c>
      <c r="C3077" s="1">
        <v>43088.376388888886</v>
      </c>
      <c r="D3077" t="s">
        <v>6136</v>
      </c>
      <c r="E3077" t="s">
        <v>1586</v>
      </c>
      <c r="F3077">
        <v>28</v>
      </c>
      <c r="G3077" t="str">
        <f>VLOOKUP(YouTubeVideos[[#This Row],[category_id]],VideoCategories[],2,FALSE)</f>
        <v>Science &amp; Technology</v>
      </c>
      <c r="H3077" t="s">
        <v>6137</v>
      </c>
      <c r="I3077">
        <v>451309</v>
      </c>
      <c r="J3077">
        <v>17637</v>
      </c>
      <c r="K3077">
        <v>523</v>
      </c>
      <c r="L3077">
        <v>1881</v>
      </c>
      <c r="M3077" t="b">
        <v>0</v>
      </c>
      <c r="N3077" t="b">
        <v>0</v>
      </c>
      <c r="O3077" t="b">
        <v>0</v>
      </c>
    </row>
    <row r="3078" spans="1:15">
      <c r="A3078" t="s">
        <v>9923</v>
      </c>
      <c r="B3078" s="1">
        <v>43128</v>
      </c>
      <c r="C3078" s="1">
        <v>43121.250023148146</v>
      </c>
      <c r="D3078" t="s">
        <v>9924</v>
      </c>
      <c r="E3078" t="s">
        <v>918</v>
      </c>
      <c r="F3078">
        <v>24</v>
      </c>
      <c r="G3078" t="str">
        <f>VLOOKUP(YouTubeVideos[[#This Row],[category_id]],VideoCategories[],2,FALSE)</f>
        <v>Entertainment</v>
      </c>
      <c r="H3078" t="s">
        <v>9925</v>
      </c>
      <c r="I3078">
        <v>380261</v>
      </c>
      <c r="J3078">
        <v>12021</v>
      </c>
      <c r="K3078">
        <v>874</v>
      </c>
      <c r="L3078">
        <v>2161</v>
      </c>
      <c r="M3078" t="b">
        <v>0</v>
      </c>
      <c r="N3078" t="b">
        <v>0</v>
      </c>
      <c r="O3078" t="b">
        <v>0</v>
      </c>
    </row>
    <row r="3079" spans="1:15">
      <c r="A3079" t="s">
        <v>9926</v>
      </c>
      <c r="B3079" s="1">
        <v>43129</v>
      </c>
      <c r="C3079" s="1">
        <v>43128.770266203705</v>
      </c>
      <c r="D3079" t="s">
        <v>9927</v>
      </c>
      <c r="E3079" t="s">
        <v>35</v>
      </c>
      <c r="F3079">
        <v>24</v>
      </c>
      <c r="G3079" t="str">
        <f>VLOOKUP(YouTubeVideos[[#This Row],[category_id]],VideoCategories[],2,FALSE)</f>
        <v>Entertainment</v>
      </c>
      <c r="H3079" t="s">
        <v>20236</v>
      </c>
      <c r="I3079">
        <v>27666</v>
      </c>
      <c r="J3079">
        <v>1606</v>
      </c>
      <c r="K3079">
        <v>131</v>
      </c>
      <c r="L3079">
        <v>146</v>
      </c>
      <c r="M3079" t="b">
        <v>0</v>
      </c>
      <c r="N3079" t="b">
        <v>0</v>
      </c>
      <c r="O3079" t="b">
        <v>0</v>
      </c>
    </row>
    <row r="3080" spans="1:15">
      <c r="A3080" t="s">
        <v>4473</v>
      </c>
      <c r="B3080" s="1">
        <v>43083</v>
      </c>
      <c r="C3080" s="1">
        <v>43082.360208333332</v>
      </c>
      <c r="D3080" t="s">
        <v>4474</v>
      </c>
      <c r="E3080" t="s">
        <v>1959</v>
      </c>
      <c r="F3080">
        <v>25</v>
      </c>
      <c r="G3080" t="str">
        <f>VLOOKUP(YouTubeVideos[[#This Row],[category_id]],VideoCategories[],2,FALSE)</f>
        <v>News &amp; Politics</v>
      </c>
      <c r="H3080" t="s">
        <v>4475</v>
      </c>
      <c r="I3080">
        <v>450201</v>
      </c>
      <c r="J3080">
        <v>5519</v>
      </c>
      <c r="K3080">
        <v>265</v>
      </c>
      <c r="L3080">
        <v>1407</v>
      </c>
      <c r="M3080" t="b">
        <v>0</v>
      </c>
      <c r="N3080" t="b">
        <v>0</v>
      </c>
      <c r="O3080" t="b">
        <v>0</v>
      </c>
    </row>
    <row r="3081" spans="1:15">
      <c r="A3081" t="s">
        <v>9931</v>
      </c>
      <c r="B3081" s="1">
        <v>43129</v>
      </c>
      <c r="C3081" s="1">
        <v>43126.782187500001</v>
      </c>
      <c r="D3081" t="s">
        <v>9932</v>
      </c>
      <c r="E3081" t="s">
        <v>9933</v>
      </c>
      <c r="F3081">
        <v>10</v>
      </c>
      <c r="G3081" t="str">
        <f>VLOOKUP(YouTubeVideos[[#This Row],[category_id]],VideoCategories[],2,FALSE)</f>
        <v>Music</v>
      </c>
      <c r="H3081" t="s">
        <v>9934</v>
      </c>
      <c r="I3081">
        <v>60857</v>
      </c>
      <c r="J3081">
        <v>932</v>
      </c>
      <c r="K3081">
        <v>145</v>
      </c>
      <c r="L3081">
        <v>695</v>
      </c>
      <c r="M3081" t="b">
        <v>0</v>
      </c>
      <c r="N3081" t="b">
        <v>0</v>
      </c>
      <c r="O3081" t="b">
        <v>0</v>
      </c>
    </row>
    <row r="3082" spans="1:15">
      <c r="A3082" t="s">
        <v>9935</v>
      </c>
      <c r="B3082" s="1">
        <v>43129</v>
      </c>
      <c r="C3082" s="1">
        <v>43126.416886574072</v>
      </c>
      <c r="D3082" t="s">
        <v>9936</v>
      </c>
      <c r="E3082" t="s">
        <v>78</v>
      </c>
      <c r="F3082">
        <v>24</v>
      </c>
      <c r="G3082" t="str">
        <f>VLOOKUP(YouTubeVideos[[#This Row],[category_id]],VideoCategories[],2,FALSE)</f>
        <v>Entertainment</v>
      </c>
      <c r="H3082" t="s">
        <v>9937</v>
      </c>
      <c r="I3082">
        <v>433149</v>
      </c>
      <c r="J3082">
        <v>6626</v>
      </c>
      <c r="K3082">
        <v>215</v>
      </c>
      <c r="L3082">
        <v>938</v>
      </c>
      <c r="M3082" t="b">
        <v>0</v>
      </c>
      <c r="N3082" t="b">
        <v>0</v>
      </c>
      <c r="O3082" t="b">
        <v>0</v>
      </c>
    </row>
    <row r="3083" spans="1:15">
      <c r="A3083" t="s">
        <v>5010</v>
      </c>
      <c r="B3083" s="1">
        <v>43087</v>
      </c>
      <c r="C3083" s="1">
        <v>43085.166689814818</v>
      </c>
      <c r="D3083" t="s">
        <v>5011</v>
      </c>
      <c r="E3083" t="s">
        <v>463</v>
      </c>
      <c r="F3083">
        <v>23</v>
      </c>
      <c r="G3083" t="str">
        <f>VLOOKUP(YouTubeVideos[[#This Row],[category_id]],VideoCategories[],2,FALSE)</f>
        <v>Comedy</v>
      </c>
      <c r="H3083" t="s">
        <v>5012</v>
      </c>
      <c r="I3083">
        <v>448835</v>
      </c>
      <c r="J3083">
        <v>5808</v>
      </c>
      <c r="K3083">
        <v>556</v>
      </c>
      <c r="L3083">
        <v>1202</v>
      </c>
      <c r="M3083" t="b">
        <v>0</v>
      </c>
      <c r="N3083" t="b">
        <v>0</v>
      </c>
      <c r="O3083" t="b">
        <v>0</v>
      </c>
    </row>
    <row r="3084" spans="1:15">
      <c r="A3084" t="s">
        <v>12147</v>
      </c>
      <c r="B3084" s="1">
        <v>43146</v>
      </c>
      <c r="C3084" s="1">
        <v>43139.250081018516</v>
      </c>
      <c r="D3084" t="s">
        <v>12148</v>
      </c>
      <c r="E3084" t="s">
        <v>1269</v>
      </c>
      <c r="F3084">
        <v>27</v>
      </c>
      <c r="G3084" t="str">
        <f>VLOOKUP(YouTubeVideos[[#This Row],[category_id]],VideoCategories[],2,FALSE)</f>
        <v>Education</v>
      </c>
      <c r="H3084" t="s">
        <v>12149</v>
      </c>
      <c r="I3084">
        <v>448585</v>
      </c>
      <c r="J3084">
        <v>14990</v>
      </c>
      <c r="K3084">
        <v>683</v>
      </c>
      <c r="L3084">
        <v>1713</v>
      </c>
      <c r="M3084" t="b">
        <v>0</v>
      </c>
      <c r="N3084" t="b">
        <v>0</v>
      </c>
      <c r="O3084" t="b">
        <v>0</v>
      </c>
    </row>
    <row r="3085" spans="1:15">
      <c r="A3085" t="s">
        <v>6411</v>
      </c>
      <c r="B3085" s="1">
        <v>43102</v>
      </c>
      <c r="C3085" s="1">
        <v>43090.2500462963</v>
      </c>
      <c r="D3085" t="s">
        <v>6412</v>
      </c>
      <c r="E3085" t="s">
        <v>1202</v>
      </c>
      <c r="F3085">
        <v>28</v>
      </c>
      <c r="G3085" t="str">
        <f>VLOOKUP(YouTubeVideos[[#This Row],[category_id]],VideoCategories[],2,FALSE)</f>
        <v>Science &amp; Technology</v>
      </c>
      <c r="H3085" t="s">
        <v>6413</v>
      </c>
      <c r="I3085">
        <v>448413</v>
      </c>
      <c r="J3085">
        <v>19857</v>
      </c>
      <c r="K3085">
        <v>448</v>
      </c>
      <c r="L3085">
        <v>2255</v>
      </c>
      <c r="M3085" t="b">
        <v>0</v>
      </c>
      <c r="N3085" t="b">
        <v>0</v>
      </c>
      <c r="O3085" t="b">
        <v>0</v>
      </c>
    </row>
    <row r="3086" spans="1:15">
      <c r="A3086" t="s">
        <v>9947</v>
      </c>
      <c r="B3086" s="1">
        <v>43129</v>
      </c>
      <c r="C3086" s="1">
        <v>43124.291909722226</v>
      </c>
      <c r="D3086" t="s">
        <v>20237</v>
      </c>
      <c r="E3086" t="s">
        <v>9039</v>
      </c>
      <c r="F3086">
        <v>24</v>
      </c>
      <c r="G3086" t="str">
        <f>VLOOKUP(YouTubeVideos[[#This Row],[category_id]],VideoCategories[],2,FALSE)</f>
        <v>Entertainment</v>
      </c>
      <c r="H3086" t="s">
        <v>9948</v>
      </c>
      <c r="I3086">
        <v>265260</v>
      </c>
      <c r="J3086">
        <v>1942</v>
      </c>
      <c r="K3086">
        <v>112</v>
      </c>
      <c r="L3086">
        <v>52</v>
      </c>
      <c r="M3086" t="b">
        <v>0</v>
      </c>
      <c r="N3086" t="b">
        <v>0</v>
      </c>
      <c r="O3086" t="b">
        <v>0</v>
      </c>
    </row>
    <row r="3087" spans="1:15">
      <c r="A3087" t="s">
        <v>9949</v>
      </c>
      <c r="B3087" s="1">
        <v>43129</v>
      </c>
      <c r="C3087" s="1">
        <v>43124.533668981479</v>
      </c>
      <c r="D3087" t="s">
        <v>20238</v>
      </c>
      <c r="E3087" t="s">
        <v>3911</v>
      </c>
      <c r="F3087">
        <v>24</v>
      </c>
      <c r="G3087" t="str">
        <f>VLOOKUP(YouTubeVideos[[#This Row],[category_id]],VideoCategories[],2,FALSE)</f>
        <v>Entertainment</v>
      </c>
      <c r="H3087" t="s">
        <v>9950</v>
      </c>
      <c r="I3087">
        <v>72549</v>
      </c>
      <c r="J3087">
        <v>477</v>
      </c>
      <c r="K3087">
        <v>12</v>
      </c>
      <c r="L3087">
        <v>7</v>
      </c>
      <c r="M3087" t="b">
        <v>0</v>
      </c>
      <c r="N3087" t="b">
        <v>0</v>
      </c>
      <c r="O3087" t="b">
        <v>0</v>
      </c>
    </row>
    <row r="3088" spans="1:15">
      <c r="A3088" t="s">
        <v>13076</v>
      </c>
      <c r="B3088" s="1">
        <v>43155</v>
      </c>
      <c r="C3088" s="1">
        <v>43146.375532407408</v>
      </c>
      <c r="D3088" t="s">
        <v>20428</v>
      </c>
      <c r="E3088" t="s">
        <v>19721</v>
      </c>
      <c r="F3088">
        <v>26</v>
      </c>
      <c r="G3088" t="str">
        <f>VLOOKUP(YouTubeVideos[[#This Row],[category_id]],VideoCategories[],2,FALSE)</f>
        <v>Howto &amp; Style</v>
      </c>
      <c r="H3088" t="s">
        <v>20429</v>
      </c>
      <c r="I3088">
        <v>448169</v>
      </c>
      <c r="J3088">
        <v>11239</v>
      </c>
      <c r="K3088">
        <v>156</v>
      </c>
      <c r="L3088">
        <v>1177</v>
      </c>
      <c r="M3088" t="b">
        <v>0</v>
      </c>
      <c r="N3088" t="b">
        <v>0</v>
      </c>
      <c r="O3088" t="b">
        <v>0</v>
      </c>
    </row>
    <row r="3089" spans="1:15">
      <c r="A3089" t="s">
        <v>11945</v>
      </c>
      <c r="B3089" s="1">
        <v>43144</v>
      </c>
      <c r="C3089" s="1">
        <v>43135.344687500001</v>
      </c>
      <c r="D3089" t="s">
        <v>11946</v>
      </c>
      <c r="E3089" t="s">
        <v>11947</v>
      </c>
      <c r="F3089">
        <v>23</v>
      </c>
      <c r="G3089" t="str">
        <f>VLOOKUP(YouTubeVideos[[#This Row],[category_id]],VideoCategories[],2,FALSE)</f>
        <v>Comedy</v>
      </c>
      <c r="H3089" t="s">
        <v>11948</v>
      </c>
      <c r="I3089">
        <v>448077</v>
      </c>
      <c r="J3089">
        <v>25703</v>
      </c>
      <c r="K3089">
        <v>905</v>
      </c>
      <c r="L3089">
        <v>3843</v>
      </c>
      <c r="M3089" t="b">
        <v>0</v>
      </c>
      <c r="N3089" t="b">
        <v>0</v>
      </c>
      <c r="O3089" t="b">
        <v>0</v>
      </c>
    </row>
    <row r="3090" spans="1:15">
      <c r="A3090" t="s">
        <v>8132</v>
      </c>
      <c r="B3090" s="1">
        <v>43115</v>
      </c>
      <c r="C3090" s="1">
        <v>43109.583344907405</v>
      </c>
      <c r="D3090" t="s">
        <v>8133</v>
      </c>
      <c r="E3090" t="s">
        <v>297</v>
      </c>
      <c r="F3090">
        <v>27</v>
      </c>
      <c r="G3090" t="str">
        <f>VLOOKUP(YouTubeVideos[[#This Row],[category_id]],VideoCategories[],2,FALSE)</f>
        <v>Education</v>
      </c>
      <c r="H3090" t="s">
        <v>8134</v>
      </c>
      <c r="I3090">
        <v>447584</v>
      </c>
      <c r="J3090">
        <v>11983</v>
      </c>
      <c r="K3090">
        <v>247</v>
      </c>
      <c r="L3090">
        <v>923</v>
      </c>
      <c r="M3090" t="b">
        <v>0</v>
      </c>
      <c r="N3090" t="b">
        <v>0</v>
      </c>
      <c r="O3090" t="b">
        <v>0</v>
      </c>
    </row>
    <row r="3091" spans="1:15">
      <c r="A3091" t="s">
        <v>18124</v>
      </c>
      <c r="B3091" s="1">
        <v>43240</v>
      </c>
      <c r="C3091" s="1">
        <v>43222.229085648149</v>
      </c>
      <c r="D3091" t="s">
        <v>18125</v>
      </c>
      <c r="E3091" t="s">
        <v>1242</v>
      </c>
      <c r="F3091">
        <v>1</v>
      </c>
      <c r="G3091" t="str">
        <f>VLOOKUP(YouTubeVideos[[#This Row],[category_id]],VideoCategories[],2,FALSE)</f>
        <v>Film &amp; Animation</v>
      </c>
      <c r="H3091" t="s">
        <v>63</v>
      </c>
      <c r="I3091">
        <v>447473</v>
      </c>
      <c r="J3091">
        <v>21560</v>
      </c>
      <c r="K3091">
        <v>2332</v>
      </c>
      <c r="L3091">
        <v>4475</v>
      </c>
      <c r="M3091" t="b">
        <v>0</v>
      </c>
      <c r="N3091" t="b">
        <v>0</v>
      </c>
      <c r="O3091" t="b">
        <v>0</v>
      </c>
    </row>
    <row r="3092" spans="1:15">
      <c r="A3092" t="s">
        <v>14815</v>
      </c>
      <c r="B3092" s="1">
        <v>43179</v>
      </c>
      <c r="C3092" s="1">
        <v>43167.250011574077</v>
      </c>
      <c r="D3092" t="s">
        <v>14816</v>
      </c>
      <c r="E3092" t="s">
        <v>1269</v>
      </c>
      <c r="F3092">
        <v>27</v>
      </c>
      <c r="G3092" t="str">
        <f>VLOOKUP(YouTubeVideos[[#This Row],[category_id]],VideoCategories[],2,FALSE)</f>
        <v>Education</v>
      </c>
      <c r="H3092" t="s">
        <v>14817</v>
      </c>
      <c r="I3092">
        <v>446482</v>
      </c>
      <c r="J3092">
        <v>13124</v>
      </c>
      <c r="K3092">
        <v>400</v>
      </c>
      <c r="L3092">
        <v>3029</v>
      </c>
      <c r="M3092" t="b">
        <v>0</v>
      </c>
      <c r="N3092" t="b">
        <v>0</v>
      </c>
      <c r="O3092" t="b">
        <v>0</v>
      </c>
    </row>
    <row r="3093" spans="1:15">
      <c r="A3093" t="s">
        <v>13183</v>
      </c>
      <c r="B3093" s="1">
        <v>43157</v>
      </c>
      <c r="C3093" s="1">
        <v>43154.5000462963</v>
      </c>
      <c r="D3093" t="s">
        <v>13184</v>
      </c>
      <c r="E3093" t="s">
        <v>516</v>
      </c>
      <c r="F3093">
        <v>19</v>
      </c>
      <c r="G3093" t="str">
        <f>VLOOKUP(YouTubeVideos[[#This Row],[category_id]],VideoCategories[],2,FALSE)</f>
        <v>Travel &amp; Events</v>
      </c>
      <c r="H3093" t="s">
        <v>13185</v>
      </c>
      <c r="I3093">
        <v>445119</v>
      </c>
      <c r="J3093">
        <v>6832</v>
      </c>
      <c r="K3093">
        <v>214</v>
      </c>
      <c r="L3093">
        <v>484</v>
      </c>
      <c r="M3093" t="b">
        <v>0</v>
      </c>
      <c r="N3093" t="b">
        <v>0</v>
      </c>
      <c r="O3093" t="b">
        <v>0</v>
      </c>
    </row>
    <row r="3094" spans="1:15">
      <c r="A3094" t="s">
        <v>9968</v>
      </c>
      <c r="B3094" s="1">
        <v>43129</v>
      </c>
      <c r="C3094" s="1">
        <v>43123.397349537037</v>
      </c>
      <c r="D3094" t="s">
        <v>9969</v>
      </c>
      <c r="E3094" t="s">
        <v>3305</v>
      </c>
      <c r="F3094">
        <v>10</v>
      </c>
      <c r="G3094" t="str">
        <f>VLOOKUP(YouTubeVideos[[#This Row],[category_id]],VideoCategories[],2,FALSE)</f>
        <v>Music</v>
      </c>
      <c r="H3094" t="s">
        <v>9970</v>
      </c>
      <c r="I3094">
        <v>390695</v>
      </c>
      <c r="J3094">
        <v>18203</v>
      </c>
      <c r="K3094">
        <v>137</v>
      </c>
      <c r="L3094">
        <v>1264</v>
      </c>
      <c r="M3094" t="b">
        <v>0</v>
      </c>
      <c r="N3094" t="b">
        <v>0</v>
      </c>
      <c r="O3094" t="b">
        <v>0</v>
      </c>
    </row>
    <row r="3095" spans="1:15">
      <c r="A3095" t="s">
        <v>9971</v>
      </c>
      <c r="B3095" s="1">
        <v>43129</v>
      </c>
      <c r="C3095" s="1">
        <v>43123.242025462961</v>
      </c>
      <c r="D3095" t="s">
        <v>9972</v>
      </c>
      <c r="E3095" t="s">
        <v>132</v>
      </c>
      <c r="F3095">
        <v>24</v>
      </c>
      <c r="G3095" t="str">
        <f>VLOOKUP(YouTubeVideos[[#This Row],[category_id]],VideoCategories[],2,FALSE)</f>
        <v>Entertainment</v>
      </c>
      <c r="H3095" t="s">
        <v>9973</v>
      </c>
      <c r="I3095">
        <v>404417</v>
      </c>
      <c r="J3095">
        <v>2749</v>
      </c>
      <c r="K3095">
        <v>5874</v>
      </c>
      <c r="L3095">
        <v>5180</v>
      </c>
      <c r="M3095" t="b">
        <v>0</v>
      </c>
      <c r="N3095" t="b">
        <v>0</v>
      </c>
      <c r="O3095" t="b">
        <v>0</v>
      </c>
    </row>
    <row r="3096" spans="1:15">
      <c r="A3096" t="s">
        <v>14186</v>
      </c>
      <c r="B3096" s="1">
        <v>43169</v>
      </c>
      <c r="C3096" s="1">
        <v>43159.000150462962</v>
      </c>
      <c r="D3096" t="s">
        <v>20487</v>
      </c>
      <c r="E3096" t="s">
        <v>14187</v>
      </c>
      <c r="F3096">
        <v>28</v>
      </c>
      <c r="G3096" t="str">
        <f>VLOOKUP(YouTubeVideos[[#This Row],[category_id]],VideoCategories[],2,FALSE)</f>
        <v>Science &amp; Technology</v>
      </c>
      <c r="H3096" t="s">
        <v>14188</v>
      </c>
      <c r="I3096">
        <v>444997</v>
      </c>
      <c r="J3096">
        <v>3723</v>
      </c>
      <c r="K3096">
        <v>133</v>
      </c>
      <c r="L3096">
        <v>391</v>
      </c>
      <c r="M3096" t="b">
        <v>0</v>
      </c>
      <c r="N3096" t="b">
        <v>0</v>
      </c>
      <c r="O3096" t="b">
        <v>0</v>
      </c>
    </row>
    <row r="3097" spans="1:15">
      <c r="A3097" t="s">
        <v>9976</v>
      </c>
      <c r="B3097" s="1">
        <v>43129</v>
      </c>
      <c r="C3097" s="1">
        <v>43122.212523148148</v>
      </c>
      <c r="D3097" t="s">
        <v>9977</v>
      </c>
      <c r="E3097" t="s">
        <v>9978</v>
      </c>
      <c r="F3097">
        <v>24</v>
      </c>
      <c r="G3097" t="str">
        <f>VLOOKUP(YouTubeVideos[[#This Row],[category_id]],VideoCategories[],2,FALSE)</f>
        <v>Entertainment</v>
      </c>
      <c r="H3097" t="s">
        <v>63</v>
      </c>
      <c r="I3097">
        <v>13124176</v>
      </c>
      <c r="J3097">
        <v>22664</v>
      </c>
      <c r="K3097">
        <v>17917</v>
      </c>
      <c r="L3097">
        <v>1990</v>
      </c>
      <c r="M3097" t="b">
        <v>0</v>
      </c>
      <c r="N3097" t="b">
        <v>0</v>
      </c>
      <c r="O3097" t="b">
        <v>0</v>
      </c>
    </row>
    <row r="3098" spans="1:15">
      <c r="A3098" t="s">
        <v>11117</v>
      </c>
      <c r="B3098" s="1">
        <v>43136</v>
      </c>
      <c r="C3098" s="1">
        <v>43130.291481481479</v>
      </c>
      <c r="D3098" t="s">
        <v>11118</v>
      </c>
      <c r="E3098" t="s">
        <v>1559</v>
      </c>
      <c r="F3098">
        <v>26</v>
      </c>
      <c r="G3098" t="str">
        <f>VLOOKUP(YouTubeVideos[[#This Row],[category_id]],VideoCategories[],2,FALSE)</f>
        <v>Howto &amp; Style</v>
      </c>
      <c r="H3098" t="s">
        <v>11119</v>
      </c>
      <c r="I3098">
        <v>444370</v>
      </c>
      <c r="J3098">
        <v>24313</v>
      </c>
      <c r="K3098">
        <v>232</v>
      </c>
      <c r="L3098">
        <v>2559</v>
      </c>
      <c r="M3098" t="b">
        <v>0</v>
      </c>
      <c r="N3098" t="b">
        <v>0</v>
      </c>
      <c r="O3098" t="b">
        <v>0</v>
      </c>
    </row>
    <row r="3099" spans="1:15">
      <c r="A3099" t="s">
        <v>4663</v>
      </c>
      <c r="B3099" s="1">
        <v>43084</v>
      </c>
      <c r="C3099" s="1">
        <v>43081.768414351849</v>
      </c>
      <c r="D3099" t="s">
        <v>4664</v>
      </c>
      <c r="E3099" t="s">
        <v>562</v>
      </c>
      <c r="F3099">
        <v>26</v>
      </c>
      <c r="G3099" t="str">
        <f>VLOOKUP(YouTubeVideos[[#This Row],[category_id]],VideoCategories[],2,FALSE)</f>
        <v>Howto &amp; Style</v>
      </c>
      <c r="H3099" t="s">
        <v>4665</v>
      </c>
      <c r="I3099">
        <v>444366</v>
      </c>
      <c r="J3099">
        <v>24962</v>
      </c>
      <c r="K3099">
        <v>445</v>
      </c>
      <c r="L3099">
        <v>2074</v>
      </c>
      <c r="M3099" t="b">
        <v>0</v>
      </c>
      <c r="N3099" t="b">
        <v>0</v>
      </c>
      <c r="O3099" t="b">
        <v>0</v>
      </c>
    </row>
    <row r="3100" spans="1:15">
      <c r="A3100" t="s">
        <v>12478</v>
      </c>
      <c r="B3100" s="1">
        <v>43150</v>
      </c>
      <c r="C3100" s="1">
        <v>43146.250034722223</v>
      </c>
      <c r="D3100" t="s">
        <v>12479</v>
      </c>
      <c r="E3100" t="s">
        <v>1269</v>
      </c>
      <c r="F3100">
        <v>27</v>
      </c>
      <c r="G3100" t="str">
        <f>VLOOKUP(YouTubeVideos[[#This Row],[category_id]],VideoCategories[],2,FALSE)</f>
        <v>Education</v>
      </c>
      <c r="H3100" t="s">
        <v>12480</v>
      </c>
      <c r="I3100">
        <v>444303</v>
      </c>
      <c r="J3100">
        <v>12911</v>
      </c>
      <c r="K3100">
        <v>682</v>
      </c>
      <c r="L3100">
        <v>4828</v>
      </c>
      <c r="M3100" t="b">
        <v>0</v>
      </c>
      <c r="N3100" t="b">
        <v>0</v>
      </c>
      <c r="O3100" t="b">
        <v>0</v>
      </c>
    </row>
    <row r="3101" spans="1:15">
      <c r="A3101" t="s">
        <v>15464</v>
      </c>
      <c r="B3101" s="1">
        <v>43190</v>
      </c>
      <c r="C3101" s="1">
        <v>43185.313171296293</v>
      </c>
      <c r="D3101" t="s">
        <v>15465</v>
      </c>
      <c r="E3101" t="s">
        <v>252</v>
      </c>
      <c r="F3101">
        <v>17</v>
      </c>
      <c r="G3101" t="str">
        <f>VLOOKUP(YouTubeVideos[[#This Row],[category_id]],VideoCategories[],2,FALSE)</f>
        <v>Sports</v>
      </c>
      <c r="H3101" t="s">
        <v>15466</v>
      </c>
      <c r="I3101">
        <v>444092</v>
      </c>
      <c r="J3101">
        <v>3240</v>
      </c>
      <c r="K3101">
        <v>229</v>
      </c>
      <c r="L3101">
        <v>1154</v>
      </c>
      <c r="M3101" t="b">
        <v>0</v>
      </c>
      <c r="N3101" t="b">
        <v>0</v>
      </c>
      <c r="O3101" t="b">
        <v>0</v>
      </c>
    </row>
    <row r="3102" spans="1:15">
      <c r="A3102" t="s">
        <v>9992</v>
      </c>
      <c r="B3102" s="1">
        <v>43129</v>
      </c>
      <c r="C3102" s="1">
        <v>43124.504143518519</v>
      </c>
      <c r="D3102" t="s">
        <v>9993</v>
      </c>
      <c r="E3102" t="s">
        <v>9994</v>
      </c>
      <c r="F3102">
        <v>10</v>
      </c>
      <c r="G3102" t="str">
        <f>VLOOKUP(YouTubeVideos[[#This Row],[category_id]],VideoCategories[],2,FALSE)</f>
        <v>Music</v>
      </c>
      <c r="H3102" t="s">
        <v>9995</v>
      </c>
      <c r="I3102">
        <v>1808</v>
      </c>
      <c r="J3102">
        <v>16</v>
      </c>
      <c r="K3102">
        <v>3</v>
      </c>
      <c r="L3102">
        <v>11</v>
      </c>
      <c r="M3102" t="b">
        <v>0</v>
      </c>
      <c r="N3102" t="b">
        <v>0</v>
      </c>
      <c r="O3102" t="b">
        <v>0</v>
      </c>
    </row>
    <row r="3103" spans="1:15">
      <c r="A3103" t="s">
        <v>2734</v>
      </c>
      <c r="B3103" s="1">
        <v>43070</v>
      </c>
      <c r="C3103" s="1">
        <v>43063.37300925926</v>
      </c>
      <c r="D3103" t="s">
        <v>2735</v>
      </c>
      <c r="E3103" t="s">
        <v>2736</v>
      </c>
      <c r="F3103">
        <v>23</v>
      </c>
      <c r="G3103" t="str">
        <f>VLOOKUP(YouTubeVideos[[#This Row],[category_id]],VideoCategories[],2,FALSE)</f>
        <v>Comedy</v>
      </c>
      <c r="H3103" t="s">
        <v>2737</v>
      </c>
      <c r="I3103">
        <v>443969</v>
      </c>
      <c r="J3103">
        <v>4783</v>
      </c>
      <c r="K3103">
        <v>157</v>
      </c>
      <c r="L3103">
        <v>721</v>
      </c>
      <c r="M3103" t="b">
        <v>0</v>
      </c>
      <c r="N3103" t="b">
        <v>0</v>
      </c>
      <c r="O3103" t="b">
        <v>0</v>
      </c>
    </row>
    <row r="3104" spans="1:15">
      <c r="A3104" t="s">
        <v>9999</v>
      </c>
      <c r="B3104" s="1">
        <v>43129</v>
      </c>
      <c r="C3104" s="1">
        <v>43122.87431712963</v>
      </c>
      <c r="D3104" t="s">
        <v>10000</v>
      </c>
      <c r="E3104" t="s">
        <v>10001</v>
      </c>
      <c r="F3104">
        <v>10</v>
      </c>
      <c r="G3104" t="str">
        <f>VLOOKUP(YouTubeVideos[[#This Row],[category_id]],VideoCategories[],2,FALSE)</f>
        <v>Music</v>
      </c>
      <c r="H3104" t="s">
        <v>10002</v>
      </c>
      <c r="I3104">
        <v>189814</v>
      </c>
      <c r="J3104">
        <v>3241</v>
      </c>
      <c r="K3104">
        <v>225</v>
      </c>
      <c r="L3104">
        <v>141</v>
      </c>
      <c r="M3104" t="b">
        <v>0</v>
      </c>
      <c r="N3104" t="b">
        <v>0</v>
      </c>
      <c r="O3104" t="b">
        <v>0</v>
      </c>
    </row>
    <row r="3105" spans="1:15">
      <c r="A3105" t="s">
        <v>14601</v>
      </c>
      <c r="B3105" s="1">
        <v>43175</v>
      </c>
      <c r="C3105" s="1">
        <v>43162.375011574077</v>
      </c>
      <c r="D3105" t="s">
        <v>14602</v>
      </c>
      <c r="E3105" t="s">
        <v>12271</v>
      </c>
      <c r="F3105">
        <v>15</v>
      </c>
      <c r="G3105" t="str">
        <f>VLOOKUP(YouTubeVideos[[#This Row],[category_id]],VideoCategories[],2,FALSE)</f>
        <v>Pets &amp; Animals</v>
      </c>
      <c r="H3105" t="s">
        <v>20513</v>
      </c>
      <c r="I3105">
        <v>443675</v>
      </c>
      <c r="J3105">
        <v>6434</v>
      </c>
      <c r="K3105">
        <v>1668</v>
      </c>
      <c r="L3105">
        <v>1224</v>
      </c>
      <c r="M3105" t="b">
        <v>0</v>
      </c>
      <c r="N3105" t="b">
        <v>0</v>
      </c>
      <c r="O3105" t="b">
        <v>0</v>
      </c>
    </row>
    <row r="3106" spans="1:15">
      <c r="A3106" t="s">
        <v>10007</v>
      </c>
      <c r="B3106" s="1">
        <v>43129</v>
      </c>
      <c r="C3106" s="1">
        <v>43122.3752662037</v>
      </c>
      <c r="D3106" t="s">
        <v>20242</v>
      </c>
      <c r="E3106" t="s">
        <v>994</v>
      </c>
      <c r="F3106">
        <v>24</v>
      </c>
      <c r="G3106" t="str">
        <f>VLOOKUP(YouTubeVideos[[#This Row],[category_id]],VideoCategories[],2,FALSE)</f>
        <v>Entertainment</v>
      </c>
      <c r="H3106" t="s">
        <v>10008</v>
      </c>
      <c r="I3106">
        <v>838711</v>
      </c>
      <c r="J3106">
        <v>28478</v>
      </c>
      <c r="K3106">
        <v>502</v>
      </c>
      <c r="L3106">
        <v>1471</v>
      </c>
      <c r="M3106" t="b">
        <v>0</v>
      </c>
      <c r="N3106" t="b">
        <v>0</v>
      </c>
      <c r="O3106" t="b">
        <v>0</v>
      </c>
    </row>
    <row r="3107" spans="1:15">
      <c r="A3107" t="s">
        <v>10009</v>
      </c>
      <c r="B3107" s="1">
        <v>43129</v>
      </c>
      <c r="C3107" s="1">
        <v>43122.689513888887</v>
      </c>
      <c r="D3107" t="s">
        <v>20243</v>
      </c>
      <c r="E3107" t="s">
        <v>10010</v>
      </c>
      <c r="F3107">
        <v>24</v>
      </c>
      <c r="G3107" t="str">
        <f>VLOOKUP(YouTubeVideos[[#This Row],[category_id]],VideoCategories[],2,FALSE)</f>
        <v>Entertainment</v>
      </c>
      <c r="H3107" t="s">
        <v>63</v>
      </c>
      <c r="I3107">
        <v>488695</v>
      </c>
      <c r="J3107">
        <v>9240</v>
      </c>
      <c r="K3107">
        <v>316</v>
      </c>
      <c r="L3107">
        <v>919</v>
      </c>
      <c r="M3107" t="b">
        <v>0</v>
      </c>
      <c r="N3107" t="b">
        <v>0</v>
      </c>
      <c r="O3107" t="b">
        <v>0</v>
      </c>
    </row>
    <row r="3108" spans="1:15">
      <c r="A3108" t="s">
        <v>20173</v>
      </c>
      <c r="B3108" s="1">
        <v>43119</v>
      </c>
      <c r="C3108" s="1">
        <v>43114.331273148149</v>
      </c>
      <c r="D3108" t="s">
        <v>8768</v>
      </c>
      <c r="E3108" t="s">
        <v>2789</v>
      </c>
      <c r="F3108">
        <v>25</v>
      </c>
      <c r="G3108" t="str">
        <f>VLOOKUP(YouTubeVideos[[#This Row],[category_id]],VideoCategories[],2,FALSE)</f>
        <v>News &amp; Politics</v>
      </c>
      <c r="H3108" t="s">
        <v>8769</v>
      </c>
      <c r="I3108">
        <v>443498</v>
      </c>
      <c r="J3108">
        <v>911</v>
      </c>
      <c r="K3108">
        <v>145</v>
      </c>
      <c r="L3108">
        <v>373</v>
      </c>
      <c r="M3108" t="b">
        <v>0</v>
      </c>
      <c r="N3108" t="b">
        <v>0</v>
      </c>
      <c r="O3108" t="b">
        <v>0</v>
      </c>
    </row>
    <row r="3109" spans="1:15">
      <c r="A3109" t="s">
        <v>10803</v>
      </c>
      <c r="B3109" s="1">
        <v>43134</v>
      </c>
      <c r="C3109" s="1">
        <v>43127.962511574071</v>
      </c>
      <c r="D3109" t="s">
        <v>10804</v>
      </c>
      <c r="E3109" t="s">
        <v>1226</v>
      </c>
      <c r="F3109">
        <v>17</v>
      </c>
      <c r="G3109" t="str">
        <f>VLOOKUP(YouTubeVideos[[#This Row],[category_id]],VideoCategories[],2,FALSE)</f>
        <v>Sports</v>
      </c>
      <c r="H3109" t="s">
        <v>10805</v>
      </c>
      <c r="I3109">
        <v>443354</v>
      </c>
      <c r="J3109">
        <v>4052</v>
      </c>
      <c r="K3109">
        <v>332</v>
      </c>
      <c r="L3109">
        <v>345</v>
      </c>
      <c r="M3109" t="b">
        <v>0</v>
      </c>
      <c r="N3109" t="b">
        <v>0</v>
      </c>
      <c r="O3109" t="b">
        <v>0</v>
      </c>
    </row>
    <row r="3110" spans="1:15">
      <c r="A3110" t="s">
        <v>3246</v>
      </c>
      <c r="B3110" s="1">
        <v>43075</v>
      </c>
      <c r="C3110" s="1">
        <v>43071.295682870368</v>
      </c>
      <c r="D3110" t="s">
        <v>3247</v>
      </c>
      <c r="E3110" t="s">
        <v>1974</v>
      </c>
      <c r="F3110">
        <v>25</v>
      </c>
      <c r="G3110" t="str">
        <f>VLOOKUP(YouTubeVideos[[#This Row],[category_id]],VideoCategories[],2,FALSE)</f>
        <v>News &amp; Politics</v>
      </c>
      <c r="H3110" t="s">
        <v>3248</v>
      </c>
      <c r="I3110">
        <v>443202</v>
      </c>
      <c r="J3110">
        <v>6943</v>
      </c>
      <c r="K3110">
        <v>3755</v>
      </c>
      <c r="L3110">
        <v>5547</v>
      </c>
      <c r="M3110" t="b">
        <v>0</v>
      </c>
      <c r="N3110" t="b">
        <v>0</v>
      </c>
      <c r="O3110" t="b">
        <v>0</v>
      </c>
    </row>
    <row r="3111" spans="1:15">
      <c r="A3111" t="s">
        <v>10019</v>
      </c>
      <c r="B3111" s="1">
        <v>43129</v>
      </c>
      <c r="C3111" s="1">
        <v>41247.274270833332</v>
      </c>
      <c r="D3111" t="s">
        <v>10020</v>
      </c>
      <c r="E3111" t="s">
        <v>10021</v>
      </c>
      <c r="F3111">
        <v>10</v>
      </c>
      <c r="G3111" t="str">
        <f>VLOOKUP(YouTubeVideos[[#This Row],[category_id]],VideoCategories[],2,FALSE)</f>
        <v>Music</v>
      </c>
      <c r="H3111" t="s">
        <v>10022</v>
      </c>
      <c r="I3111">
        <v>127623</v>
      </c>
      <c r="J3111">
        <v>694</v>
      </c>
      <c r="K3111">
        <v>7</v>
      </c>
      <c r="L3111">
        <v>104</v>
      </c>
      <c r="M3111" t="b">
        <v>0</v>
      </c>
      <c r="N3111" t="b">
        <v>0</v>
      </c>
      <c r="O3111" t="b">
        <v>0</v>
      </c>
    </row>
    <row r="3112" spans="1:15">
      <c r="A3112" t="s">
        <v>15908</v>
      </c>
      <c r="B3112" s="1">
        <v>43197</v>
      </c>
      <c r="C3112" s="1">
        <v>43190.476747685185</v>
      </c>
      <c r="D3112" t="s">
        <v>15909</v>
      </c>
      <c r="E3112" t="s">
        <v>15318</v>
      </c>
      <c r="F3112">
        <v>26</v>
      </c>
      <c r="G3112" t="str">
        <f>VLOOKUP(YouTubeVideos[[#This Row],[category_id]],VideoCategories[],2,FALSE)</f>
        <v>Howto &amp; Style</v>
      </c>
      <c r="H3112" t="s">
        <v>15910</v>
      </c>
      <c r="I3112">
        <v>442726</v>
      </c>
      <c r="J3112">
        <v>15894</v>
      </c>
      <c r="K3112">
        <v>783</v>
      </c>
      <c r="L3112">
        <v>1383</v>
      </c>
      <c r="M3112" t="b">
        <v>0</v>
      </c>
      <c r="N3112" t="b">
        <v>0</v>
      </c>
      <c r="O3112" t="b">
        <v>0</v>
      </c>
    </row>
    <row r="3113" spans="1:15">
      <c r="A3113" t="s">
        <v>11401</v>
      </c>
      <c r="B3113" s="1">
        <v>43139</v>
      </c>
      <c r="C3113" s="1">
        <v>43136.2500462963</v>
      </c>
      <c r="D3113" t="s">
        <v>20337</v>
      </c>
      <c r="E3113" t="s">
        <v>1269</v>
      </c>
      <c r="F3113">
        <v>27</v>
      </c>
      <c r="G3113" t="str">
        <f>VLOOKUP(YouTubeVideos[[#This Row],[category_id]],VideoCategories[],2,FALSE)</f>
        <v>Education</v>
      </c>
      <c r="H3113" t="s">
        <v>11402</v>
      </c>
      <c r="I3113">
        <v>440265</v>
      </c>
      <c r="J3113">
        <v>21629</v>
      </c>
      <c r="K3113">
        <v>268</v>
      </c>
      <c r="L3113">
        <v>4817</v>
      </c>
      <c r="M3113" t="b">
        <v>0</v>
      </c>
      <c r="N3113" t="b">
        <v>0</v>
      </c>
      <c r="O3113" t="b">
        <v>0</v>
      </c>
    </row>
    <row r="3114" spans="1:15">
      <c r="A3114" t="s">
        <v>15719</v>
      </c>
      <c r="B3114" s="1">
        <v>43195</v>
      </c>
      <c r="C3114" s="1">
        <v>43192.353668981479</v>
      </c>
      <c r="D3114" t="s">
        <v>15720</v>
      </c>
      <c r="E3114" t="s">
        <v>252</v>
      </c>
      <c r="F3114">
        <v>17</v>
      </c>
      <c r="G3114" t="str">
        <f>VLOOKUP(YouTubeVideos[[#This Row],[category_id]],VideoCategories[],2,FALSE)</f>
        <v>Sports</v>
      </c>
      <c r="H3114" t="s">
        <v>15721</v>
      </c>
      <c r="I3114">
        <v>439956</v>
      </c>
      <c r="J3114">
        <v>3814</v>
      </c>
      <c r="K3114">
        <v>253</v>
      </c>
      <c r="L3114">
        <v>1409</v>
      </c>
      <c r="M3114" t="b">
        <v>0</v>
      </c>
      <c r="N3114" t="b">
        <v>0</v>
      </c>
      <c r="O3114" t="b">
        <v>0</v>
      </c>
    </row>
    <row r="3115" spans="1:15">
      <c r="A3115" t="s">
        <v>10031</v>
      </c>
      <c r="B3115" s="1">
        <v>43129</v>
      </c>
      <c r="C3115" s="1">
        <v>43121.955243055556</v>
      </c>
      <c r="D3115" t="s">
        <v>10032</v>
      </c>
      <c r="E3115" t="s">
        <v>2452</v>
      </c>
      <c r="F3115">
        <v>24</v>
      </c>
      <c r="G3115" t="str">
        <f>VLOOKUP(YouTubeVideos[[#This Row],[category_id]],VideoCategories[],2,FALSE)</f>
        <v>Entertainment</v>
      </c>
      <c r="H3115" t="s">
        <v>10033</v>
      </c>
      <c r="I3115">
        <v>414562</v>
      </c>
      <c r="J3115">
        <v>2607</v>
      </c>
      <c r="K3115">
        <v>746</v>
      </c>
      <c r="L3115">
        <v>407</v>
      </c>
      <c r="M3115" t="b">
        <v>0</v>
      </c>
      <c r="N3115" t="b">
        <v>0</v>
      </c>
      <c r="O3115" t="b">
        <v>0</v>
      </c>
    </row>
    <row r="3116" spans="1:15">
      <c r="A3116" t="s">
        <v>10034</v>
      </c>
      <c r="B3116" s="1">
        <v>43129</v>
      </c>
      <c r="C3116" s="1">
        <v>43122.708344907405</v>
      </c>
      <c r="D3116" t="s">
        <v>10035</v>
      </c>
      <c r="E3116" t="s">
        <v>3985</v>
      </c>
      <c r="F3116">
        <v>24</v>
      </c>
      <c r="G3116" t="str">
        <f>VLOOKUP(YouTubeVideos[[#This Row],[category_id]],VideoCategories[],2,FALSE)</f>
        <v>Entertainment</v>
      </c>
      <c r="H3116" t="s">
        <v>10036</v>
      </c>
      <c r="I3116">
        <v>36982</v>
      </c>
      <c r="J3116">
        <v>213</v>
      </c>
      <c r="K3116">
        <v>17</v>
      </c>
      <c r="L3116">
        <v>100</v>
      </c>
      <c r="M3116" t="b">
        <v>0</v>
      </c>
      <c r="N3116" t="b">
        <v>0</v>
      </c>
      <c r="O3116" t="b">
        <v>0</v>
      </c>
    </row>
    <row r="3117" spans="1:15">
      <c r="A3117" t="s">
        <v>10037</v>
      </c>
      <c r="B3117" s="1">
        <v>43129</v>
      </c>
      <c r="C3117" s="1">
        <v>43122.833333333336</v>
      </c>
      <c r="D3117" t="s">
        <v>20247</v>
      </c>
      <c r="E3117" t="s">
        <v>1731</v>
      </c>
      <c r="F3117">
        <v>10</v>
      </c>
      <c r="G3117" t="str">
        <f>VLOOKUP(YouTubeVideos[[#This Row],[category_id]],VideoCategories[],2,FALSE)</f>
        <v>Music</v>
      </c>
      <c r="H3117" t="s">
        <v>20248</v>
      </c>
      <c r="I3117">
        <v>7200045</v>
      </c>
      <c r="J3117">
        <v>1021328</v>
      </c>
      <c r="K3117">
        <v>2716</v>
      </c>
      <c r="L3117">
        <v>117897</v>
      </c>
      <c r="M3117" t="b">
        <v>0</v>
      </c>
      <c r="N3117" t="b">
        <v>0</v>
      </c>
      <c r="O3117" t="b">
        <v>0</v>
      </c>
    </row>
    <row r="3118" spans="1:15">
      <c r="A3118" t="s">
        <v>8107</v>
      </c>
      <c r="B3118" s="1">
        <v>43115</v>
      </c>
      <c r="C3118" s="1">
        <v>43111.880879629629</v>
      </c>
      <c r="D3118" t="s">
        <v>8108</v>
      </c>
      <c r="E3118" t="s">
        <v>8109</v>
      </c>
      <c r="F3118">
        <v>22</v>
      </c>
      <c r="G3118" t="str">
        <f>VLOOKUP(YouTubeVideos[[#This Row],[category_id]],VideoCategories[],2,FALSE)</f>
        <v>People &amp; Blogs</v>
      </c>
      <c r="H3118" t="s">
        <v>63</v>
      </c>
      <c r="I3118">
        <v>439893</v>
      </c>
      <c r="J3118">
        <v>2865</v>
      </c>
      <c r="K3118">
        <v>2951</v>
      </c>
      <c r="L3118">
        <v>2367</v>
      </c>
      <c r="M3118" t="b">
        <v>0</v>
      </c>
      <c r="N3118" t="b">
        <v>0</v>
      </c>
      <c r="O3118" t="b">
        <v>0</v>
      </c>
    </row>
    <row r="3119" spans="1:15">
      <c r="A3119" t="s">
        <v>10042</v>
      </c>
      <c r="B3119" s="1">
        <v>43129</v>
      </c>
      <c r="C3119" s="1">
        <v>43122.3205787037</v>
      </c>
      <c r="D3119" t="s">
        <v>10043</v>
      </c>
      <c r="E3119" t="s">
        <v>4279</v>
      </c>
      <c r="F3119">
        <v>24</v>
      </c>
      <c r="G3119" t="str">
        <f>VLOOKUP(YouTubeVideos[[#This Row],[category_id]],VideoCategories[],2,FALSE)</f>
        <v>Entertainment</v>
      </c>
      <c r="H3119" t="s">
        <v>10044</v>
      </c>
      <c r="I3119">
        <v>682990</v>
      </c>
      <c r="J3119">
        <v>35880</v>
      </c>
      <c r="K3119">
        <v>2609</v>
      </c>
      <c r="L3119">
        <v>5376</v>
      </c>
      <c r="M3119" t="b">
        <v>0</v>
      </c>
      <c r="N3119" t="b">
        <v>0</v>
      </c>
      <c r="O3119" t="b">
        <v>0</v>
      </c>
    </row>
    <row r="3120" spans="1:15">
      <c r="A3120" t="s">
        <v>18998</v>
      </c>
      <c r="B3120" s="1">
        <v>43263</v>
      </c>
      <c r="C3120" s="1">
        <v>43250.583356481482</v>
      </c>
      <c r="D3120" t="s">
        <v>18999</v>
      </c>
      <c r="E3120" t="s">
        <v>297</v>
      </c>
      <c r="F3120">
        <v>27</v>
      </c>
      <c r="G3120" t="str">
        <f>VLOOKUP(YouTubeVideos[[#This Row],[category_id]],VideoCategories[],2,FALSE)</f>
        <v>Education</v>
      </c>
      <c r="H3120" t="s">
        <v>19000</v>
      </c>
      <c r="I3120">
        <v>439441</v>
      </c>
      <c r="J3120">
        <v>14269</v>
      </c>
      <c r="K3120">
        <v>1184</v>
      </c>
      <c r="L3120">
        <v>2874</v>
      </c>
      <c r="M3120" t="b">
        <v>0</v>
      </c>
      <c r="N3120" t="b">
        <v>0</v>
      </c>
      <c r="O3120" t="b">
        <v>0</v>
      </c>
    </row>
    <row r="3121" spans="1:15">
      <c r="A3121" t="s">
        <v>16706</v>
      </c>
      <c r="B3121" s="1">
        <v>43213</v>
      </c>
      <c r="C3121" s="1">
        <v>43195.333344907405</v>
      </c>
      <c r="D3121" t="s">
        <v>16707</v>
      </c>
      <c r="E3121" t="s">
        <v>5719</v>
      </c>
      <c r="F3121">
        <v>26</v>
      </c>
      <c r="G3121" t="str">
        <f>VLOOKUP(YouTubeVideos[[#This Row],[category_id]],VideoCategories[],2,FALSE)</f>
        <v>Howto &amp; Style</v>
      </c>
      <c r="H3121" t="s">
        <v>16708</v>
      </c>
      <c r="I3121">
        <v>438733</v>
      </c>
      <c r="J3121">
        <v>11622</v>
      </c>
      <c r="K3121">
        <v>333</v>
      </c>
      <c r="L3121">
        <v>704</v>
      </c>
      <c r="M3121" t="b">
        <v>0</v>
      </c>
      <c r="N3121" t="b">
        <v>0</v>
      </c>
      <c r="O3121" t="b">
        <v>0</v>
      </c>
    </row>
    <row r="3122" spans="1:15">
      <c r="A3122" t="s">
        <v>1343</v>
      </c>
      <c r="B3122" s="1">
        <v>43060</v>
      </c>
      <c r="C3122" s="1">
        <v>43055.217233796298</v>
      </c>
      <c r="D3122" t="s">
        <v>1344</v>
      </c>
      <c r="E3122" t="s">
        <v>1345</v>
      </c>
      <c r="F3122">
        <v>22</v>
      </c>
      <c r="G3122" t="str">
        <f>VLOOKUP(YouTubeVideos[[#This Row],[category_id]],VideoCategories[],2,FALSE)</f>
        <v>People &amp; Blogs</v>
      </c>
      <c r="H3122" t="s">
        <v>1346</v>
      </c>
      <c r="I3122">
        <v>438025</v>
      </c>
      <c r="J3122">
        <v>24398</v>
      </c>
      <c r="K3122">
        <v>225</v>
      </c>
      <c r="L3122">
        <v>1845</v>
      </c>
      <c r="M3122" t="b">
        <v>0</v>
      </c>
      <c r="N3122" t="b">
        <v>0</v>
      </c>
      <c r="O3122" t="b">
        <v>0</v>
      </c>
    </row>
    <row r="3123" spans="1:15">
      <c r="A3123" t="s">
        <v>3570</v>
      </c>
      <c r="B3123" s="1">
        <v>43077</v>
      </c>
      <c r="C3123" s="1">
        <v>43076.204976851855</v>
      </c>
      <c r="D3123" t="s">
        <v>3571</v>
      </c>
      <c r="E3123" t="s">
        <v>291</v>
      </c>
      <c r="F3123">
        <v>25</v>
      </c>
      <c r="G3123" t="str">
        <f>VLOOKUP(YouTubeVideos[[#This Row],[category_id]],VideoCategories[],2,FALSE)</f>
        <v>News &amp; Politics</v>
      </c>
      <c r="H3123" t="s">
        <v>3572</v>
      </c>
      <c r="I3123">
        <v>437979</v>
      </c>
      <c r="J3123">
        <v>17508</v>
      </c>
      <c r="K3123">
        <v>6068</v>
      </c>
      <c r="L3123">
        <v>5397</v>
      </c>
      <c r="M3123" t="b">
        <v>0</v>
      </c>
      <c r="N3123" t="b">
        <v>0</v>
      </c>
      <c r="O3123" t="b">
        <v>0</v>
      </c>
    </row>
    <row r="3124" spans="1:15">
      <c r="A3124" t="s">
        <v>10056</v>
      </c>
      <c r="B3124" s="1">
        <v>43129</v>
      </c>
      <c r="C3124" s="1">
        <v>43124.549837962964</v>
      </c>
      <c r="D3124" t="s">
        <v>10057</v>
      </c>
      <c r="E3124" t="s">
        <v>10058</v>
      </c>
      <c r="F3124">
        <v>10</v>
      </c>
      <c r="G3124" t="str">
        <f>VLOOKUP(YouTubeVideos[[#This Row],[category_id]],VideoCategories[],2,FALSE)</f>
        <v>Music</v>
      </c>
      <c r="H3124" t="s">
        <v>10059</v>
      </c>
      <c r="I3124">
        <v>6882</v>
      </c>
      <c r="J3124">
        <v>291</v>
      </c>
      <c r="K3124">
        <v>22</v>
      </c>
      <c r="L3124">
        <v>21</v>
      </c>
      <c r="M3124" t="b">
        <v>0</v>
      </c>
      <c r="N3124" t="b">
        <v>0</v>
      </c>
      <c r="O3124" t="b">
        <v>0</v>
      </c>
    </row>
    <row r="3125" spans="1:15">
      <c r="A3125" t="s">
        <v>16688</v>
      </c>
      <c r="B3125" s="1">
        <v>43213</v>
      </c>
      <c r="C3125" s="1">
        <v>43196.444212962961</v>
      </c>
      <c r="D3125" t="s">
        <v>16689</v>
      </c>
      <c r="E3125" t="s">
        <v>12103</v>
      </c>
      <c r="F3125">
        <v>1</v>
      </c>
      <c r="G3125" t="str">
        <f>VLOOKUP(YouTubeVideos[[#This Row],[category_id]],VideoCategories[],2,FALSE)</f>
        <v>Film &amp; Animation</v>
      </c>
      <c r="H3125" t="s">
        <v>16690</v>
      </c>
      <c r="I3125">
        <v>437764</v>
      </c>
      <c r="J3125">
        <v>1519</v>
      </c>
      <c r="K3125">
        <v>387</v>
      </c>
      <c r="L3125">
        <v>264</v>
      </c>
      <c r="M3125" t="b">
        <v>0</v>
      </c>
      <c r="N3125" t="b">
        <v>0</v>
      </c>
      <c r="O3125" t="b">
        <v>0</v>
      </c>
    </row>
    <row r="3126" spans="1:15">
      <c r="A3126" t="s">
        <v>10063</v>
      </c>
      <c r="B3126" s="1">
        <v>43129</v>
      </c>
      <c r="C3126" s="1">
        <v>43120.512280092589</v>
      </c>
      <c r="D3126" t="s">
        <v>10064</v>
      </c>
      <c r="E3126" t="s">
        <v>10065</v>
      </c>
      <c r="F3126">
        <v>24</v>
      </c>
      <c r="G3126" t="str">
        <f>VLOOKUP(YouTubeVideos[[#This Row],[category_id]],VideoCategories[],2,FALSE)</f>
        <v>Entertainment</v>
      </c>
      <c r="H3126" t="s">
        <v>10066</v>
      </c>
      <c r="I3126">
        <v>707170</v>
      </c>
      <c r="J3126">
        <v>9867</v>
      </c>
      <c r="K3126">
        <v>277</v>
      </c>
      <c r="L3126">
        <v>183</v>
      </c>
      <c r="M3126" t="b">
        <v>0</v>
      </c>
      <c r="N3126" t="b">
        <v>0</v>
      </c>
      <c r="O3126" t="b">
        <v>0</v>
      </c>
    </row>
    <row r="3127" spans="1:15">
      <c r="A3127" t="s">
        <v>15671</v>
      </c>
      <c r="B3127" s="1">
        <v>43193</v>
      </c>
      <c r="C3127" s="1">
        <v>43179.364490740743</v>
      </c>
      <c r="D3127" t="s">
        <v>15672</v>
      </c>
      <c r="E3127" t="s">
        <v>1586</v>
      </c>
      <c r="F3127">
        <v>28</v>
      </c>
      <c r="G3127" t="str">
        <f>VLOOKUP(YouTubeVideos[[#This Row],[category_id]],VideoCategories[],2,FALSE)</f>
        <v>Science &amp; Technology</v>
      </c>
      <c r="H3127" t="s">
        <v>15673</v>
      </c>
      <c r="I3127">
        <v>437732</v>
      </c>
      <c r="J3127">
        <v>49907</v>
      </c>
      <c r="K3127">
        <v>626</v>
      </c>
      <c r="L3127">
        <v>1455</v>
      </c>
      <c r="M3127" t="b">
        <v>0</v>
      </c>
      <c r="N3127" t="b">
        <v>0</v>
      </c>
      <c r="O3127" t="b">
        <v>0</v>
      </c>
    </row>
    <row r="3128" spans="1:15">
      <c r="A3128" t="s">
        <v>15291</v>
      </c>
      <c r="B3128" s="1">
        <v>43187</v>
      </c>
      <c r="C3128" s="1">
        <v>43176.5000462963</v>
      </c>
      <c r="D3128" t="s">
        <v>15292</v>
      </c>
      <c r="E3128" t="s">
        <v>516</v>
      </c>
      <c r="F3128">
        <v>19</v>
      </c>
      <c r="G3128" t="str">
        <f>VLOOKUP(YouTubeVideos[[#This Row],[category_id]],VideoCategories[],2,FALSE)</f>
        <v>Travel &amp; Events</v>
      </c>
      <c r="H3128" t="s">
        <v>15293</v>
      </c>
      <c r="I3128">
        <v>437576</v>
      </c>
      <c r="J3128">
        <v>7991</v>
      </c>
      <c r="K3128">
        <v>246</v>
      </c>
      <c r="L3128">
        <v>915</v>
      </c>
      <c r="M3128" t="b">
        <v>0</v>
      </c>
      <c r="N3128" t="b">
        <v>0</v>
      </c>
      <c r="O3128" t="b">
        <v>0</v>
      </c>
    </row>
    <row r="3129" spans="1:15">
      <c r="A3129" t="s">
        <v>10075</v>
      </c>
      <c r="B3129" s="1">
        <v>43130</v>
      </c>
      <c r="C3129" s="1">
        <v>43128.799953703703</v>
      </c>
      <c r="D3129" t="s">
        <v>10076</v>
      </c>
      <c r="E3129" t="s">
        <v>10077</v>
      </c>
      <c r="F3129">
        <v>10</v>
      </c>
      <c r="G3129" t="str">
        <f>VLOOKUP(YouTubeVideos[[#This Row],[category_id]],VideoCategories[],2,FALSE)</f>
        <v>Music</v>
      </c>
      <c r="H3129" t="s">
        <v>63</v>
      </c>
      <c r="I3129">
        <v>3014847</v>
      </c>
      <c r="J3129">
        <v>42556</v>
      </c>
      <c r="K3129">
        <v>2791</v>
      </c>
      <c r="L3129">
        <v>0</v>
      </c>
      <c r="M3129" t="b">
        <v>1</v>
      </c>
      <c r="N3129" t="b">
        <v>0</v>
      </c>
      <c r="O3129" t="b">
        <v>0</v>
      </c>
    </row>
    <row r="3130" spans="1:15">
      <c r="A3130" t="s">
        <v>4951</v>
      </c>
      <c r="B3130" s="1">
        <v>43086</v>
      </c>
      <c r="C3130" s="1">
        <v>43080.250034722223</v>
      </c>
      <c r="D3130" t="s">
        <v>4952</v>
      </c>
      <c r="E3130" t="s">
        <v>1269</v>
      </c>
      <c r="F3130">
        <v>27</v>
      </c>
      <c r="G3130" t="str">
        <f>VLOOKUP(YouTubeVideos[[#This Row],[category_id]],VideoCategories[],2,FALSE)</f>
        <v>Education</v>
      </c>
      <c r="H3130" t="s">
        <v>4953</v>
      </c>
      <c r="I3130">
        <v>437549</v>
      </c>
      <c r="J3130">
        <v>14992</v>
      </c>
      <c r="K3130">
        <v>420</v>
      </c>
      <c r="L3130">
        <v>2616</v>
      </c>
      <c r="M3130" t="b">
        <v>0</v>
      </c>
      <c r="N3130" t="b">
        <v>0</v>
      </c>
      <c r="O3130" t="b">
        <v>0</v>
      </c>
    </row>
    <row r="3131" spans="1:15">
      <c r="A3131" t="s">
        <v>10082</v>
      </c>
      <c r="B3131" s="1">
        <v>43130</v>
      </c>
      <c r="C3131" s="1">
        <v>43128.720613425925</v>
      </c>
      <c r="D3131" t="s">
        <v>20249</v>
      </c>
      <c r="E3131" t="s">
        <v>10083</v>
      </c>
      <c r="F3131">
        <v>10</v>
      </c>
      <c r="G3131" t="str">
        <f>VLOOKUP(YouTubeVideos[[#This Row],[category_id]],VideoCategories[],2,FALSE)</f>
        <v>Music</v>
      </c>
      <c r="H3131" t="s">
        <v>10084</v>
      </c>
      <c r="I3131">
        <v>845262</v>
      </c>
      <c r="J3131">
        <v>29699</v>
      </c>
      <c r="K3131">
        <v>444</v>
      </c>
      <c r="L3131">
        <v>1829</v>
      </c>
      <c r="M3131" t="b">
        <v>0</v>
      </c>
      <c r="N3131" t="b">
        <v>0</v>
      </c>
      <c r="O3131" t="b">
        <v>0</v>
      </c>
    </row>
    <row r="3132" spans="1:15">
      <c r="A3132" t="s">
        <v>10085</v>
      </c>
      <c r="B3132" s="1">
        <v>43130</v>
      </c>
      <c r="C3132" s="1">
        <v>43128.695162037038</v>
      </c>
      <c r="D3132" t="s">
        <v>10086</v>
      </c>
      <c r="E3132" t="s">
        <v>10087</v>
      </c>
      <c r="F3132">
        <v>24</v>
      </c>
      <c r="G3132" t="str">
        <f>VLOOKUP(YouTubeVideos[[#This Row],[category_id]],VideoCategories[],2,FALSE)</f>
        <v>Entertainment</v>
      </c>
      <c r="H3132" t="s">
        <v>63</v>
      </c>
      <c r="I3132">
        <v>853242</v>
      </c>
      <c r="J3132">
        <v>13993</v>
      </c>
      <c r="K3132">
        <v>2891</v>
      </c>
      <c r="L3132">
        <v>6115</v>
      </c>
      <c r="M3132" t="b">
        <v>0</v>
      </c>
      <c r="N3132" t="b">
        <v>0</v>
      </c>
      <c r="O3132" t="b">
        <v>0</v>
      </c>
    </row>
    <row r="3133" spans="1:15">
      <c r="A3133" t="s">
        <v>15796</v>
      </c>
      <c r="B3133" s="1">
        <v>43196</v>
      </c>
      <c r="C3133" s="1">
        <v>43183.423032407409</v>
      </c>
      <c r="D3133" t="s">
        <v>15797</v>
      </c>
      <c r="E3133" t="s">
        <v>2232</v>
      </c>
      <c r="F3133">
        <v>25</v>
      </c>
      <c r="G3133" t="str">
        <f>VLOOKUP(YouTubeVideos[[#This Row],[category_id]],VideoCategories[],2,FALSE)</f>
        <v>News &amp; Politics</v>
      </c>
      <c r="H3133" t="s">
        <v>15798</v>
      </c>
      <c r="I3133">
        <v>437294</v>
      </c>
      <c r="J3133">
        <v>20205</v>
      </c>
      <c r="K3133">
        <v>3020</v>
      </c>
      <c r="L3133">
        <v>2284</v>
      </c>
      <c r="M3133" t="b">
        <v>0</v>
      </c>
      <c r="N3133" t="b">
        <v>0</v>
      </c>
      <c r="O3133" t="b">
        <v>0</v>
      </c>
    </row>
    <row r="3134" spans="1:15">
      <c r="A3134" t="s">
        <v>10160</v>
      </c>
      <c r="B3134" s="1">
        <v>43130</v>
      </c>
      <c r="C3134" s="1">
        <v>43123.383136574077</v>
      </c>
      <c r="D3134" t="s">
        <v>10161</v>
      </c>
      <c r="E3134" t="s">
        <v>10162</v>
      </c>
      <c r="F3134">
        <v>15</v>
      </c>
      <c r="G3134" t="str">
        <f>VLOOKUP(YouTubeVideos[[#This Row],[category_id]],VideoCategories[],2,FALSE)</f>
        <v>Pets &amp; Animals</v>
      </c>
      <c r="H3134" t="s">
        <v>10163</v>
      </c>
      <c r="I3134">
        <v>437271</v>
      </c>
      <c r="J3134">
        <v>6959</v>
      </c>
      <c r="K3134">
        <v>88</v>
      </c>
      <c r="L3134">
        <v>635</v>
      </c>
      <c r="M3134" t="b">
        <v>0</v>
      </c>
      <c r="N3134" t="b">
        <v>0</v>
      </c>
      <c r="O3134" t="b">
        <v>0</v>
      </c>
    </row>
    <row r="3135" spans="1:15">
      <c r="A3135" t="s">
        <v>10095</v>
      </c>
      <c r="B3135" s="1">
        <v>43130</v>
      </c>
      <c r="C3135" s="1">
        <v>43124.314074074071</v>
      </c>
      <c r="D3135" t="s">
        <v>20250</v>
      </c>
      <c r="E3135" t="s">
        <v>10096</v>
      </c>
      <c r="F3135">
        <v>24</v>
      </c>
      <c r="G3135" t="str">
        <f>VLOOKUP(YouTubeVideos[[#This Row],[category_id]],VideoCategories[],2,FALSE)</f>
        <v>Entertainment</v>
      </c>
      <c r="H3135" t="s">
        <v>10097</v>
      </c>
      <c r="I3135">
        <v>76450</v>
      </c>
      <c r="J3135">
        <v>343</v>
      </c>
      <c r="K3135">
        <v>11</v>
      </c>
      <c r="L3135">
        <v>33</v>
      </c>
      <c r="M3135" t="b">
        <v>0</v>
      </c>
      <c r="N3135" t="b">
        <v>0</v>
      </c>
      <c r="O3135" t="b">
        <v>0</v>
      </c>
    </row>
    <row r="3136" spans="1:15">
      <c r="A3136" t="s">
        <v>10098</v>
      </c>
      <c r="B3136" s="1">
        <v>43130</v>
      </c>
      <c r="C3136" s="1">
        <v>43124.375902777778</v>
      </c>
      <c r="D3136" t="s">
        <v>10099</v>
      </c>
      <c r="E3136" t="s">
        <v>2302</v>
      </c>
      <c r="F3136">
        <v>24</v>
      </c>
      <c r="G3136" t="str">
        <f>VLOOKUP(YouTubeVideos[[#This Row],[category_id]],VideoCategories[],2,FALSE)</f>
        <v>Entertainment</v>
      </c>
      <c r="H3136" t="s">
        <v>7742</v>
      </c>
      <c r="I3136">
        <v>857897</v>
      </c>
      <c r="J3136">
        <v>24021</v>
      </c>
      <c r="K3136">
        <v>483</v>
      </c>
      <c r="L3136">
        <v>2760</v>
      </c>
      <c r="M3136" t="b">
        <v>0</v>
      </c>
      <c r="N3136" t="b">
        <v>0</v>
      </c>
      <c r="O3136" t="b">
        <v>0</v>
      </c>
    </row>
    <row r="3137" spans="1:15">
      <c r="A3137" t="s">
        <v>10100</v>
      </c>
      <c r="B3137" s="1">
        <v>43130</v>
      </c>
      <c r="C3137" s="1">
        <v>43124.418194444443</v>
      </c>
      <c r="D3137" t="s">
        <v>10101</v>
      </c>
      <c r="E3137" t="s">
        <v>10102</v>
      </c>
      <c r="F3137">
        <v>10</v>
      </c>
      <c r="G3137" t="str">
        <f>VLOOKUP(YouTubeVideos[[#This Row],[category_id]],VideoCategories[],2,FALSE)</f>
        <v>Music</v>
      </c>
      <c r="H3137" t="s">
        <v>10103</v>
      </c>
      <c r="I3137">
        <v>93591</v>
      </c>
      <c r="J3137">
        <v>3154</v>
      </c>
      <c r="K3137">
        <v>90</v>
      </c>
      <c r="L3137">
        <v>1353</v>
      </c>
      <c r="M3137" t="b">
        <v>0</v>
      </c>
      <c r="N3137" t="b">
        <v>0</v>
      </c>
      <c r="O3137" t="b">
        <v>0</v>
      </c>
    </row>
    <row r="3138" spans="1:15">
      <c r="A3138" t="s">
        <v>14652</v>
      </c>
      <c r="B3138" s="1">
        <v>43176</v>
      </c>
      <c r="C3138" s="1">
        <v>43163.041678240741</v>
      </c>
      <c r="D3138" t="s">
        <v>14653</v>
      </c>
      <c r="E3138" t="s">
        <v>402</v>
      </c>
      <c r="F3138">
        <v>15</v>
      </c>
      <c r="G3138" t="str">
        <f>VLOOKUP(YouTubeVideos[[#This Row],[category_id]],VideoCategories[],2,FALSE)</f>
        <v>Pets &amp; Animals</v>
      </c>
      <c r="H3138" t="s">
        <v>20517</v>
      </c>
      <c r="I3138">
        <v>437061</v>
      </c>
      <c r="J3138">
        <v>22452</v>
      </c>
      <c r="K3138">
        <v>212</v>
      </c>
      <c r="L3138">
        <v>1636</v>
      </c>
      <c r="M3138" t="b">
        <v>0</v>
      </c>
      <c r="N3138" t="b">
        <v>0</v>
      </c>
      <c r="O3138" t="b">
        <v>0</v>
      </c>
    </row>
    <row r="3139" spans="1:15">
      <c r="A3139" t="s">
        <v>10107</v>
      </c>
      <c r="B3139" s="1">
        <v>43130</v>
      </c>
      <c r="C3139" s="1">
        <v>43124.360208333332</v>
      </c>
      <c r="D3139" t="s">
        <v>10108</v>
      </c>
      <c r="E3139" t="s">
        <v>10109</v>
      </c>
      <c r="F3139">
        <v>10</v>
      </c>
      <c r="G3139" t="str">
        <f>VLOOKUP(YouTubeVideos[[#This Row],[category_id]],VideoCategories[],2,FALSE)</f>
        <v>Music</v>
      </c>
      <c r="H3139" t="s">
        <v>10110</v>
      </c>
      <c r="I3139">
        <v>235020</v>
      </c>
      <c r="J3139">
        <v>4249</v>
      </c>
      <c r="K3139">
        <v>127</v>
      </c>
      <c r="L3139">
        <v>236</v>
      </c>
      <c r="M3139" t="b">
        <v>0</v>
      </c>
      <c r="N3139" t="b">
        <v>0</v>
      </c>
      <c r="O3139" t="b">
        <v>0</v>
      </c>
    </row>
    <row r="3140" spans="1:15">
      <c r="A3140" t="s">
        <v>2329</v>
      </c>
      <c r="B3140" s="1">
        <v>43068</v>
      </c>
      <c r="C3140" s="1">
        <v>43060.852685185186</v>
      </c>
      <c r="D3140" t="s">
        <v>2330</v>
      </c>
      <c r="E3140" t="s">
        <v>1136</v>
      </c>
      <c r="F3140">
        <v>26</v>
      </c>
      <c r="G3140" t="str">
        <f>VLOOKUP(YouTubeVideos[[#This Row],[category_id]],VideoCategories[],2,FALSE)</f>
        <v>Howto &amp; Style</v>
      </c>
      <c r="H3140" t="s">
        <v>2331</v>
      </c>
      <c r="I3140">
        <v>436638</v>
      </c>
      <c r="J3140">
        <v>37923</v>
      </c>
      <c r="K3140">
        <v>485</v>
      </c>
      <c r="L3140">
        <v>3722</v>
      </c>
      <c r="M3140" t="b">
        <v>0</v>
      </c>
      <c r="N3140" t="b">
        <v>0</v>
      </c>
      <c r="O3140" t="b">
        <v>0</v>
      </c>
    </row>
    <row r="3141" spans="1:15">
      <c r="A3141" t="s">
        <v>8008</v>
      </c>
      <c r="B3141" s="1">
        <v>43114</v>
      </c>
      <c r="C3141" s="1">
        <v>43108.362962962965</v>
      </c>
      <c r="D3141" t="s">
        <v>8009</v>
      </c>
      <c r="E3141" t="s">
        <v>1031</v>
      </c>
      <c r="F3141">
        <v>25</v>
      </c>
      <c r="G3141" t="str">
        <f>VLOOKUP(YouTubeVideos[[#This Row],[category_id]],VideoCategories[],2,FALSE)</f>
        <v>News &amp; Politics</v>
      </c>
      <c r="H3141" t="s">
        <v>8010</v>
      </c>
      <c r="I3141">
        <v>436619</v>
      </c>
      <c r="J3141">
        <v>1170</v>
      </c>
      <c r="K3141">
        <v>1270</v>
      </c>
      <c r="L3141">
        <v>623</v>
      </c>
      <c r="M3141" t="b">
        <v>0</v>
      </c>
      <c r="N3141" t="b">
        <v>0</v>
      </c>
      <c r="O3141" t="b">
        <v>0</v>
      </c>
    </row>
    <row r="3142" spans="1:15">
      <c r="A3142" t="s">
        <v>7089</v>
      </c>
      <c r="B3142" s="1">
        <v>43107</v>
      </c>
      <c r="C3142" s="1">
        <v>43099.672430555554</v>
      </c>
      <c r="D3142" t="s">
        <v>7090</v>
      </c>
      <c r="E3142" t="s">
        <v>1894</v>
      </c>
      <c r="F3142">
        <v>15</v>
      </c>
      <c r="G3142" t="str">
        <f>VLOOKUP(YouTubeVideos[[#This Row],[category_id]],VideoCategories[],2,FALSE)</f>
        <v>Pets &amp; Animals</v>
      </c>
      <c r="H3142" t="s">
        <v>7091</v>
      </c>
      <c r="I3142">
        <v>436505</v>
      </c>
      <c r="J3142">
        <v>25146</v>
      </c>
      <c r="K3142">
        <v>630</v>
      </c>
      <c r="L3142">
        <v>5421</v>
      </c>
      <c r="M3142" t="b">
        <v>0</v>
      </c>
      <c r="N3142" t="b">
        <v>0</v>
      </c>
      <c r="O3142" t="b">
        <v>0</v>
      </c>
    </row>
    <row r="3143" spans="1:15">
      <c r="A3143" t="s">
        <v>7311</v>
      </c>
      <c r="B3143" s="1">
        <v>43109</v>
      </c>
      <c r="C3143" s="1">
        <v>43106.458356481482</v>
      </c>
      <c r="D3143" t="s">
        <v>7312</v>
      </c>
      <c r="E3143" t="s">
        <v>3000</v>
      </c>
      <c r="F3143">
        <v>15</v>
      </c>
      <c r="G3143" t="str">
        <f>VLOOKUP(YouTubeVideos[[#This Row],[category_id]],VideoCategories[],2,FALSE)</f>
        <v>Pets &amp; Animals</v>
      </c>
      <c r="H3143" t="s">
        <v>7313</v>
      </c>
      <c r="I3143">
        <v>436472</v>
      </c>
      <c r="J3143">
        <v>11716</v>
      </c>
      <c r="K3143">
        <v>213</v>
      </c>
      <c r="L3143">
        <v>856</v>
      </c>
      <c r="M3143" t="b">
        <v>0</v>
      </c>
      <c r="N3143" t="b">
        <v>0</v>
      </c>
      <c r="O3143" t="b">
        <v>0</v>
      </c>
    </row>
    <row r="3144" spans="1:15">
      <c r="A3144" t="s">
        <v>10124</v>
      </c>
      <c r="B3144" s="1">
        <v>43130</v>
      </c>
      <c r="C3144" s="1">
        <v>43122.680578703701</v>
      </c>
      <c r="D3144" t="s">
        <v>20251</v>
      </c>
      <c r="E3144" t="s">
        <v>10125</v>
      </c>
      <c r="F3144">
        <v>10</v>
      </c>
      <c r="G3144" t="str">
        <f>VLOOKUP(YouTubeVideos[[#This Row],[category_id]],VideoCategories[],2,FALSE)</f>
        <v>Music</v>
      </c>
      <c r="H3144" t="s">
        <v>20252</v>
      </c>
      <c r="I3144">
        <v>3055492</v>
      </c>
      <c r="J3144">
        <v>109426</v>
      </c>
      <c r="K3144">
        <v>1729</v>
      </c>
      <c r="L3144">
        <v>4016</v>
      </c>
      <c r="M3144" t="b">
        <v>0</v>
      </c>
      <c r="N3144" t="b">
        <v>0</v>
      </c>
      <c r="O3144" t="b">
        <v>0</v>
      </c>
    </row>
    <row r="3145" spans="1:15">
      <c r="A3145" t="s">
        <v>10126</v>
      </c>
      <c r="B3145" s="1">
        <v>43130</v>
      </c>
      <c r="C3145" s="1">
        <v>43124.296585648146</v>
      </c>
      <c r="D3145" t="s">
        <v>10127</v>
      </c>
      <c r="E3145" t="s">
        <v>10128</v>
      </c>
      <c r="F3145">
        <v>24</v>
      </c>
      <c r="G3145" t="str">
        <f>VLOOKUP(YouTubeVideos[[#This Row],[category_id]],VideoCategories[],2,FALSE)</f>
        <v>Entertainment</v>
      </c>
      <c r="H3145" t="s">
        <v>10129</v>
      </c>
      <c r="I3145">
        <v>17342</v>
      </c>
      <c r="J3145">
        <v>768</v>
      </c>
      <c r="K3145">
        <v>4</v>
      </c>
      <c r="L3145">
        <v>74</v>
      </c>
      <c r="M3145" t="b">
        <v>0</v>
      </c>
      <c r="N3145" t="b">
        <v>0</v>
      </c>
      <c r="O3145" t="b">
        <v>0</v>
      </c>
    </row>
    <row r="3146" spans="1:15">
      <c r="A3146" t="s">
        <v>13051</v>
      </c>
      <c r="B3146" s="1">
        <v>43155</v>
      </c>
      <c r="C3146" s="1">
        <v>43147.328738425924</v>
      </c>
      <c r="D3146" t="s">
        <v>13052</v>
      </c>
      <c r="E3146" t="s">
        <v>1824</v>
      </c>
      <c r="F3146">
        <v>27</v>
      </c>
      <c r="G3146" t="str">
        <f>VLOOKUP(YouTubeVideos[[#This Row],[category_id]],VideoCategories[],2,FALSE)</f>
        <v>Education</v>
      </c>
      <c r="H3146" t="s">
        <v>20427</v>
      </c>
      <c r="I3146">
        <v>435859</v>
      </c>
      <c r="J3146">
        <v>16174</v>
      </c>
      <c r="K3146">
        <v>547</v>
      </c>
      <c r="L3146">
        <v>1704</v>
      </c>
      <c r="M3146" t="b">
        <v>0</v>
      </c>
      <c r="N3146" t="b">
        <v>0</v>
      </c>
      <c r="O3146" t="b">
        <v>0</v>
      </c>
    </row>
    <row r="3147" spans="1:15">
      <c r="A3147" t="s">
        <v>18207</v>
      </c>
      <c r="B3147" s="1">
        <v>43242</v>
      </c>
      <c r="C3147" s="1">
        <v>43228.104942129627</v>
      </c>
      <c r="D3147" t="s">
        <v>18208</v>
      </c>
      <c r="E3147" t="s">
        <v>780</v>
      </c>
      <c r="F3147">
        <v>22</v>
      </c>
      <c r="G3147" t="str">
        <f>VLOOKUP(YouTubeVideos[[#This Row],[category_id]],VideoCategories[],2,FALSE)</f>
        <v>People &amp; Blogs</v>
      </c>
      <c r="H3147" t="s">
        <v>18209</v>
      </c>
      <c r="I3147">
        <v>435462</v>
      </c>
      <c r="J3147">
        <v>22345</v>
      </c>
      <c r="K3147">
        <v>1150</v>
      </c>
      <c r="L3147">
        <v>1092</v>
      </c>
      <c r="M3147" t="b">
        <v>0</v>
      </c>
      <c r="N3147" t="b">
        <v>0</v>
      </c>
      <c r="O3147" t="b">
        <v>0</v>
      </c>
    </row>
    <row r="3148" spans="1:15">
      <c r="A3148" t="s">
        <v>11131</v>
      </c>
      <c r="B3148" s="1">
        <v>43137</v>
      </c>
      <c r="C3148" s="1">
        <v>43136.208414351851</v>
      </c>
      <c r="D3148" t="s">
        <v>11132</v>
      </c>
      <c r="E3148" t="s">
        <v>956</v>
      </c>
      <c r="F3148">
        <v>28</v>
      </c>
      <c r="G3148" t="str">
        <f>VLOOKUP(YouTubeVideos[[#This Row],[category_id]],VideoCategories[],2,FALSE)</f>
        <v>Science &amp; Technology</v>
      </c>
      <c r="H3148" t="s">
        <v>11133</v>
      </c>
      <c r="I3148">
        <v>435451</v>
      </c>
      <c r="J3148">
        <v>9871</v>
      </c>
      <c r="K3148">
        <v>164</v>
      </c>
      <c r="L3148">
        <v>920</v>
      </c>
      <c r="M3148" t="b">
        <v>0</v>
      </c>
      <c r="N3148" t="b">
        <v>0</v>
      </c>
      <c r="O3148" t="b">
        <v>0</v>
      </c>
    </row>
    <row r="3149" spans="1:15">
      <c r="A3149" t="s">
        <v>10140</v>
      </c>
      <c r="B3149" s="1">
        <v>43130</v>
      </c>
      <c r="C3149" s="1">
        <v>43123.641377314816</v>
      </c>
      <c r="D3149" t="s">
        <v>10141</v>
      </c>
      <c r="E3149" t="s">
        <v>10142</v>
      </c>
      <c r="F3149">
        <v>10</v>
      </c>
      <c r="G3149" t="str">
        <f>VLOOKUP(YouTubeVideos[[#This Row],[category_id]],VideoCategories[],2,FALSE)</f>
        <v>Music</v>
      </c>
      <c r="H3149" t="s">
        <v>10143</v>
      </c>
      <c r="I3149">
        <v>71075</v>
      </c>
      <c r="J3149">
        <v>602</v>
      </c>
      <c r="K3149">
        <v>211</v>
      </c>
      <c r="L3149">
        <v>59</v>
      </c>
      <c r="M3149" t="b">
        <v>0</v>
      </c>
      <c r="N3149" t="b">
        <v>0</v>
      </c>
      <c r="O3149" t="b">
        <v>0</v>
      </c>
    </row>
    <row r="3150" spans="1:15">
      <c r="A3150" t="s">
        <v>9154</v>
      </c>
      <c r="B3150" s="1">
        <v>43123</v>
      </c>
      <c r="C3150" s="1">
        <v>43120.125011574077</v>
      </c>
      <c r="D3150" t="s">
        <v>9155</v>
      </c>
      <c r="E3150" t="s">
        <v>463</v>
      </c>
      <c r="F3150">
        <v>23</v>
      </c>
      <c r="G3150" t="str">
        <f>VLOOKUP(YouTubeVideos[[#This Row],[category_id]],VideoCategories[],2,FALSE)</f>
        <v>Comedy</v>
      </c>
      <c r="H3150" t="s">
        <v>9156</v>
      </c>
      <c r="I3150">
        <v>435210</v>
      </c>
      <c r="J3150">
        <v>4028</v>
      </c>
      <c r="K3150">
        <v>318</v>
      </c>
      <c r="L3150">
        <v>845</v>
      </c>
      <c r="M3150" t="b">
        <v>0</v>
      </c>
      <c r="N3150" t="b">
        <v>0</v>
      </c>
      <c r="O3150" t="b">
        <v>0</v>
      </c>
    </row>
    <row r="3151" spans="1:15">
      <c r="A3151" t="s">
        <v>9266</v>
      </c>
      <c r="B3151" s="1">
        <v>43124</v>
      </c>
      <c r="C3151" s="1">
        <v>43123.208356481482</v>
      </c>
      <c r="D3151" t="s">
        <v>9267</v>
      </c>
      <c r="E3151" t="s">
        <v>463</v>
      </c>
      <c r="F3151">
        <v>23</v>
      </c>
      <c r="G3151" t="str">
        <f>VLOOKUP(YouTubeVideos[[#This Row],[category_id]],VideoCategories[],2,FALSE)</f>
        <v>Comedy</v>
      </c>
      <c r="H3151" t="s">
        <v>9268</v>
      </c>
      <c r="I3151">
        <v>435057</v>
      </c>
      <c r="J3151">
        <v>7278</v>
      </c>
      <c r="K3151">
        <v>60</v>
      </c>
      <c r="L3151">
        <v>423</v>
      </c>
      <c r="M3151" t="b">
        <v>0</v>
      </c>
      <c r="N3151" t="b">
        <v>0</v>
      </c>
      <c r="O3151" t="b">
        <v>0</v>
      </c>
    </row>
    <row r="3152" spans="1:15">
      <c r="A3152" t="s">
        <v>2865</v>
      </c>
      <c r="B3152" s="1">
        <v>43072</v>
      </c>
      <c r="C3152" s="1">
        <v>43067.375034722223</v>
      </c>
      <c r="D3152" t="s">
        <v>2866</v>
      </c>
      <c r="E3152" t="s">
        <v>899</v>
      </c>
      <c r="F3152">
        <v>23</v>
      </c>
      <c r="G3152" t="str">
        <f>VLOOKUP(YouTubeVideos[[#This Row],[category_id]],VideoCategories[],2,FALSE)</f>
        <v>Comedy</v>
      </c>
      <c r="H3152" t="s">
        <v>2867</v>
      </c>
      <c r="I3152">
        <v>434727</v>
      </c>
      <c r="J3152">
        <v>10366</v>
      </c>
      <c r="K3152">
        <v>313</v>
      </c>
      <c r="L3152">
        <v>814</v>
      </c>
      <c r="M3152" t="b">
        <v>0</v>
      </c>
      <c r="N3152" t="b">
        <v>0</v>
      </c>
      <c r="O3152" t="b">
        <v>0</v>
      </c>
    </row>
    <row r="3153" spans="1:15">
      <c r="A3153" t="s">
        <v>10587</v>
      </c>
      <c r="B3153" s="1">
        <v>43132</v>
      </c>
      <c r="C3153" s="1">
        <v>43125.559699074074</v>
      </c>
      <c r="D3153" t="s">
        <v>10588</v>
      </c>
      <c r="E3153" t="s">
        <v>424</v>
      </c>
      <c r="F3153">
        <v>20</v>
      </c>
      <c r="G3153" t="str">
        <f>VLOOKUP(YouTubeVideos[[#This Row],[category_id]],VideoCategories[],2,FALSE)</f>
        <v>Gaming</v>
      </c>
      <c r="H3153" t="s">
        <v>10589</v>
      </c>
      <c r="I3153">
        <v>434156</v>
      </c>
      <c r="J3153">
        <v>14685</v>
      </c>
      <c r="K3153">
        <v>411</v>
      </c>
      <c r="L3153">
        <v>2277</v>
      </c>
      <c r="M3153" t="b">
        <v>0</v>
      </c>
      <c r="N3153" t="b">
        <v>0</v>
      </c>
      <c r="O3153" t="b">
        <v>0</v>
      </c>
    </row>
    <row r="3154" spans="1:15">
      <c r="A3154" t="s">
        <v>10156</v>
      </c>
      <c r="B3154" s="1">
        <v>43130</v>
      </c>
      <c r="C3154" s="1">
        <v>43123.2500462963</v>
      </c>
      <c r="D3154" t="s">
        <v>10157</v>
      </c>
      <c r="E3154" t="s">
        <v>10158</v>
      </c>
      <c r="F3154">
        <v>24</v>
      </c>
      <c r="G3154" t="str">
        <f>VLOOKUP(YouTubeVideos[[#This Row],[category_id]],VideoCategories[],2,FALSE)</f>
        <v>Entertainment</v>
      </c>
      <c r="H3154" t="s">
        <v>10159</v>
      </c>
      <c r="I3154">
        <v>290138</v>
      </c>
      <c r="J3154">
        <v>0</v>
      </c>
      <c r="K3154">
        <v>0</v>
      </c>
      <c r="L3154">
        <v>330</v>
      </c>
      <c r="M3154" t="b">
        <v>0</v>
      </c>
      <c r="N3154" t="b">
        <v>1</v>
      </c>
      <c r="O3154" t="b">
        <v>0</v>
      </c>
    </row>
    <row r="3155" spans="1:15">
      <c r="A3155" t="s">
        <v>871</v>
      </c>
      <c r="B3155" s="1">
        <v>43057</v>
      </c>
      <c r="C3155" s="1">
        <v>43050.667488425926</v>
      </c>
      <c r="D3155" t="s">
        <v>872</v>
      </c>
      <c r="E3155" t="s">
        <v>873</v>
      </c>
      <c r="F3155">
        <v>23</v>
      </c>
      <c r="G3155" t="str">
        <f>VLOOKUP(YouTubeVideos[[#This Row],[category_id]],VideoCategories[],2,FALSE)</f>
        <v>Comedy</v>
      </c>
      <c r="H3155" t="s">
        <v>874</v>
      </c>
      <c r="I3155">
        <v>434036</v>
      </c>
      <c r="J3155">
        <v>6464</v>
      </c>
      <c r="K3155">
        <v>334</v>
      </c>
      <c r="L3155">
        <v>348</v>
      </c>
      <c r="M3155" t="b">
        <v>0</v>
      </c>
      <c r="N3155" t="b">
        <v>0</v>
      </c>
      <c r="O3155" t="b">
        <v>0</v>
      </c>
    </row>
    <row r="3156" spans="1:15">
      <c r="A3156" t="s">
        <v>10164</v>
      </c>
      <c r="B3156" s="1">
        <v>43130</v>
      </c>
      <c r="C3156" s="1">
        <v>43124.503564814811</v>
      </c>
      <c r="D3156" t="s">
        <v>10165</v>
      </c>
      <c r="E3156" t="s">
        <v>10166</v>
      </c>
      <c r="F3156">
        <v>10</v>
      </c>
      <c r="G3156" t="str">
        <f>VLOOKUP(YouTubeVideos[[#This Row],[category_id]],VideoCategories[],2,FALSE)</f>
        <v>Music</v>
      </c>
      <c r="H3156" t="s">
        <v>10167</v>
      </c>
      <c r="I3156">
        <v>689313</v>
      </c>
      <c r="J3156">
        <v>38244</v>
      </c>
      <c r="K3156">
        <v>549</v>
      </c>
      <c r="L3156">
        <v>1680</v>
      </c>
      <c r="M3156" t="b">
        <v>0</v>
      </c>
      <c r="N3156" t="b">
        <v>0</v>
      </c>
      <c r="O3156" t="b">
        <v>0</v>
      </c>
    </row>
    <row r="3157" spans="1:15">
      <c r="A3157" t="s">
        <v>10168</v>
      </c>
      <c r="B3157" s="1">
        <v>43131</v>
      </c>
      <c r="C3157" s="1">
        <v>43128.793564814812</v>
      </c>
      <c r="D3157" t="s">
        <v>10169</v>
      </c>
      <c r="E3157" t="s">
        <v>35</v>
      </c>
      <c r="F3157">
        <v>24</v>
      </c>
      <c r="G3157" t="str">
        <f>VLOOKUP(YouTubeVideos[[#This Row],[category_id]],VideoCategories[],2,FALSE)</f>
        <v>Entertainment</v>
      </c>
      <c r="H3157" t="s">
        <v>20236</v>
      </c>
      <c r="I3157">
        <v>2393894</v>
      </c>
      <c r="J3157">
        <v>46472</v>
      </c>
      <c r="K3157">
        <v>36669</v>
      </c>
      <c r="L3157">
        <v>20572</v>
      </c>
      <c r="M3157" t="b">
        <v>0</v>
      </c>
      <c r="N3157" t="b">
        <v>0</v>
      </c>
      <c r="O3157" t="b">
        <v>0</v>
      </c>
    </row>
    <row r="3158" spans="1:15">
      <c r="A3158" t="s">
        <v>9104</v>
      </c>
      <c r="B3158" s="1">
        <v>43122</v>
      </c>
      <c r="C3158" s="1">
        <v>43115.425995370373</v>
      </c>
      <c r="D3158" t="s">
        <v>9105</v>
      </c>
      <c r="E3158" t="s">
        <v>527</v>
      </c>
      <c r="F3158">
        <v>15</v>
      </c>
      <c r="G3158" t="str">
        <f>VLOOKUP(YouTubeVideos[[#This Row],[category_id]],VideoCategories[],2,FALSE)</f>
        <v>Pets &amp; Animals</v>
      </c>
      <c r="H3158" t="s">
        <v>9106</v>
      </c>
      <c r="I3158">
        <v>433420</v>
      </c>
      <c r="J3158">
        <v>2096</v>
      </c>
      <c r="K3158">
        <v>166</v>
      </c>
      <c r="L3158">
        <v>347</v>
      </c>
      <c r="M3158" t="b">
        <v>0</v>
      </c>
      <c r="N3158" t="b">
        <v>0</v>
      </c>
      <c r="O3158" t="b">
        <v>0</v>
      </c>
    </row>
    <row r="3159" spans="1:15">
      <c r="A3159" t="s">
        <v>10172</v>
      </c>
      <c r="B3159" s="1">
        <v>43131</v>
      </c>
      <c r="C3159" s="1">
        <v>43128.713020833333</v>
      </c>
      <c r="D3159" t="s">
        <v>10173</v>
      </c>
      <c r="E3159" t="s">
        <v>3600</v>
      </c>
      <c r="F3159">
        <v>24</v>
      </c>
      <c r="G3159" t="str">
        <f>VLOOKUP(YouTubeVideos[[#This Row],[category_id]],VideoCategories[],2,FALSE)</f>
        <v>Entertainment</v>
      </c>
      <c r="H3159" t="s">
        <v>6636</v>
      </c>
      <c r="I3159">
        <v>1122381</v>
      </c>
      <c r="J3159">
        <v>5424</v>
      </c>
      <c r="K3159">
        <v>292</v>
      </c>
      <c r="L3159">
        <v>394</v>
      </c>
      <c r="M3159" t="b">
        <v>0</v>
      </c>
      <c r="N3159" t="b">
        <v>0</v>
      </c>
      <c r="O3159" t="b">
        <v>0</v>
      </c>
    </row>
    <row r="3160" spans="1:15">
      <c r="A3160" t="s">
        <v>15400</v>
      </c>
      <c r="B3160" s="1">
        <v>43188</v>
      </c>
      <c r="C3160" s="1">
        <v>43173.563263888886</v>
      </c>
      <c r="D3160" t="s">
        <v>15401</v>
      </c>
      <c r="E3160" t="s">
        <v>3511</v>
      </c>
      <c r="F3160">
        <v>22</v>
      </c>
      <c r="G3160" t="str">
        <f>VLOOKUP(YouTubeVideos[[#This Row],[category_id]],VideoCategories[],2,FALSE)</f>
        <v>People &amp; Blogs</v>
      </c>
      <c r="H3160" t="s">
        <v>15402</v>
      </c>
      <c r="I3160">
        <v>433362</v>
      </c>
      <c r="J3160">
        <v>32673</v>
      </c>
      <c r="K3160">
        <v>146</v>
      </c>
      <c r="L3160">
        <v>1187</v>
      </c>
      <c r="M3160" t="b">
        <v>0</v>
      </c>
      <c r="N3160" t="b">
        <v>0</v>
      </c>
      <c r="O3160" t="b">
        <v>0</v>
      </c>
    </row>
    <row r="3161" spans="1:15">
      <c r="A3161" t="s">
        <v>14921</v>
      </c>
      <c r="B3161" s="1">
        <v>43181</v>
      </c>
      <c r="C3161" s="1">
        <v>43174.376319444447</v>
      </c>
      <c r="D3161" t="s">
        <v>20534</v>
      </c>
      <c r="E3161" t="s">
        <v>19721</v>
      </c>
      <c r="F3161">
        <v>26</v>
      </c>
      <c r="G3161" t="str">
        <f>VLOOKUP(YouTubeVideos[[#This Row],[category_id]],VideoCategories[],2,FALSE)</f>
        <v>Howto &amp; Style</v>
      </c>
      <c r="H3161" t="s">
        <v>20535</v>
      </c>
      <c r="I3161">
        <v>433320</v>
      </c>
      <c r="J3161">
        <v>12507</v>
      </c>
      <c r="K3161">
        <v>219</v>
      </c>
      <c r="L3161">
        <v>1415</v>
      </c>
      <c r="M3161" t="b">
        <v>0</v>
      </c>
      <c r="N3161" t="b">
        <v>0</v>
      </c>
      <c r="O3161" t="b">
        <v>0</v>
      </c>
    </row>
    <row r="3162" spans="1:15">
      <c r="A3162" t="s">
        <v>8396</v>
      </c>
      <c r="B3162" s="1">
        <v>43117</v>
      </c>
      <c r="C3162" s="1">
        <v>43110.958333333336</v>
      </c>
      <c r="D3162" t="s">
        <v>8397</v>
      </c>
      <c r="E3162" t="s">
        <v>360</v>
      </c>
      <c r="F3162">
        <v>22</v>
      </c>
      <c r="G3162" t="str">
        <f>VLOOKUP(YouTubeVideos[[#This Row],[category_id]],VideoCategories[],2,FALSE)</f>
        <v>People &amp; Blogs</v>
      </c>
      <c r="H3162" t="s">
        <v>6423</v>
      </c>
      <c r="I3162">
        <v>432969</v>
      </c>
      <c r="J3162">
        <v>7878</v>
      </c>
      <c r="K3162">
        <v>1675</v>
      </c>
      <c r="L3162">
        <v>1891</v>
      </c>
      <c r="M3162" t="b">
        <v>0</v>
      </c>
      <c r="N3162" t="b">
        <v>0</v>
      </c>
      <c r="O3162" t="b">
        <v>0</v>
      </c>
    </row>
    <row r="3163" spans="1:15">
      <c r="A3163" t="s">
        <v>10182</v>
      </c>
      <c r="B3163" s="1">
        <v>43131</v>
      </c>
      <c r="C3163" s="1">
        <v>43126.375034722223</v>
      </c>
      <c r="D3163" t="s">
        <v>10183</v>
      </c>
      <c r="E3163" t="s">
        <v>1636</v>
      </c>
      <c r="F3163">
        <v>24</v>
      </c>
      <c r="G3163" t="str">
        <f>VLOOKUP(YouTubeVideos[[#This Row],[category_id]],VideoCategories[],2,FALSE)</f>
        <v>Entertainment</v>
      </c>
      <c r="H3163" t="s">
        <v>9596</v>
      </c>
      <c r="I3163">
        <v>2297105</v>
      </c>
      <c r="J3163">
        <v>73435</v>
      </c>
      <c r="K3163">
        <v>1314</v>
      </c>
      <c r="L3163">
        <v>3728</v>
      </c>
      <c r="M3163" t="b">
        <v>0</v>
      </c>
      <c r="N3163" t="b">
        <v>0</v>
      </c>
      <c r="O3163" t="b">
        <v>0</v>
      </c>
    </row>
    <row r="3164" spans="1:15">
      <c r="A3164" t="s">
        <v>10184</v>
      </c>
      <c r="B3164" s="1">
        <v>43131</v>
      </c>
      <c r="C3164" s="1">
        <v>43126.57104166667</v>
      </c>
      <c r="D3164" t="s">
        <v>10185</v>
      </c>
      <c r="E3164" t="s">
        <v>10186</v>
      </c>
      <c r="F3164">
        <v>24</v>
      </c>
      <c r="G3164" t="str">
        <f>VLOOKUP(YouTubeVideos[[#This Row],[category_id]],VideoCategories[],2,FALSE)</f>
        <v>Entertainment</v>
      </c>
      <c r="H3164" t="s">
        <v>10187</v>
      </c>
      <c r="I3164">
        <v>9627575</v>
      </c>
      <c r="J3164">
        <v>1007</v>
      </c>
      <c r="K3164">
        <v>94</v>
      </c>
      <c r="L3164">
        <v>264</v>
      </c>
      <c r="M3164" t="b">
        <v>0</v>
      </c>
      <c r="N3164" t="b">
        <v>0</v>
      </c>
      <c r="O3164" t="b">
        <v>0</v>
      </c>
    </row>
    <row r="3165" spans="1:15">
      <c r="A3165" t="s">
        <v>17260</v>
      </c>
      <c r="B3165" s="1">
        <v>43225</v>
      </c>
      <c r="C3165" s="1">
        <v>43209.591666666667</v>
      </c>
      <c r="D3165" t="s">
        <v>20666</v>
      </c>
      <c r="E3165" t="s">
        <v>9391</v>
      </c>
      <c r="F3165">
        <v>26</v>
      </c>
      <c r="G3165" t="str">
        <f>VLOOKUP(YouTubeVideos[[#This Row],[category_id]],VideoCategories[],2,FALSE)</f>
        <v>Howto &amp; Style</v>
      </c>
      <c r="H3165" t="s">
        <v>17261</v>
      </c>
      <c r="I3165">
        <v>432620</v>
      </c>
      <c r="J3165">
        <v>11667</v>
      </c>
      <c r="K3165">
        <v>404</v>
      </c>
      <c r="L3165">
        <v>1114</v>
      </c>
      <c r="M3165" t="b">
        <v>0</v>
      </c>
      <c r="N3165" t="b">
        <v>0</v>
      </c>
      <c r="O3165" t="b">
        <v>0</v>
      </c>
    </row>
    <row r="3166" spans="1:15">
      <c r="A3166" t="s">
        <v>10191</v>
      </c>
      <c r="B3166" s="1">
        <v>43131</v>
      </c>
      <c r="C3166" s="1">
        <v>43126.280925925923</v>
      </c>
      <c r="D3166" t="s">
        <v>10192</v>
      </c>
      <c r="E3166" t="s">
        <v>47</v>
      </c>
      <c r="F3166">
        <v>24</v>
      </c>
      <c r="G3166" t="str">
        <f>VLOOKUP(YouTubeVideos[[#This Row],[category_id]],VideoCategories[],2,FALSE)</f>
        <v>Entertainment</v>
      </c>
      <c r="H3166" t="s">
        <v>10193</v>
      </c>
      <c r="I3166">
        <v>596467</v>
      </c>
      <c r="J3166">
        <v>10023</v>
      </c>
      <c r="K3166">
        <v>773</v>
      </c>
      <c r="L3166">
        <v>317</v>
      </c>
      <c r="M3166" t="b">
        <v>0</v>
      </c>
      <c r="N3166" t="b">
        <v>0</v>
      </c>
      <c r="O3166" t="b">
        <v>0</v>
      </c>
    </row>
    <row r="3167" spans="1:15">
      <c r="A3167" t="s">
        <v>12775</v>
      </c>
      <c r="B3167" s="1">
        <v>43152</v>
      </c>
      <c r="C3167" s="1">
        <v>43143.55232638889</v>
      </c>
      <c r="D3167" t="s">
        <v>12776</v>
      </c>
      <c r="E3167" t="s">
        <v>6788</v>
      </c>
      <c r="F3167">
        <v>22</v>
      </c>
      <c r="G3167" t="str">
        <f>VLOOKUP(YouTubeVideos[[#This Row],[category_id]],VideoCategories[],2,FALSE)</f>
        <v>People &amp; Blogs</v>
      </c>
      <c r="H3167" t="s">
        <v>20406</v>
      </c>
      <c r="I3167">
        <v>432552</v>
      </c>
      <c r="J3167">
        <v>33331</v>
      </c>
      <c r="K3167">
        <v>435</v>
      </c>
      <c r="L3167">
        <v>5212</v>
      </c>
      <c r="M3167" t="b">
        <v>0</v>
      </c>
      <c r="N3167" t="b">
        <v>0</v>
      </c>
      <c r="O3167" t="b">
        <v>0</v>
      </c>
    </row>
    <row r="3168" spans="1:15">
      <c r="A3168" t="s">
        <v>10197</v>
      </c>
      <c r="B3168" s="1">
        <v>43131</v>
      </c>
      <c r="C3168" s="1">
        <v>43126.024305555555</v>
      </c>
      <c r="D3168" t="s">
        <v>10198</v>
      </c>
      <c r="E3168" t="s">
        <v>379</v>
      </c>
      <c r="F3168">
        <v>24</v>
      </c>
      <c r="G3168" t="str">
        <f>VLOOKUP(YouTubeVideos[[#This Row],[category_id]],VideoCategories[],2,FALSE)</f>
        <v>Entertainment</v>
      </c>
      <c r="H3168" t="s">
        <v>380</v>
      </c>
      <c r="I3168">
        <v>591650</v>
      </c>
      <c r="J3168">
        <v>6078</v>
      </c>
      <c r="K3168">
        <v>1666</v>
      </c>
      <c r="L3168">
        <v>1689</v>
      </c>
      <c r="M3168" t="b">
        <v>0</v>
      </c>
      <c r="N3168" t="b">
        <v>0</v>
      </c>
      <c r="O3168" t="b">
        <v>0</v>
      </c>
    </row>
    <row r="3169" spans="1:15">
      <c r="A3169" t="s">
        <v>10199</v>
      </c>
      <c r="B3169" s="1">
        <v>43131</v>
      </c>
      <c r="C3169" s="1">
        <v>43126.125023148146</v>
      </c>
      <c r="D3169" t="s">
        <v>10200</v>
      </c>
      <c r="E3169" t="s">
        <v>54</v>
      </c>
      <c r="F3169">
        <v>24</v>
      </c>
      <c r="G3169" t="str">
        <f>VLOOKUP(YouTubeVideos[[#This Row],[category_id]],VideoCategories[],2,FALSE)</f>
        <v>Entertainment</v>
      </c>
      <c r="H3169" t="s">
        <v>10201</v>
      </c>
      <c r="I3169">
        <v>331981</v>
      </c>
      <c r="J3169">
        <v>4008</v>
      </c>
      <c r="K3169">
        <v>1182</v>
      </c>
      <c r="L3169">
        <v>902</v>
      </c>
      <c r="M3169" t="b">
        <v>0</v>
      </c>
      <c r="N3169" t="b">
        <v>0</v>
      </c>
      <c r="O3169" t="b">
        <v>0</v>
      </c>
    </row>
    <row r="3170" spans="1:15">
      <c r="A3170" t="s">
        <v>5585</v>
      </c>
      <c r="B3170" s="1">
        <v>43090</v>
      </c>
      <c r="C3170" s="1">
        <v>43083.687083333331</v>
      </c>
      <c r="D3170" t="s">
        <v>19986</v>
      </c>
      <c r="E3170" t="s">
        <v>4494</v>
      </c>
      <c r="F3170">
        <v>28</v>
      </c>
      <c r="G3170" t="str">
        <f>VLOOKUP(YouTubeVideos[[#This Row],[category_id]],VideoCategories[],2,FALSE)</f>
        <v>Science &amp; Technology</v>
      </c>
      <c r="H3170" t="s">
        <v>63</v>
      </c>
      <c r="I3170">
        <v>432285</v>
      </c>
      <c r="J3170">
        <v>7102</v>
      </c>
      <c r="K3170">
        <v>242</v>
      </c>
      <c r="L3170">
        <v>1938</v>
      </c>
      <c r="M3170" t="b">
        <v>0</v>
      </c>
      <c r="N3170" t="b">
        <v>0</v>
      </c>
      <c r="O3170" t="b">
        <v>0</v>
      </c>
    </row>
    <row r="3171" spans="1:15">
      <c r="A3171" t="s">
        <v>10205</v>
      </c>
      <c r="B3171" s="1">
        <v>43131</v>
      </c>
      <c r="C3171" s="1">
        <v>43126.375092592592</v>
      </c>
      <c r="D3171" t="s">
        <v>10206</v>
      </c>
      <c r="E3171" t="s">
        <v>10207</v>
      </c>
      <c r="F3171">
        <v>10</v>
      </c>
      <c r="G3171" t="str">
        <f>VLOOKUP(YouTubeVideos[[#This Row],[category_id]],VideoCategories[],2,FALSE)</f>
        <v>Music</v>
      </c>
      <c r="H3171" t="s">
        <v>10208</v>
      </c>
      <c r="I3171">
        <v>16387</v>
      </c>
      <c r="J3171">
        <v>1227</v>
      </c>
      <c r="K3171">
        <v>12</v>
      </c>
      <c r="L3171">
        <v>159</v>
      </c>
      <c r="M3171" t="b">
        <v>0</v>
      </c>
      <c r="N3171" t="b">
        <v>0</v>
      </c>
      <c r="O3171" t="b">
        <v>0</v>
      </c>
    </row>
    <row r="3172" spans="1:15">
      <c r="A3172" t="s">
        <v>15206</v>
      </c>
      <c r="B3172" s="1">
        <v>43186</v>
      </c>
      <c r="C3172" s="1">
        <v>43178.336921296293</v>
      </c>
      <c r="D3172" t="s">
        <v>15207</v>
      </c>
      <c r="E3172" t="s">
        <v>982</v>
      </c>
      <c r="F3172">
        <v>27</v>
      </c>
      <c r="G3172" t="str">
        <f>VLOOKUP(YouTubeVideos[[#This Row],[category_id]],VideoCategories[],2,FALSE)</f>
        <v>Education</v>
      </c>
      <c r="H3172" t="s">
        <v>15208</v>
      </c>
      <c r="I3172">
        <v>432140</v>
      </c>
      <c r="J3172">
        <v>14188</v>
      </c>
      <c r="K3172">
        <v>172</v>
      </c>
      <c r="L3172">
        <v>992</v>
      </c>
      <c r="M3172" t="b">
        <v>0</v>
      </c>
      <c r="N3172" t="b">
        <v>0</v>
      </c>
      <c r="O3172" t="b">
        <v>0</v>
      </c>
    </row>
    <row r="3173" spans="1:15">
      <c r="A3173" t="s">
        <v>10213</v>
      </c>
      <c r="B3173" s="1">
        <v>43131</v>
      </c>
      <c r="C3173" s="1">
        <v>43125.250358796293</v>
      </c>
      <c r="D3173" t="s">
        <v>10214</v>
      </c>
      <c r="E3173" t="s">
        <v>51</v>
      </c>
      <c r="F3173">
        <v>10</v>
      </c>
      <c r="G3173" t="str">
        <f>VLOOKUP(YouTubeVideos[[#This Row],[category_id]],VideoCategories[],2,FALSE)</f>
        <v>Music</v>
      </c>
      <c r="H3173" t="s">
        <v>20257</v>
      </c>
      <c r="I3173">
        <v>1319753</v>
      </c>
      <c r="J3173">
        <v>223647</v>
      </c>
      <c r="K3173">
        <v>850</v>
      </c>
      <c r="L3173">
        <v>11860</v>
      </c>
      <c r="M3173" t="b">
        <v>0</v>
      </c>
      <c r="N3173" t="b">
        <v>0</v>
      </c>
      <c r="O3173" t="b">
        <v>0</v>
      </c>
    </row>
    <row r="3174" spans="1:15">
      <c r="A3174" t="s">
        <v>4657</v>
      </c>
      <c r="B3174" s="1">
        <v>43084</v>
      </c>
      <c r="C3174" s="1">
        <v>43081.208368055559</v>
      </c>
      <c r="D3174" t="s">
        <v>4658</v>
      </c>
      <c r="E3174" t="s">
        <v>291</v>
      </c>
      <c r="F3174">
        <v>25</v>
      </c>
      <c r="G3174" t="str">
        <f>VLOOKUP(YouTubeVideos[[#This Row],[category_id]],VideoCategories[],2,FALSE)</f>
        <v>News &amp; Politics</v>
      </c>
      <c r="H3174" t="s">
        <v>4659</v>
      </c>
      <c r="I3174">
        <v>431944</v>
      </c>
      <c r="J3174">
        <v>23016</v>
      </c>
      <c r="K3174">
        <v>1277</v>
      </c>
      <c r="L3174">
        <v>3762</v>
      </c>
      <c r="M3174" t="b">
        <v>0</v>
      </c>
      <c r="N3174" t="b">
        <v>0</v>
      </c>
      <c r="O3174" t="b">
        <v>0</v>
      </c>
    </row>
    <row r="3175" spans="1:15">
      <c r="A3175" t="s">
        <v>5717</v>
      </c>
      <c r="B3175" s="1">
        <v>43091</v>
      </c>
      <c r="C3175" s="1">
        <v>43085.336238425924</v>
      </c>
      <c r="D3175" t="s">
        <v>5718</v>
      </c>
      <c r="E3175" t="s">
        <v>5719</v>
      </c>
      <c r="F3175">
        <v>26</v>
      </c>
      <c r="G3175" t="str">
        <f>VLOOKUP(YouTubeVideos[[#This Row],[category_id]],VideoCategories[],2,FALSE)</f>
        <v>Howto &amp; Style</v>
      </c>
      <c r="H3175" t="s">
        <v>5720</v>
      </c>
      <c r="I3175">
        <v>431253</v>
      </c>
      <c r="J3175">
        <v>11416</v>
      </c>
      <c r="K3175">
        <v>318</v>
      </c>
      <c r="L3175">
        <v>478</v>
      </c>
      <c r="M3175" t="b">
        <v>0</v>
      </c>
      <c r="N3175" t="b">
        <v>0</v>
      </c>
      <c r="O3175" t="b">
        <v>0</v>
      </c>
    </row>
    <row r="3176" spans="1:15">
      <c r="A3176" t="s">
        <v>14818</v>
      </c>
      <c r="B3176" s="1">
        <v>43179</v>
      </c>
      <c r="C3176" s="1">
        <v>43166.583368055559</v>
      </c>
      <c r="D3176" t="s">
        <v>14819</v>
      </c>
      <c r="E3176" t="s">
        <v>9310</v>
      </c>
      <c r="F3176">
        <v>26</v>
      </c>
      <c r="G3176" t="str">
        <f>VLOOKUP(YouTubeVideos[[#This Row],[category_id]],VideoCategories[],2,FALSE)</f>
        <v>Howto &amp; Style</v>
      </c>
      <c r="H3176" t="s">
        <v>14820</v>
      </c>
      <c r="I3176">
        <v>431052</v>
      </c>
      <c r="J3176">
        <v>22001</v>
      </c>
      <c r="K3176">
        <v>610</v>
      </c>
      <c r="L3176">
        <v>13643</v>
      </c>
      <c r="M3176" t="b">
        <v>0</v>
      </c>
      <c r="N3176" t="b">
        <v>0</v>
      </c>
      <c r="O3176" t="b">
        <v>0</v>
      </c>
    </row>
    <row r="3177" spans="1:15">
      <c r="A3177" t="s">
        <v>8793</v>
      </c>
      <c r="B3177" s="1">
        <v>43119</v>
      </c>
      <c r="C3177" s="1">
        <v>43113.605798611112</v>
      </c>
      <c r="D3177" t="s">
        <v>8794</v>
      </c>
      <c r="E3177" t="s">
        <v>8795</v>
      </c>
      <c r="F3177">
        <v>27</v>
      </c>
      <c r="G3177" t="str">
        <f>VLOOKUP(YouTubeVideos[[#This Row],[category_id]],VideoCategories[],2,FALSE)</f>
        <v>Education</v>
      </c>
      <c r="H3177" t="s">
        <v>8796</v>
      </c>
      <c r="I3177">
        <v>430191</v>
      </c>
      <c r="J3177">
        <v>18712</v>
      </c>
      <c r="K3177">
        <v>332</v>
      </c>
      <c r="L3177">
        <v>1344</v>
      </c>
      <c r="M3177" t="b">
        <v>0</v>
      </c>
      <c r="N3177" t="b">
        <v>0</v>
      </c>
      <c r="O3177" t="b">
        <v>0</v>
      </c>
    </row>
    <row r="3178" spans="1:15">
      <c r="A3178" t="s">
        <v>16998</v>
      </c>
      <c r="B3178" s="1">
        <v>43220</v>
      </c>
      <c r="C3178" s="1">
        <v>43218.492800925924</v>
      </c>
      <c r="D3178" t="s">
        <v>16999</v>
      </c>
      <c r="E3178" t="s">
        <v>252</v>
      </c>
      <c r="F3178">
        <v>17</v>
      </c>
      <c r="G3178" t="str">
        <f>VLOOKUP(YouTubeVideos[[#This Row],[category_id]],VideoCategories[],2,FALSE)</f>
        <v>Sports</v>
      </c>
      <c r="H3178" t="s">
        <v>17000</v>
      </c>
      <c r="I3178">
        <v>430113</v>
      </c>
      <c r="J3178">
        <v>7000</v>
      </c>
      <c r="K3178">
        <v>133</v>
      </c>
      <c r="L3178">
        <v>920</v>
      </c>
      <c r="M3178" t="b">
        <v>0</v>
      </c>
      <c r="N3178" t="b">
        <v>0</v>
      </c>
      <c r="O3178" t="b">
        <v>0</v>
      </c>
    </row>
    <row r="3179" spans="1:15">
      <c r="A3179" t="s">
        <v>1033</v>
      </c>
      <c r="B3179" s="1">
        <v>43058</v>
      </c>
      <c r="C3179" s="1">
        <v>43052.312696759262</v>
      </c>
      <c r="D3179" t="s">
        <v>1034</v>
      </c>
      <c r="E3179" t="s">
        <v>1035</v>
      </c>
      <c r="F3179">
        <v>28</v>
      </c>
      <c r="G3179" t="str">
        <f>VLOOKUP(YouTubeVideos[[#This Row],[category_id]],VideoCategories[],2,FALSE)</f>
        <v>Science &amp; Technology</v>
      </c>
      <c r="H3179" t="s">
        <v>1036</v>
      </c>
      <c r="I3179">
        <v>429830</v>
      </c>
      <c r="J3179">
        <v>22885</v>
      </c>
      <c r="K3179">
        <v>141</v>
      </c>
      <c r="L3179">
        <v>3403</v>
      </c>
      <c r="M3179" t="b">
        <v>0</v>
      </c>
      <c r="N3179" t="b">
        <v>0</v>
      </c>
      <c r="O3179" t="b">
        <v>0</v>
      </c>
    </row>
    <row r="3180" spans="1:15">
      <c r="A3180" t="s">
        <v>10234</v>
      </c>
      <c r="B3180" s="1">
        <v>43131</v>
      </c>
      <c r="C3180" s="1">
        <v>43125.166689814818</v>
      </c>
      <c r="D3180" t="s">
        <v>10235</v>
      </c>
      <c r="E3180" t="s">
        <v>3309</v>
      </c>
      <c r="F3180">
        <v>24</v>
      </c>
      <c r="G3180" t="str">
        <f>VLOOKUP(YouTubeVideos[[#This Row],[category_id]],VideoCategories[],2,FALSE)</f>
        <v>Entertainment</v>
      </c>
      <c r="H3180" t="s">
        <v>10236</v>
      </c>
      <c r="I3180">
        <v>112376</v>
      </c>
      <c r="J3180">
        <v>2788</v>
      </c>
      <c r="K3180">
        <v>158</v>
      </c>
      <c r="L3180">
        <v>247</v>
      </c>
      <c r="M3180" t="b">
        <v>0</v>
      </c>
      <c r="N3180" t="b">
        <v>0</v>
      </c>
      <c r="O3180" t="b">
        <v>0</v>
      </c>
    </row>
    <row r="3181" spans="1:15">
      <c r="A3181" t="s">
        <v>18181</v>
      </c>
      <c r="B3181" s="1">
        <v>43242</v>
      </c>
      <c r="C3181" s="1">
        <v>43240.250034722223</v>
      </c>
      <c r="D3181" t="s">
        <v>18182</v>
      </c>
      <c r="E3181" t="s">
        <v>8574</v>
      </c>
      <c r="F3181">
        <v>23</v>
      </c>
      <c r="G3181" t="str">
        <f>VLOOKUP(YouTubeVideos[[#This Row],[category_id]],VideoCategories[],2,FALSE)</f>
        <v>Comedy</v>
      </c>
      <c r="H3181" t="s">
        <v>18183</v>
      </c>
      <c r="I3181">
        <v>427929</v>
      </c>
      <c r="J3181">
        <v>13067</v>
      </c>
      <c r="K3181">
        <v>342</v>
      </c>
      <c r="L3181">
        <v>1007</v>
      </c>
      <c r="M3181" t="b">
        <v>0</v>
      </c>
      <c r="N3181" t="b">
        <v>0</v>
      </c>
      <c r="O3181" t="b">
        <v>0</v>
      </c>
    </row>
    <row r="3182" spans="1:15">
      <c r="A3182" t="s">
        <v>10239</v>
      </c>
      <c r="B3182" s="1">
        <v>43131</v>
      </c>
      <c r="C3182" s="1">
        <v>43124.270844907405</v>
      </c>
      <c r="D3182" t="s">
        <v>10240</v>
      </c>
      <c r="E3182" t="s">
        <v>4772</v>
      </c>
      <c r="F3182">
        <v>24</v>
      </c>
      <c r="G3182" t="str">
        <f>VLOOKUP(YouTubeVideos[[#This Row],[category_id]],VideoCategories[],2,FALSE)</f>
        <v>Entertainment</v>
      </c>
      <c r="H3182" t="s">
        <v>10241</v>
      </c>
      <c r="I3182">
        <v>161460</v>
      </c>
      <c r="J3182">
        <v>2266</v>
      </c>
      <c r="K3182">
        <v>440</v>
      </c>
      <c r="L3182">
        <v>480</v>
      </c>
      <c r="M3182" t="b">
        <v>0</v>
      </c>
      <c r="N3182" t="b">
        <v>0</v>
      </c>
      <c r="O3182" t="b">
        <v>0</v>
      </c>
    </row>
    <row r="3183" spans="1:15">
      <c r="A3183" t="s">
        <v>17512</v>
      </c>
      <c r="B3183" s="1">
        <v>43234</v>
      </c>
      <c r="C3183" s="1">
        <v>43222.683321759258</v>
      </c>
      <c r="D3183" t="s">
        <v>17513</v>
      </c>
      <c r="E3183" t="s">
        <v>1023</v>
      </c>
      <c r="F3183">
        <v>28</v>
      </c>
      <c r="G3183" t="str">
        <f>VLOOKUP(YouTubeVideos[[#This Row],[category_id]],VideoCategories[],2,FALSE)</f>
        <v>Science &amp; Technology</v>
      </c>
      <c r="H3183" t="s">
        <v>17514</v>
      </c>
      <c r="I3183">
        <v>427822</v>
      </c>
      <c r="J3183">
        <v>10812</v>
      </c>
      <c r="K3183">
        <v>995</v>
      </c>
      <c r="L3183">
        <v>1563</v>
      </c>
      <c r="M3183" t="b">
        <v>0</v>
      </c>
      <c r="N3183" t="b">
        <v>0</v>
      </c>
      <c r="O3183" t="b">
        <v>0</v>
      </c>
    </row>
    <row r="3184" spans="1:15">
      <c r="A3184" t="s">
        <v>10245</v>
      </c>
      <c r="B3184" s="1">
        <v>43131</v>
      </c>
      <c r="C3184" s="1">
        <v>43124.500011574077</v>
      </c>
      <c r="D3184" t="s">
        <v>10246</v>
      </c>
      <c r="E3184" t="s">
        <v>2976</v>
      </c>
      <c r="F3184">
        <v>24</v>
      </c>
      <c r="G3184" t="str">
        <f>VLOOKUP(YouTubeVideos[[#This Row],[category_id]],VideoCategories[],2,FALSE)</f>
        <v>Entertainment</v>
      </c>
      <c r="H3184" t="s">
        <v>10247</v>
      </c>
      <c r="I3184">
        <v>319017</v>
      </c>
      <c r="J3184">
        <v>4994</v>
      </c>
      <c r="K3184">
        <v>357</v>
      </c>
      <c r="L3184">
        <v>936</v>
      </c>
      <c r="M3184" t="b">
        <v>0</v>
      </c>
      <c r="N3184" t="b">
        <v>0</v>
      </c>
      <c r="O3184" t="b">
        <v>0</v>
      </c>
    </row>
    <row r="3185" spans="1:15">
      <c r="A3185" t="s">
        <v>10248</v>
      </c>
      <c r="B3185" s="1">
        <v>43131</v>
      </c>
      <c r="C3185" s="1">
        <v>43126.332824074074</v>
      </c>
      <c r="D3185" t="s">
        <v>10249</v>
      </c>
      <c r="E3185" t="s">
        <v>10250</v>
      </c>
      <c r="F3185">
        <v>10</v>
      </c>
      <c r="G3185" t="str">
        <f>VLOOKUP(YouTubeVideos[[#This Row],[category_id]],VideoCategories[],2,FALSE)</f>
        <v>Music</v>
      </c>
      <c r="H3185" t="s">
        <v>10251</v>
      </c>
      <c r="I3185">
        <v>548658</v>
      </c>
      <c r="J3185">
        <v>26021</v>
      </c>
      <c r="K3185">
        <v>143</v>
      </c>
      <c r="L3185">
        <v>1214</v>
      </c>
      <c r="M3185" t="b">
        <v>0</v>
      </c>
      <c r="N3185" t="b">
        <v>0</v>
      </c>
      <c r="O3185" t="b">
        <v>0</v>
      </c>
    </row>
    <row r="3186" spans="1:15">
      <c r="A3186" t="s">
        <v>10252</v>
      </c>
      <c r="B3186" s="1">
        <v>43131</v>
      </c>
      <c r="C3186" s="1">
        <v>43124.54247685185</v>
      </c>
      <c r="D3186" t="s">
        <v>10253</v>
      </c>
      <c r="E3186" t="s">
        <v>7865</v>
      </c>
      <c r="F3186">
        <v>24</v>
      </c>
      <c r="G3186" t="str">
        <f>VLOOKUP(YouTubeVideos[[#This Row],[category_id]],VideoCategories[],2,FALSE)</f>
        <v>Entertainment</v>
      </c>
      <c r="H3186" t="s">
        <v>10254</v>
      </c>
      <c r="I3186">
        <v>140815</v>
      </c>
      <c r="J3186">
        <v>12313</v>
      </c>
      <c r="K3186">
        <v>193</v>
      </c>
      <c r="L3186">
        <v>891</v>
      </c>
      <c r="M3186" t="b">
        <v>0</v>
      </c>
      <c r="N3186" t="b">
        <v>0</v>
      </c>
      <c r="O3186" t="b">
        <v>0</v>
      </c>
    </row>
    <row r="3187" spans="1:15">
      <c r="A3187" t="s">
        <v>10255</v>
      </c>
      <c r="B3187" s="1">
        <v>43131</v>
      </c>
      <c r="C3187" s="1">
        <v>43124.564849537041</v>
      </c>
      <c r="D3187" t="s">
        <v>10256</v>
      </c>
      <c r="E3187" t="s">
        <v>10257</v>
      </c>
      <c r="F3187">
        <v>10</v>
      </c>
      <c r="G3187" t="str">
        <f>VLOOKUP(YouTubeVideos[[#This Row],[category_id]],VideoCategories[],2,FALSE)</f>
        <v>Music</v>
      </c>
      <c r="H3187" t="s">
        <v>10258</v>
      </c>
      <c r="I3187">
        <v>864149</v>
      </c>
      <c r="J3187">
        <v>2772</v>
      </c>
      <c r="K3187">
        <v>414</v>
      </c>
      <c r="L3187">
        <v>138</v>
      </c>
      <c r="M3187" t="b">
        <v>0</v>
      </c>
      <c r="N3187" t="b">
        <v>0</v>
      </c>
      <c r="O3187" t="b">
        <v>0</v>
      </c>
    </row>
    <row r="3188" spans="1:15">
      <c r="A3188" t="s">
        <v>10259</v>
      </c>
      <c r="B3188" s="1">
        <v>43131</v>
      </c>
      <c r="C3188" s="1">
        <v>43124.000011574077</v>
      </c>
      <c r="D3188" t="s">
        <v>10260</v>
      </c>
      <c r="E3188" t="s">
        <v>10261</v>
      </c>
      <c r="F3188">
        <v>10</v>
      </c>
      <c r="G3188" t="str">
        <f>VLOOKUP(YouTubeVideos[[#This Row],[category_id]],VideoCategories[],2,FALSE)</f>
        <v>Music</v>
      </c>
      <c r="H3188" t="s">
        <v>10262</v>
      </c>
      <c r="I3188">
        <v>4188327</v>
      </c>
      <c r="J3188">
        <v>155328</v>
      </c>
      <c r="K3188">
        <v>2118</v>
      </c>
      <c r="L3188">
        <v>4647</v>
      </c>
      <c r="M3188" t="b">
        <v>0</v>
      </c>
      <c r="N3188" t="b">
        <v>0</v>
      </c>
      <c r="O3188" t="b">
        <v>0</v>
      </c>
    </row>
    <row r="3189" spans="1:15">
      <c r="A3189" t="s">
        <v>6018</v>
      </c>
      <c r="B3189" s="1">
        <v>43096</v>
      </c>
      <c r="C3189" s="1">
        <v>43088.416689814818</v>
      </c>
      <c r="D3189" t="s">
        <v>20000</v>
      </c>
      <c r="E3189" t="s">
        <v>516</v>
      </c>
      <c r="F3189">
        <v>1</v>
      </c>
      <c r="G3189" t="str">
        <f>VLOOKUP(YouTubeVideos[[#This Row],[category_id]],VideoCategories[],2,FALSE)</f>
        <v>Film &amp; Animation</v>
      </c>
      <c r="H3189" t="s">
        <v>6019</v>
      </c>
      <c r="I3189">
        <v>427263</v>
      </c>
      <c r="J3189">
        <v>13420</v>
      </c>
      <c r="K3189">
        <v>117</v>
      </c>
      <c r="L3189">
        <v>930</v>
      </c>
      <c r="M3189" t="b">
        <v>0</v>
      </c>
      <c r="N3189" t="b">
        <v>0</v>
      </c>
      <c r="O3189" t="b">
        <v>0</v>
      </c>
    </row>
    <row r="3190" spans="1:15">
      <c r="A3190" t="s">
        <v>10266</v>
      </c>
      <c r="B3190" s="1">
        <v>43131</v>
      </c>
      <c r="C3190" s="1">
        <v>43124.458148148151</v>
      </c>
      <c r="D3190" t="s">
        <v>10267</v>
      </c>
      <c r="E3190" t="s">
        <v>10268</v>
      </c>
      <c r="F3190">
        <v>24</v>
      </c>
      <c r="G3190" t="str">
        <f>VLOOKUP(YouTubeVideos[[#This Row],[category_id]],VideoCategories[],2,FALSE)</f>
        <v>Entertainment</v>
      </c>
      <c r="H3190" t="s">
        <v>10269</v>
      </c>
      <c r="I3190">
        <v>952677</v>
      </c>
      <c r="J3190">
        <v>66539</v>
      </c>
      <c r="K3190">
        <v>771</v>
      </c>
      <c r="L3190">
        <v>11284</v>
      </c>
      <c r="M3190" t="b">
        <v>0</v>
      </c>
      <c r="N3190" t="b">
        <v>0</v>
      </c>
      <c r="O3190" t="b">
        <v>0</v>
      </c>
    </row>
    <row r="3191" spans="1:15">
      <c r="A3191" t="s">
        <v>6225</v>
      </c>
      <c r="B3191" s="1">
        <v>43099</v>
      </c>
      <c r="C3191" s="1">
        <v>43097.205833333333</v>
      </c>
      <c r="D3191" t="s">
        <v>6226</v>
      </c>
      <c r="E3191" t="s">
        <v>291</v>
      </c>
      <c r="F3191">
        <v>25</v>
      </c>
      <c r="G3191" t="str">
        <f>VLOOKUP(YouTubeVideos[[#This Row],[category_id]],VideoCategories[],2,FALSE)</f>
        <v>News &amp; Politics</v>
      </c>
      <c r="H3191" t="s">
        <v>6227</v>
      </c>
      <c r="I3191">
        <v>426790</v>
      </c>
      <c r="J3191">
        <v>13867</v>
      </c>
      <c r="K3191">
        <v>691</v>
      </c>
      <c r="L3191">
        <v>1570</v>
      </c>
      <c r="M3191" t="b">
        <v>0</v>
      </c>
      <c r="N3191" t="b">
        <v>0</v>
      </c>
      <c r="O3191" t="b">
        <v>0</v>
      </c>
    </row>
    <row r="3192" spans="1:15">
      <c r="A3192" t="s">
        <v>4079</v>
      </c>
      <c r="B3192" s="1">
        <v>43081</v>
      </c>
      <c r="C3192" s="1">
        <v>43080.235138888886</v>
      </c>
      <c r="D3192" t="s">
        <v>4080</v>
      </c>
      <c r="E3192" t="s">
        <v>1069</v>
      </c>
      <c r="F3192">
        <v>25</v>
      </c>
      <c r="G3192" t="str">
        <f>VLOOKUP(YouTubeVideos[[#This Row],[category_id]],VideoCategories[],2,FALSE)</f>
        <v>News &amp; Politics</v>
      </c>
      <c r="H3192" t="s">
        <v>4081</v>
      </c>
      <c r="I3192">
        <v>425866</v>
      </c>
      <c r="J3192">
        <v>2018</v>
      </c>
      <c r="K3192">
        <v>344</v>
      </c>
      <c r="L3192">
        <v>2497</v>
      </c>
      <c r="M3192" t="b">
        <v>0</v>
      </c>
      <c r="N3192" t="b">
        <v>0</v>
      </c>
      <c r="O3192" t="b">
        <v>0</v>
      </c>
    </row>
    <row r="3193" spans="1:15">
      <c r="A3193" t="s">
        <v>10622</v>
      </c>
      <c r="B3193" s="1">
        <v>43133</v>
      </c>
      <c r="C3193" s="1">
        <v>43130.457615740743</v>
      </c>
      <c r="D3193" t="s">
        <v>10623</v>
      </c>
      <c r="E3193" t="s">
        <v>2133</v>
      </c>
      <c r="F3193">
        <v>28</v>
      </c>
      <c r="G3193" t="str">
        <f>VLOOKUP(YouTubeVideos[[#This Row],[category_id]],VideoCategories[],2,FALSE)</f>
        <v>Science &amp; Technology</v>
      </c>
      <c r="H3193" t="s">
        <v>10624</v>
      </c>
      <c r="I3193">
        <v>425705</v>
      </c>
      <c r="J3193">
        <v>1845</v>
      </c>
      <c r="K3193">
        <v>36</v>
      </c>
      <c r="L3193">
        <v>233</v>
      </c>
      <c r="M3193" t="b">
        <v>0</v>
      </c>
      <c r="N3193" t="b">
        <v>0</v>
      </c>
      <c r="O3193" t="b">
        <v>0</v>
      </c>
    </row>
    <row r="3194" spans="1:15">
      <c r="A3194" t="s">
        <v>15320</v>
      </c>
      <c r="B3194" s="1">
        <v>43187</v>
      </c>
      <c r="C3194" s="1">
        <v>43172.753229166665</v>
      </c>
      <c r="D3194" t="s">
        <v>15321</v>
      </c>
      <c r="E3194" t="s">
        <v>356</v>
      </c>
      <c r="F3194">
        <v>22</v>
      </c>
      <c r="G3194" t="str">
        <f>VLOOKUP(YouTubeVideos[[#This Row],[category_id]],VideoCategories[],2,FALSE)</f>
        <v>People &amp; Blogs</v>
      </c>
      <c r="H3194" t="s">
        <v>15322</v>
      </c>
      <c r="I3194">
        <v>425636</v>
      </c>
      <c r="J3194">
        <v>17124</v>
      </c>
      <c r="K3194">
        <v>329</v>
      </c>
      <c r="L3194">
        <v>1909</v>
      </c>
      <c r="M3194" t="b">
        <v>0</v>
      </c>
      <c r="N3194" t="b">
        <v>0</v>
      </c>
      <c r="O3194" t="b">
        <v>0</v>
      </c>
    </row>
    <row r="3195" spans="1:15">
      <c r="A3195" t="s">
        <v>9252</v>
      </c>
      <c r="B3195" s="1">
        <v>43123</v>
      </c>
      <c r="C3195" s="1">
        <v>43116.25</v>
      </c>
      <c r="D3195" t="s">
        <v>9253</v>
      </c>
      <c r="E3195" t="s">
        <v>1202</v>
      </c>
      <c r="F3195">
        <v>28</v>
      </c>
      <c r="G3195" t="str">
        <f>VLOOKUP(YouTubeVideos[[#This Row],[category_id]],VideoCategories[],2,FALSE)</f>
        <v>Science &amp; Technology</v>
      </c>
      <c r="H3195" t="s">
        <v>9254</v>
      </c>
      <c r="I3195">
        <v>425185</v>
      </c>
      <c r="J3195">
        <v>34078</v>
      </c>
      <c r="K3195">
        <v>275</v>
      </c>
      <c r="L3195">
        <v>2639</v>
      </c>
      <c r="M3195" t="b">
        <v>0</v>
      </c>
      <c r="N3195" t="b">
        <v>0</v>
      </c>
      <c r="O3195" t="b">
        <v>0</v>
      </c>
    </row>
    <row r="3196" spans="1:15">
      <c r="A3196" t="s">
        <v>11923</v>
      </c>
      <c r="B3196" s="1">
        <v>43144</v>
      </c>
      <c r="C3196" s="1">
        <v>43136.333368055559</v>
      </c>
      <c r="D3196" t="s">
        <v>11924</v>
      </c>
      <c r="E3196" t="s">
        <v>1050</v>
      </c>
      <c r="F3196">
        <v>27</v>
      </c>
      <c r="G3196" t="str">
        <f>VLOOKUP(YouTubeVideos[[#This Row],[category_id]],VideoCategories[],2,FALSE)</f>
        <v>Education</v>
      </c>
      <c r="H3196" t="s">
        <v>11925</v>
      </c>
      <c r="I3196">
        <v>424293</v>
      </c>
      <c r="J3196">
        <v>24378</v>
      </c>
      <c r="K3196">
        <v>818</v>
      </c>
      <c r="L3196">
        <v>2128</v>
      </c>
      <c r="M3196" t="b">
        <v>0</v>
      </c>
      <c r="N3196" t="b">
        <v>0</v>
      </c>
      <c r="O3196" t="b">
        <v>0</v>
      </c>
    </row>
    <row r="3197" spans="1:15">
      <c r="A3197" t="s">
        <v>14564</v>
      </c>
      <c r="B3197" s="1">
        <v>43175</v>
      </c>
      <c r="C3197" s="1">
        <v>43172.337905092594</v>
      </c>
      <c r="D3197" t="s">
        <v>14565</v>
      </c>
      <c r="E3197" t="s">
        <v>291</v>
      </c>
      <c r="F3197">
        <v>25</v>
      </c>
      <c r="G3197" t="str">
        <f>VLOOKUP(YouTubeVideos[[#This Row],[category_id]],VideoCategories[],2,FALSE)</f>
        <v>News &amp; Politics</v>
      </c>
      <c r="H3197" t="s">
        <v>14566</v>
      </c>
      <c r="I3197">
        <v>423976</v>
      </c>
      <c r="J3197">
        <v>6879</v>
      </c>
      <c r="K3197">
        <v>1868</v>
      </c>
      <c r="L3197">
        <v>1875</v>
      </c>
      <c r="M3197" t="b">
        <v>0</v>
      </c>
      <c r="N3197" t="b">
        <v>0</v>
      </c>
      <c r="O3197" t="b">
        <v>0</v>
      </c>
    </row>
    <row r="3198" spans="1:15">
      <c r="A3198" t="s">
        <v>17102</v>
      </c>
      <c r="B3198" s="1">
        <v>43221</v>
      </c>
      <c r="C3198" s="1">
        <v>43205.712048611109</v>
      </c>
      <c r="D3198" t="s">
        <v>17103</v>
      </c>
      <c r="E3198" t="s">
        <v>16307</v>
      </c>
      <c r="F3198">
        <v>17</v>
      </c>
      <c r="G3198" t="str">
        <f>VLOOKUP(YouTubeVideos[[#This Row],[category_id]],VideoCategories[],2,FALSE)</f>
        <v>Sports</v>
      </c>
      <c r="H3198" t="s">
        <v>17104</v>
      </c>
      <c r="I3198">
        <v>423043</v>
      </c>
      <c r="J3198">
        <v>4630</v>
      </c>
      <c r="K3198">
        <v>116</v>
      </c>
      <c r="L3198">
        <v>629</v>
      </c>
      <c r="M3198" t="b">
        <v>0</v>
      </c>
      <c r="N3198" t="b">
        <v>0</v>
      </c>
      <c r="O3198" t="b">
        <v>0</v>
      </c>
    </row>
    <row r="3199" spans="1:15">
      <c r="A3199" t="s">
        <v>14307</v>
      </c>
      <c r="B3199" s="1">
        <v>43171</v>
      </c>
      <c r="C3199" s="1">
        <v>43158.185289351852</v>
      </c>
      <c r="D3199" t="s">
        <v>14308</v>
      </c>
      <c r="E3199" t="s">
        <v>24</v>
      </c>
      <c r="F3199">
        <v>1</v>
      </c>
      <c r="G3199" t="str">
        <f>VLOOKUP(YouTubeVideos[[#This Row],[category_id]],VideoCategories[],2,FALSE)</f>
        <v>Film &amp; Animation</v>
      </c>
      <c r="H3199" t="s">
        <v>14309</v>
      </c>
      <c r="I3199">
        <v>422979</v>
      </c>
      <c r="J3199">
        <v>7408</v>
      </c>
      <c r="K3199">
        <v>1344</v>
      </c>
      <c r="L3199">
        <v>1548</v>
      </c>
      <c r="M3199" t="b">
        <v>0</v>
      </c>
      <c r="N3199" t="b">
        <v>0</v>
      </c>
      <c r="O3199" t="b">
        <v>0</v>
      </c>
    </row>
    <row r="3200" spans="1:15">
      <c r="A3200" t="s">
        <v>20527</v>
      </c>
      <c r="B3200" s="1">
        <v>43179</v>
      </c>
      <c r="C3200" s="1">
        <v>43171.666666666664</v>
      </c>
      <c r="D3200" t="s">
        <v>14801</v>
      </c>
      <c r="E3200" t="s">
        <v>7025</v>
      </c>
      <c r="F3200">
        <v>26</v>
      </c>
      <c r="G3200" t="str">
        <f>VLOOKUP(YouTubeVideos[[#This Row],[category_id]],VideoCategories[],2,FALSE)</f>
        <v>Howto &amp; Style</v>
      </c>
      <c r="H3200" t="s">
        <v>14802</v>
      </c>
      <c r="I3200">
        <v>422918</v>
      </c>
      <c r="J3200">
        <v>19968</v>
      </c>
      <c r="K3200">
        <v>487</v>
      </c>
      <c r="L3200">
        <v>4757</v>
      </c>
      <c r="M3200" t="b">
        <v>0</v>
      </c>
      <c r="N3200" t="b">
        <v>0</v>
      </c>
      <c r="O3200" t="b">
        <v>0</v>
      </c>
    </row>
    <row r="3201" spans="1:15">
      <c r="A3201" t="s">
        <v>17007</v>
      </c>
      <c r="B3201" s="1">
        <v>43220</v>
      </c>
      <c r="C3201" s="1">
        <v>43218.016331018516</v>
      </c>
      <c r="D3201" t="s">
        <v>17008</v>
      </c>
      <c r="E3201" t="s">
        <v>1226</v>
      </c>
      <c r="F3201">
        <v>17</v>
      </c>
      <c r="G3201" t="str">
        <f>VLOOKUP(YouTubeVideos[[#This Row],[category_id]],VideoCategories[],2,FALSE)</f>
        <v>Sports</v>
      </c>
      <c r="H3201" t="s">
        <v>17009</v>
      </c>
      <c r="I3201">
        <v>421341</v>
      </c>
      <c r="J3201">
        <v>5587</v>
      </c>
      <c r="K3201">
        <v>240</v>
      </c>
      <c r="L3201">
        <v>464</v>
      </c>
      <c r="M3201" t="b">
        <v>0</v>
      </c>
      <c r="N3201" t="b">
        <v>0</v>
      </c>
      <c r="O3201" t="b">
        <v>0</v>
      </c>
    </row>
    <row r="3202" spans="1:15">
      <c r="A3202" t="s">
        <v>13818</v>
      </c>
      <c r="B3202" s="1">
        <v>43164</v>
      </c>
      <c r="C3202" s="1">
        <v>43157.384236111109</v>
      </c>
      <c r="D3202" t="s">
        <v>13819</v>
      </c>
      <c r="E3202" t="s">
        <v>1269</v>
      </c>
      <c r="F3202">
        <v>27</v>
      </c>
      <c r="G3202" t="str">
        <f>VLOOKUP(YouTubeVideos[[#This Row],[category_id]],VideoCategories[],2,FALSE)</f>
        <v>Education</v>
      </c>
      <c r="H3202" t="s">
        <v>13820</v>
      </c>
      <c r="I3202">
        <v>421136</v>
      </c>
      <c r="J3202">
        <v>14674</v>
      </c>
      <c r="K3202">
        <v>506</v>
      </c>
      <c r="L3202">
        <v>4186</v>
      </c>
      <c r="M3202" t="b">
        <v>0</v>
      </c>
      <c r="N3202" t="b">
        <v>0</v>
      </c>
      <c r="O3202" t="b">
        <v>0</v>
      </c>
    </row>
    <row r="3203" spans="1:15">
      <c r="A3203" t="s">
        <v>10312</v>
      </c>
      <c r="B3203" s="1">
        <v>43131</v>
      </c>
      <c r="C3203" s="1">
        <v>43123.795787037037</v>
      </c>
      <c r="D3203" t="s">
        <v>10313</v>
      </c>
      <c r="E3203" t="s">
        <v>1109</v>
      </c>
      <c r="F3203">
        <v>24</v>
      </c>
      <c r="G3203" t="str">
        <f>VLOOKUP(YouTubeVideos[[#This Row],[category_id]],VideoCategories[],2,FALSE)</f>
        <v>Entertainment</v>
      </c>
      <c r="H3203" t="s">
        <v>10314</v>
      </c>
      <c r="I3203">
        <v>234280</v>
      </c>
      <c r="J3203">
        <v>1349</v>
      </c>
      <c r="K3203">
        <v>7</v>
      </c>
      <c r="L3203">
        <v>488</v>
      </c>
      <c r="M3203" t="b">
        <v>0</v>
      </c>
      <c r="N3203" t="b">
        <v>0</v>
      </c>
      <c r="O3203" t="b">
        <v>0</v>
      </c>
    </row>
    <row r="3204" spans="1:15">
      <c r="A3204" t="s">
        <v>9218</v>
      </c>
      <c r="B3204" s="1">
        <v>43123</v>
      </c>
      <c r="C3204" s="1">
        <v>43116.652141203704</v>
      </c>
      <c r="D3204" t="s">
        <v>9219</v>
      </c>
      <c r="E3204" t="s">
        <v>9220</v>
      </c>
      <c r="F3204">
        <v>26</v>
      </c>
      <c r="G3204" t="str">
        <f>VLOOKUP(YouTubeVideos[[#This Row],[category_id]],VideoCategories[],2,FALSE)</f>
        <v>Howto &amp; Style</v>
      </c>
      <c r="H3204" t="s">
        <v>9221</v>
      </c>
      <c r="I3204">
        <v>419822</v>
      </c>
      <c r="J3204">
        <v>17602</v>
      </c>
      <c r="K3204">
        <v>890</v>
      </c>
      <c r="L3204">
        <v>2169</v>
      </c>
      <c r="M3204" t="b">
        <v>0</v>
      </c>
      <c r="N3204" t="b">
        <v>0</v>
      </c>
      <c r="O3204" t="b">
        <v>0</v>
      </c>
    </row>
    <row r="3205" spans="1:15">
      <c r="A3205" t="s">
        <v>6078</v>
      </c>
      <c r="B3205" s="1">
        <v>43096</v>
      </c>
      <c r="C3205" s="1">
        <v>43087.62222222222</v>
      </c>
      <c r="D3205" t="s">
        <v>6079</v>
      </c>
      <c r="E3205" t="s">
        <v>6080</v>
      </c>
      <c r="F3205">
        <v>27</v>
      </c>
      <c r="G3205" t="str">
        <f>VLOOKUP(YouTubeVideos[[#This Row],[category_id]],VideoCategories[],2,FALSE)</f>
        <v>Education</v>
      </c>
      <c r="H3205" t="s">
        <v>6081</v>
      </c>
      <c r="I3205">
        <v>419538</v>
      </c>
      <c r="J3205">
        <v>15745</v>
      </c>
      <c r="K3205">
        <v>436</v>
      </c>
      <c r="L3205">
        <v>2474</v>
      </c>
      <c r="M3205" t="b">
        <v>0</v>
      </c>
      <c r="N3205" t="b">
        <v>0</v>
      </c>
      <c r="O3205" t="b">
        <v>0</v>
      </c>
    </row>
    <row r="3206" spans="1:15">
      <c r="A3206" t="s">
        <v>10320</v>
      </c>
      <c r="B3206" s="1">
        <v>43131</v>
      </c>
      <c r="C3206" s="1">
        <v>43124.020833333336</v>
      </c>
      <c r="D3206" t="s">
        <v>10321</v>
      </c>
      <c r="E3206" t="s">
        <v>1054</v>
      </c>
      <c r="F3206">
        <v>24</v>
      </c>
      <c r="G3206" t="str">
        <f>VLOOKUP(YouTubeVideos[[#This Row],[category_id]],VideoCategories[],2,FALSE)</f>
        <v>Entertainment</v>
      </c>
      <c r="H3206" t="s">
        <v>10322</v>
      </c>
      <c r="I3206">
        <v>392119</v>
      </c>
      <c r="J3206">
        <v>8472</v>
      </c>
      <c r="K3206">
        <v>154</v>
      </c>
      <c r="L3206">
        <v>324</v>
      </c>
      <c r="M3206" t="b">
        <v>0</v>
      </c>
      <c r="N3206" t="b">
        <v>0</v>
      </c>
      <c r="O3206" t="b">
        <v>0</v>
      </c>
    </row>
    <row r="3207" spans="1:15">
      <c r="A3207" t="s">
        <v>16610</v>
      </c>
      <c r="B3207" s="1">
        <v>43212</v>
      </c>
      <c r="C3207" s="1">
        <v>43199.297199074077</v>
      </c>
      <c r="D3207" t="s">
        <v>16611</v>
      </c>
      <c r="E3207" t="s">
        <v>13032</v>
      </c>
      <c r="F3207">
        <v>1</v>
      </c>
      <c r="G3207" t="str">
        <f>VLOOKUP(YouTubeVideos[[#This Row],[category_id]],VideoCategories[],2,FALSE)</f>
        <v>Film &amp; Animation</v>
      </c>
      <c r="H3207" t="s">
        <v>16612</v>
      </c>
      <c r="I3207">
        <v>419400</v>
      </c>
      <c r="J3207">
        <v>2357</v>
      </c>
      <c r="K3207">
        <v>1147</v>
      </c>
      <c r="L3207">
        <v>450</v>
      </c>
      <c r="M3207" t="b">
        <v>0</v>
      </c>
      <c r="N3207" t="b">
        <v>0</v>
      </c>
      <c r="O3207" t="b">
        <v>0</v>
      </c>
    </row>
    <row r="3208" spans="1:15">
      <c r="A3208" t="s">
        <v>10327</v>
      </c>
      <c r="B3208" s="1">
        <v>43132</v>
      </c>
      <c r="C3208" s="1">
        <v>43130.946574074071</v>
      </c>
      <c r="D3208" t="s">
        <v>10328</v>
      </c>
      <c r="E3208" t="s">
        <v>379</v>
      </c>
      <c r="F3208">
        <v>24</v>
      </c>
      <c r="G3208" t="str">
        <f>VLOOKUP(YouTubeVideos[[#This Row],[category_id]],VideoCategories[],2,FALSE)</f>
        <v>Entertainment</v>
      </c>
      <c r="H3208" t="s">
        <v>10329</v>
      </c>
      <c r="I3208">
        <v>2390395</v>
      </c>
      <c r="J3208">
        <v>30286</v>
      </c>
      <c r="K3208">
        <v>9016</v>
      </c>
      <c r="L3208">
        <v>10766</v>
      </c>
      <c r="M3208" t="b">
        <v>0</v>
      </c>
      <c r="N3208" t="b">
        <v>0</v>
      </c>
      <c r="O3208" t="b">
        <v>0</v>
      </c>
    </row>
    <row r="3209" spans="1:15">
      <c r="A3209" t="s">
        <v>10330</v>
      </c>
      <c r="B3209" s="1">
        <v>43132</v>
      </c>
      <c r="C3209" s="1">
        <v>43130.94195601852</v>
      </c>
      <c r="D3209" t="s">
        <v>10331</v>
      </c>
      <c r="E3209" t="s">
        <v>35</v>
      </c>
      <c r="F3209">
        <v>24</v>
      </c>
      <c r="G3209" t="str">
        <f>VLOOKUP(YouTubeVideos[[#This Row],[category_id]],VideoCategories[],2,FALSE)</f>
        <v>Entertainment</v>
      </c>
      <c r="H3209" t="s">
        <v>36</v>
      </c>
      <c r="I3209">
        <v>409337</v>
      </c>
      <c r="J3209">
        <v>10183</v>
      </c>
      <c r="K3209">
        <v>305</v>
      </c>
      <c r="L3209">
        <v>654</v>
      </c>
      <c r="M3209" t="b">
        <v>0</v>
      </c>
      <c r="N3209" t="b">
        <v>0</v>
      </c>
      <c r="O3209" t="b">
        <v>0</v>
      </c>
    </row>
    <row r="3210" spans="1:15">
      <c r="A3210" t="s">
        <v>12845</v>
      </c>
      <c r="B3210" s="1">
        <v>43153</v>
      </c>
      <c r="C3210" s="1">
        <v>43146.208379629628</v>
      </c>
      <c r="D3210" t="s">
        <v>12846</v>
      </c>
      <c r="E3210" t="s">
        <v>956</v>
      </c>
      <c r="F3210">
        <v>28</v>
      </c>
      <c r="G3210" t="str">
        <f>VLOOKUP(YouTubeVideos[[#This Row],[category_id]],VideoCategories[],2,FALSE)</f>
        <v>Science &amp; Technology</v>
      </c>
      <c r="H3210" t="s">
        <v>12847</v>
      </c>
      <c r="I3210">
        <v>418734</v>
      </c>
      <c r="J3210">
        <v>10234</v>
      </c>
      <c r="K3210">
        <v>2334</v>
      </c>
      <c r="L3210">
        <v>2128</v>
      </c>
      <c r="M3210" t="b">
        <v>0</v>
      </c>
      <c r="N3210" t="b">
        <v>0</v>
      </c>
      <c r="O3210" t="b">
        <v>0</v>
      </c>
    </row>
    <row r="3211" spans="1:15">
      <c r="A3211" t="s">
        <v>10335</v>
      </c>
      <c r="B3211" s="1">
        <v>43132</v>
      </c>
      <c r="C3211" s="1">
        <v>43131.020833333336</v>
      </c>
      <c r="D3211" t="s">
        <v>10336</v>
      </c>
      <c r="E3211" t="s">
        <v>54</v>
      </c>
      <c r="F3211">
        <v>24</v>
      </c>
      <c r="G3211" t="str">
        <f>VLOOKUP(YouTubeVideos[[#This Row],[category_id]],VideoCategories[],2,FALSE)</f>
        <v>Entertainment</v>
      </c>
      <c r="H3211" t="s">
        <v>10337</v>
      </c>
      <c r="I3211">
        <v>77966</v>
      </c>
      <c r="J3211">
        <v>1208</v>
      </c>
      <c r="K3211">
        <v>262</v>
      </c>
      <c r="L3211">
        <v>216</v>
      </c>
      <c r="M3211" t="b">
        <v>0</v>
      </c>
      <c r="N3211" t="b">
        <v>0</v>
      </c>
      <c r="O3211" t="b">
        <v>0</v>
      </c>
    </row>
    <row r="3212" spans="1:15">
      <c r="A3212" t="s">
        <v>19245</v>
      </c>
      <c r="B3212" s="1">
        <v>43265</v>
      </c>
      <c r="C3212" s="1">
        <v>43258.335104166668</v>
      </c>
      <c r="D3212" t="s">
        <v>19246</v>
      </c>
      <c r="E3212" t="s">
        <v>982</v>
      </c>
      <c r="F3212">
        <v>27</v>
      </c>
      <c r="G3212" t="str">
        <f>VLOOKUP(YouTubeVideos[[#This Row],[category_id]],VideoCategories[],2,FALSE)</f>
        <v>Education</v>
      </c>
      <c r="H3212" t="s">
        <v>19247</v>
      </c>
      <c r="I3212">
        <v>418311</v>
      </c>
      <c r="J3212">
        <v>20551</v>
      </c>
      <c r="K3212">
        <v>738</v>
      </c>
      <c r="L3212">
        <v>1320</v>
      </c>
      <c r="M3212" t="b">
        <v>0</v>
      </c>
      <c r="N3212" t="b">
        <v>0</v>
      </c>
      <c r="O3212" t="b">
        <v>0</v>
      </c>
    </row>
    <row r="3213" spans="1:15">
      <c r="A3213" t="s">
        <v>7305</v>
      </c>
      <c r="B3213" s="1">
        <v>43109</v>
      </c>
      <c r="C3213" s="1">
        <v>43106.583333333336</v>
      </c>
      <c r="D3213" t="s">
        <v>7306</v>
      </c>
      <c r="E3213" t="s">
        <v>297</v>
      </c>
      <c r="F3213">
        <v>27</v>
      </c>
      <c r="G3213" t="str">
        <f>VLOOKUP(YouTubeVideos[[#This Row],[category_id]],VideoCategories[],2,FALSE)</f>
        <v>Education</v>
      </c>
      <c r="H3213" t="s">
        <v>7307</v>
      </c>
      <c r="I3213">
        <v>417092</v>
      </c>
      <c r="J3213">
        <v>8528</v>
      </c>
      <c r="K3213">
        <v>531</v>
      </c>
      <c r="L3213">
        <v>1338</v>
      </c>
      <c r="M3213" t="b">
        <v>0</v>
      </c>
      <c r="N3213" t="b">
        <v>0</v>
      </c>
      <c r="O3213" t="b">
        <v>0</v>
      </c>
    </row>
    <row r="3214" spans="1:15">
      <c r="A3214" t="s">
        <v>6029</v>
      </c>
      <c r="B3214" s="1">
        <v>43096</v>
      </c>
      <c r="C3214" s="1">
        <v>43087.587916666664</v>
      </c>
      <c r="D3214" t="s">
        <v>6030</v>
      </c>
      <c r="E3214" t="s">
        <v>6031</v>
      </c>
      <c r="F3214">
        <v>19</v>
      </c>
      <c r="G3214" t="str">
        <f>VLOOKUP(YouTubeVideos[[#This Row],[category_id]],VideoCategories[],2,FALSE)</f>
        <v>Travel &amp; Events</v>
      </c>
      <c r="H3214" t="s">
        <v>6032</v>
      </c>
      <c r="I3214">
        <v>416921</v>
      </c>
      <c r="J3214">
        <v>3156</v>
      </c>
      <c r="K3214">
        <v>3432</v>
      </c>
      <c r="L3214">
        <v>2515</v>
      </c>
      <c r="M3214" t="b">
        <v>0</v>
      </c>
      <c r="N3214" t="b">
        <v>0</v>
      </c>
      <c r="O3214" t="b">
        <v>0</v>
      </c>
    </row>
    <row r="3215" spans="1:15">
      <c r="A3215" t="s">
        <v>10347</v>
      </c>
      <c r="B3215" s="1">
        <v>43132</v>
      </c>
      <c r="C3215" s="1">
        <v>43129.271041666667</v>
      </c>
      <c r="D3215" t="s">
        <v>10348</v>
      </c>
      <c r="E3215" t="s">
        <v>78</v>
      </c>
      <c r="F3215">
        <v>24</v>
      </c>
      <c r="G3215" t="str">
        <f>VLOOKUP(YouTubeVideos[[#This Row],[category_id]],VideoCategories[],2,FALSE)</f>
        <v>Entertainment</v>
      </c>
      <c r="H3215" t="s">
        <v>10349</v>
      </c>
      <c r="I3215">
        <v>870225</v>
      </c>
      <c r="J3215">
        <v>16550</v>
      </c>
      <c r="K3215">
        <v>736</v>
      </c>
      <c r="L3215">
        <v>1173</v>
      </c>
      <c r="M3215" t="b">
        <v>0</v>
      </c>
      <c r="N3215" t="b">
        <v>0</v>
      </c>
      <c r="O3215" t="b">
        <v>0</v>
      </c>
    </row>
    <row r="3216" spans="1:15">
      <c r="A3216" t="s">
        <v>10350</v>
      </c>
      <c r="B3216" s="1">
        <v>43132</v>
      </c>
      <c r="C3216" s="1">
        <v>43130.439826388887</v>
      </c>
      <c r="D3216" t="s">
        <v>10351</v>
      </c>
      <c r="E3216" t="s">
        <v>3985</v>
      </c>
      <c r="F3216">
        <v>24</v>
      </c>
      <c r="G3216" t="str">
        <f>VLOOKUP(YouTubeVideos[[#This Row],[category_id]],VideoCategories[],2,FALSE)</f>
        <v>Entertainment</v>
      </c>
      <c r="H3216" t="s">
        <v>10352</v>
      </c>
      <c r="I3216">
        <v>149962</v>
      </c>
      <c r="J3216">
        <v>1067</v>
      </c>
      <c r="K3216">
        <v>127</v>
      </c>
      <c r="L3216">
        <v>1866</v>
      </c>
      <c r="M3216" t="b">
        <v>0</v>
      </c>
      <c r="N3216" t="b">
        <v>0</v>
      </c>
      <c r="O3216" t="b">
        <v>0</v>
      </c>
    </row>
    <row r="3217" spans="1:15">
      <c r="A3217" t="s">
        <v>10353</v>
      </c>
      <c r="B3217" s="1">
        <v>43132</v>
      </c>
      <c r="C3217" s="1">
        <v>43129.375509259262</v>
      </c>
      <c r="D3217" t="s">
        <v>10354</v>
      </c>
      <c r="E3217" t="s">
        <v>495</v>
      </c>
      <c r="F3217">
        <v>24</v>
      </c>
      <c r="G3217" t="str">
        <f>VLOOKUP(YouTubeVideos[[#This Row],[category_id]],VideoCategories[],2,FALSE)</f>
        <v>Entertainment</v>
      </c>
      <c r="H3217" t="s">
        <v>10355</v>
      </c>
      <c r="I3217">
        <v>264158</v>
      </c>
      <c r="J3217">
        <v>1919</v>
      </c>
      <c r="K3217">
        <v>309</v>
      </c>
      <c r="L3217">
        <v>673</v>
      </c>
      <c r="M3217" t="b">
        <v>0</v>
      </c>
      <c r="N3217" t="b">
        <v>0</v>
      </c>
      <c r="O3217" t="b">
        <v>0</v>
      </c>
    </row>
    <row r="3218" spans="1:15">
      <c r="A3218" t="s">
        <v>2304</v>
      </c>
      <c r="B3218" s="1">
        <v>43068</v>
      </c>
      <c r="C3218" s="1">
        <v>43063.125034722223</v>
      </c>
      <c r="D3218" t="s">
        <v>2305</v>
      </c>
      <c r="E3218" t="s">
        <v>39</v>
      </c>
      <c r="F3218">
        <v>23</v>
      </c>
      <c r="G3218" t="str">
        <f>VLOOKUP(YouTubeVideos[[#This Row],[category_id]],VideoCategories[],2,FALSE)</f>
        <v>Comedy</v>
      </c>
      <c r="H3218" t="s">
        <v>2306</v>
      </c>
      <c r="I3218">
        <v>415263</v>
      </c>
      <c r="J3218">
        <v>4192</v>
      </c>
      <c r="K3218">
        <v>474</v>
      </c>
      <c r="L3218">
        <v>631</v>
      </c>
      <c r="M3218" t="b">
        <v>0</v>
      </c>
      <c r="N3218" t="b">
        <v>0</v>
      </c>
      <c r="O3218" t="b">
        <v>0</v>
      </c>
    </row>
    <row r="3219" spans="1:15">
      <c r="A3219" t="s">
        <v>4120</v>
      </c>
      <c r="B3219" s="1">
        <v>43081</v>
      </c>
      <c r="C3219" s="1">
        <v>43075.752870370372</v>
      </c>
      <c r="D3219" t="s">
        <v>4121</v>
      </c>
      <c r="E3219" t="s">
        <v>4122</v>
      </c>
      <c r="F3219">
        <v>22</v>
      </c>
      <c r="G3219" t="str">
        <f>VLOOKUP(YouTubeVideos[[#This Row],[category_id]],VideoCategories[],2,FALSE)</f>
        <v>People &amp; Blogs</v>
      </c>
      <c r="H3219" t="s">
        <v>63</v>
      </c>
      <c r="I3219">
        <v>412812</v>
      </c>
      <c r="J3219">
        <v>5657</v>
      </c>
      <c r="K3219">
        <v>68</v>
      </c>
      <c r="L3219">
        <v>284</v>
      </c>
      <c r="M3219" t="b">
        <v>0</v>
      </c>
      <c r="N3219" t="b">
        <v>0</v>
      </c>
      <c r="O3219" t="b">
        <v>0</v>
      </c>
    </row>
    <row r="3220" spans="1:15">
      <c r="A3220" t="s">
        <v>5349</v>
      </c>
      <c r="B3220" s="1">
        <v>43089</v>
      </c>
      <c r="C3220" s="1">
        <v>43085.286180555559</v>
      </c>
      <c r="D3220" t="s">
        <v>5350</v>
      </c>
      <c r="E3220" t="s">
        <v>5351</v>
      </c>
      <c r="F3220">
        <v>1</v>
      </c>
      <c r="G3220" t="str">
        <f>VLOOKUP(YouTubeVideos[[#This Row],[category_id]],VideoCategories[],2,FALSE)</f>
        <v>Film &amp; Animation</v>
      </c>
      <c r="H3220" t="s">
        <v>5352</v>
      </c>
      <c r="I3220">
        <v>412649</v>
      </c>
      <c r="J3220">
        <v>9687</v>
      </c>
      <c r="K3220">
        <v>1207</v>
      </c>
      <c r="L3220">
        <v>1670</v>
      </c>
      <c r="M3220" t="b">
        <v>0</v>
      </c>
      <c r="N3220" t="b">
        <v>0</v>
      </c>
      <c r="O3220" t="b">
        <v>0</v>
      </c>
    </row>
    <row r="3221" spans="1:15">
      <c r="A3221" t="s">
        <v>10365</v>
      </c>
      <c r="B3221" s="1">
        <v>43132</v>
      </c>
      <c r="C3221" s="1">
        <v>43129.250451388885</v>
      </c>
      <c r="D3221" t="s">
        <v>10366</v>
      </c>
      <c r="E3221" t="s">
        <v>47</v>
      </c>
      <c r="F3221">
        <v>24</v>
      </c>
      <c r="G3221" t="str">
        <f>VLOOKUP(YouTubeVideos[[#This Row],[category_id]],VideoCategories[],2,FALSE)</f>
        <v>Entertainment</v>
      </c>
      <c r="H3221" t="s">
        <v>10367</v>
      </c>
      <c r="I3221">
        <v>563746</v>
      </c>
      <c r="J3221">
        <v>4429</v>
      </c>
      <c r="K3221">
        <v>54</v>
      </c>
      <c r="L3221">
        <v>94</v>
      </c>
      <c r="M3221" t="b">
        <v>0</v>
      </c>
      <c r="N3221" t="b">
        <v>0</v>
      </c>
      <c r="O3221" t="b">
        <v>0</v>
      </c>
    </row>
    <row r="3222" spans="1:15">
      <c r="A3222" t="s">
        <v>10368</v>
      </c>
      <c r="B3222" s="1">
        <v>43132</v>
      </c>
      <c r="C3222" s="1">
        <v>43129.291701388887</v>
      </c>
      <c r="D3222" t="s">
        <v>20260</v>
      </c>
      <c r="E3222" t="s">
        <v>9039</v>
      </c>
      <c r="F3222">
        <v>24</v>
      </c>
      <c r="G3222" t="str">
        <f>VLOOKUP(YouTubeVideos[[#This Row],[category_id]],VideoCategories[],2,FALSE)</f>
        <v>Entertainment</v>
      </c>
      <c r="H3222" t="s">
        <v>10369</v>
      </c>
      <c r="I3222">
        <v>313962</v>
      </c>
      <c r="J3222">
        <v>6506</v>
      </c>
      <c r="K3222">
        <v>202</v>
      </c>
      <c r="L3222">
        <v>279</v>
      </c>
      <c r="M3222" t="b">
        <v>0</v>
      </c>
      <c r="N3222" t="b">
        <v>0</v>
      </c>
      <c r="O3222" t="b">
        <v>0</v>
      </c>
    </row>
    <row r="3223" spans="1:15">
      <c r="A3223" t="s">
        <v>10656</v>
      </c>
      <c r="B3223" s="1">
        <v>43133</v>
      </c>
      <c r="C3223" s="1">
        <v>43127.291678240741</v>
      </c>
      <c r="D3223" t="s">
        <v>10657</v>
      </c>
      <c r="E3223" t="s">
        <v>10658</v>
      </c>
      <c r="F3223">
        <v>22</v>
      </c>
      <c r="G3223" t="str">
        <f>VLOOKUP(YouTubeVideos[[#This Row],[category_id]],VideoCategories[],2,FALSE)</f>
        <v>People &amp; Blogs</v>
      </c>
      <c r="H3223" t="s">
        <v>10659</v>
      </c>
      <c r="I3223">
        <v>411705</v>
      </c>
      <c r="J3223">
        <v>16819</v>
      </c>
      <c r="K3223">
        <v>1221</v>
      </c>
      <c r="L3223">
        <v>3648</v>
      </c>
      <c r="M3223" t="b">
        <v>0</v>
      </c>
      <c r="N3223" t="b">
        <v>0</v>
      </c>
      <c r="O3223" t="b">
        <v>0</v>
      </c>
    </row>
    <row r="3224" spans="1:15">
      <c r="A3224" t="s">
        <v>5091</v>
      </c>
      <c r="B3224" s="1">
        <v>43087</v>
      </c>
      <c r="C3224" s="1">
        <v>43081.408101851855</v>
      </c>
      <c r="D3224" t="s">
        <v>5092</v>
      </c>
      <c r="E3224" t="s">
        <v>1859</v>
      </c>
      <c r="F3224">
        <v>26</v>
      </c>
      <c r="G3224" t="str">
        <f>VLOOKUP(YouTubeVideos[[#This Row],[category_id]],VideoCategories[],2,FALSE)</f>
        <v>Howto &amp; Style</v>
      </c>
      <c r="H3224" t="s">
        <v>19968</v>
      </c>
      <c r="I3224">
        <v>411284</v>
      </c>
      <c r="J3224">
        <v>21003</v>
      </c>
      <c r="K3224">
        <v>251</v>
      </c>
      <c r="L3224">
        <v>2877</v>
      </c>
      <c r="M3224" t="b">
        <v>0</v>
      </c>
      <c r="N3224" t="b">
        <v>0</v>
      </c>
      <c r="O3224" t="b">
        <v>0</v>
      </c>
    </row>
    <row r="3225" spans="1:15">
      <c r="A3225" t="s">
        <v>15447</v>
      </c>
      <c r="B3225" s="1">
        <v>43189</v>
      </c>
      <c r="C3225" s="1">
        <v>43174.333414351851</v>
      </c>
      <c r="D3225" t="s">
        <v>15448</v>
      </c>
      <c r="E3225" t="s">
        <v>2017</v>
      </c>
      <c r="F3225">
        <v>26</v>
      </c>
      <c r="G3225" t="str">
        <f>VLOOKUP(YouTubeVideos[[#This Row],[category_id]],VideoCategories[],2,FALSE)</f>
        <v>Howto &amp; Style</v>
      </c>
      <c r="H3225" t="s">
        <v>15449</v>
      </c>
      <c r="I3225">
        <v>410909</v>
      </c>
      <c r="J3225">
        <v>5193</v>
      </c>
      <c r="K3225">
        <v>706</v>
      </c>
      <c r="L3225">
        <v>615</v>
      </c>
      <c r="M3225" t="b">
        <v>0</v>
      </c>
      <c r="N3225" t="b">
        <v>0</v>
      </c>
      <c r="O3225" t="b">
        <v>0</v>
      </c>
    </row>
    <row r="3226" spans="1:15">
      <c r="A3226" t="s">
        <v>14658</v>
      </c>
      <c r="B3226" s="1">
        <v>43176</v>
      </c>
      <c r="C3226" s="1">
        <v>43162.375034722223</v>
      </c>
      <c r="D3226" t="s">
        <v>14659</v>
      </c>
      <c r="E3226" t="s">
        <v>14660</v>
      </c>
      <c r="F3226">
        <v>26</v>
      </c>
      <c r="G3226" t="str">
        <f>VLOOKUP(YouTubeVideos[[#This Row],[category_id]],VideoCategories[],2,FALSE)</f>
        <v>Howto &amp; Style</v>
      </c>
      <c r="H3226" t="s">
        <v>14661</v>
      </c>
      <c r="I3226">
        <v>410257</v>
      </c>
      <c r="J3226">
        <v>16592</v>
      </c>
      <c r="K3226">
        <v>779</v>
      </c>
      <c r="L3226">
        <v>1112</v>
      </c>
      <c r="M3226" t="b">
        <v>0</v>
      </c>
      <c r="N3226" t="b">
        <v>0</v>
      </c>
      <c r="O3226" t="b">
        <v>0</v>
      </c>
    </row>
    <row r="3227" spans="1:15">
      <c r="A3227" t="s">
        <v>10382</v>
      </c>
      <c r="B3227" s="1">
        <v>43132</v>
      </c>
      <c r="C3227" s="1">
        <v>43126.460798611108</v>
      </c>
      <c r="D3227" t="s">
        <v>10383</v>
      </c>
      <c r="E3227" t="s">
        <v>4772</v>
      </c>
      <c r="F3227">
        <v>24</v>
      </c>
      <c r="G3227" t="str">
        <f>VLOOKUP(YouTubeVideos[[#This Row],[category_id]],VideoCategories[],2,FALSE)</f>
        <v>Entertainment</v>
      </c>
      <c r="H3227" t="s">
        <v>10384</v>
      </c>
      <c r="I3227">
        <v>451523</v>
      </c>
      <c r="J3227">
        <v>3606</v>
      </c>
      <c r="K3227">
        <v>149</v>
      </c>
      <c r="L3227">
        <v>550</v>
      </c>
      <c r="M3227" t="b">
        <v>0</v>
      </c>
      <c r="N3227" t="b">
        <v>0</v>
      </c>
      <c r="O3227" t="b">
        <v>0</v>
      </c>
    </row>
    <row r="3228" spans="1:15">
      <c r="A3228" t="s">
        <v>10385</v>
      </c>
      <c r="B3228" s="1">
        <v>43132</v>
      </c>
      <c r="C3228" s="1">
        <v>43126.479178240741</v>
      </c>
      <c r="D3228" t="s">
        <v>10386</v>
      </c>
      <c r="E3228" t="s">
        <v>10387</v>
      </c>
      <c r="F3228">
        <v>10</v>
      </c>
      <c r="G3228" t="str">
        <f>VLOOKUP(YouTubeVideos[[#This Row],[category_id]],VideoCategories[],2,FALSE)</f>
        <v>Music</v>
      </c>
      <c r="H3228" t="s">
        <v>10388</v>
      </c>
      <c r="I3228">
        <v>298642</v>
      </c>
      <c r="J3228">
        <v>10167</v>
      </c>
      <c r="K3228">
        <v>244</v>
      </c>
      <c r="L3228">
        <v>562</v>
      </c>
      <c r="M3228" t="b">
        <v>0</v>
      </c>
      <c r="N3228" t="b">
        <v>0</v>
      </c>
      <c r="O3228" t="b">
        <v>0</v>
      </c>
    </row>
    <row r="3229" spans="1:15">
      <c r="A3229" t="s">
        <v>10389</v>
      </c>
      <c r="B3229" s="1">
        <v>43132</v>
      </c>
      <c r="C3229" s="1">
        <v>43126.250023148146</v>
      </c>
      <c r="D3229" t="s">
        <v>10390</v>
      </c>
      <c r="E3229" t="s">
        <v>8414</v>
      </c>
      <c r="F3229">
        <v>10</v>
      </c>
      <c r="G3229" t="str">
        <f>VLOOKUP(YouTubeVideos[[#This Row],[category_id]],VideoCategories[],2,FALSE)</f>
        <v>Music</v>
      </c>
      <c r="H3229" t="s">
        <v>10391</v>
      </c>
      <c r="I3229">
        <v>13809604</v>
      </c>
      <c r="J3229">
        <v>475593</v>
      </c>
      <c r="K3229">
        <v>9170</v>
      </c>
      <c r="L3229">
        <v>20933</v>
      </c>
      <c r="M3229" t="b">
        <v>0</v>
      </c>
      <c r="N3229" t="b">
        <v>0</v>
      </c>
      <c r="O3229" t="b">
        <v>0</v>
      </c>
    </row>
    <row r="3230" spans="1:15">
      <c r="A3230" t="s">
        <v>13028</v>
      </c>
      <c r="B3230" s="1">
        <v>43154</v>
      </c>
      <c r="C3230" s="1">
        <v>43145.80363425926</v>
      </c>
      <c r="D3230" t="s">
        <v>13029</v>
      </c>
      <c r="E3230" t="s">
        <v>16</v>
      </c>
      <c r="F3230">
        <v>17</v>
      </c>
      <c r="G3230" t="str">
        <f>VLOOKUP(YouTubeVideos[[#This Row],[category_id]],VideoCategories[],2,FALSE)</f>
        <v>Sports</v>
      </c>
      <c r="H3230" t="s">
        <v>13030</v>
      </c>
      <c r="I3230">
        <v>409118</v>
      </c>
      <c r="J3230">
        <v>5296</v>
      </c>
      <c r="K3230">
        <v>135</v>
      </c>
      <c r="L3230">
        <v>939</v>
      </c>
      <c r="M3230" t="b">
        <v>0</v>
      </c>
      <c r="N3230" t="b">
        <v>0</v>
      </c>
      <c r="O3230" t="b">
        <v>0</v>
      </c>
    </row>
    <row r="3231" spans="1:15">
      <c r="A3231" t="s">
        <v>10395</v>
      </c>
      <c r="B3231" s="1">
        <v>43132</v>
      </c>
      <c r="C3231" s="1">
        <v>43126.208391203705</v>
      </c>
      <c r="D3231" t="s">
        <v>10396</v>
      </c>
      <c r="E3231" t="s">
        <v>10397</v>
      </c>
      <c r="F3231">
        <v>24</v>
      </c>
      <c r="G3231" t="str">
        <f>VLOOKUP(YouTubeVideos[[#This Row],[category_id]],VideoCategories[],2,FALSE)</f>
        <v>Entertainment</v>
      </c>
      <c r="H3231" t="s">
        <v>10398</v>
      </c>
      <c r="I3231">
        <v>252729</v>
      </c>
      <c r="J3231">
        <v>7472</v>
      </c>
      <c r="K3231">
        <v>56</v>
      </c>
      <c r="L3231">
        <v>1462</v>
      </c>
      <c r="M3231" t="b">
        <v>0</v>
      </c>
      <c r="N3231" t="b">
        <v>0</v>
      </c>
      <c r="O3231" t="b">
        <v>0</v>
      </c>
    </row>
    <row r="3232" spans="1:15">
      <c r="A3232" t="s">
        <v>10399</v>
      </c>
      <c r="B3232" s="1">
        <v>43132</v>
      </c>
      <c r="C3232" s="1">
        <v>43125.700671296298</v>
      </c>
      <c r="D3232" t="s">
        <v>10400</v>
      </c>
      <c r="E3232" t="s">
        <v>10401</v>
      </c>
      <c r="F3232">
        <v>10</v>
      </c>
      <c r="G3232" t="str">
        <f>VLOOKUP(YouTubeVideos[[#This Row],[category_id]],VideoCategories[],2,FALSE)</f>
        <v>Music</v>
      </c>
      <c r="H3232" t="s">
        <v>10402</v>
      </c>
      <c r="I3232">
        <v>55464</v>
      </c>
      <c r="J3232">
        <v>1138</v>
      </c>
      <c r="K3232">
        <v>214</v>
      </c>
      <c r="L3232">
        <v>213</v>
      </c>
      <c r="M3232" t="b">
        <v>0</v>
      </c>
      <c r="N3232" t="b">
        <v>0</v>
      </c>
      <c r="O3232" t="b">
        <v>0</v>
      </c>
    </row>
    <row r="3233" spans="1:15">
      <c r="A3233" t="s">
        <v>10403</v>
      </c>
      <c r="B3233" s="1">
        <v>43132</v>
      </c>
      <c r="C3233" s="1">
        <v>43125.375011574077</v>
      </c>
      <c r="D3233" t="s">
        <v>10404</v>
      </c>
      <c r="E3233" t="s">
        <v>6644</v>
      </c>
      <c r="F3233">
        <v>10</v>
      </c>
      <c r="G3233" t="str">
        <f>VLOOKUP(YouTubeVideos[[#This Row],[category_id]],VideoCategories[],2,FALSE)</f>
        <v>Music</v>
      </c>
      <c r="H3233" t="s">
        <v>10405</v>
      </c>
      <c r="I3233">
        <v>15043210</v>
      </c>
      <c r="J3233">
        <v>247709</v>
      </c>
      <c r="K3233">
        <v>8609</v>
      </c>
      <c r="L3233">
        <v>13399</v>
      </c>
      <c r="M3233" t="b">
        <v>0</v>
      </c>
      <c r="N3233" t="b">
        <v>0</v>
      </c>
      <c r="O3233" t="b">
        <v>0</v>
      </c>
    </row>
    <row r="3234" spans="1:15">
      <c r="A3234" t="s">
        <v>10406</v>
      </c>
      <c r="B3234" s="1">
        <v>43132</v>
      </c>
      <c r="C3234" s="1">
        <v>43126.308819444443</v>
      </c>
      <c r="D3234" t="s">
        <v>10407</v>
      </c>
      <c r="E3234" t="s">
        <v>3549</v>
      </c>
      <c r="F3234">
        <v>24</v>
      </c>
      <c r="G3234" t="str">
        <f>VLOOKUP(YouTubeVideos[[#This Row],[category_id]],VideoCategories[],2,FALSE)</f>
        <v>Entertainment</v>
      </c>
      <c r="H3234" t="s">
        <v>10408</v>
      </c>
      <c r="I3234">
        <v>48526</v>
      </c>
      <c r="J3234">
        <v>255</v>
      </c>
      <c r="K3234">
        <v>322</v>
      </c>
      <c r="L3234">
        <v>154</v>
      </c>
      <c r="M3234" t="b">
        <v>0</v>
      </c>
      <c r="N3234" t="b">
        <v>0</v>
      </c>
      <c r="O3234" t="b">
        <v>0</v>
      </c>
    </row>
    <row r="3235" spans="1:15">
      <c r="A3235" t="s">
        <v>7766</v>
      </c>
      <c r="B3235" s="1">
        <v>43112</v>
      </c>
      <c r="C3235" s="1">
        <v>43106.451111111113</v>
      </c>
      <c r="D3235" t="s">
        <v>7767</v>
      </c>
      <c r="E3235" t="s">
        <v>7768</v>
      </c>
      <c r="F3235">
        <v>23</v>
      </c>
      <c r="G3235" t="str">
        <f>VLOOKUP(YouTubeVideos[[#This Row],[category_id]],VideoCategories[],2,FALSE)</f>
        <v>Comedy</v>
      </c>
      <c r="H3235" t="s">
        <v>7769</v>
      </c>
      <c r="I3235">
        <v>408504</v>
      </c>
      <c r="J3235">
        <v>10268</v>
      </c>
      <c r="K3235">
        <v>13209</v>
      </c>
      <c r="L3235">
        <v>5136</v>
      </c>
      <c r="M3235" t="b">
        <v>0</v>
      </c>
      <c r="N3235" t="b">
        <v>0</v>
      </c>
      <c r="O3235" t="b">
        <v>0</v>
      </c>
    </row>
    <row r="3236" spans="1:15">
      <c r="A3236" t="s">
        <v>10412</v>
      </c>
      <c r="B3236" s="1">
        <v>43132</v>
      </c>
      <c r="C3236" s="1">
        <v>43125.714317129627</v>
      </c>
      <c r="D3236" t="s">
        <v>10413</v>
      </c>
      <c r="E3236" t="s">
        <v>10414</v>
      </c>
      <c r="F3236">
        <v>24</v>
      </c>
      <c r="G3236" t="str">
        <f>VLOOKUP(YouTubeVideos[[#This Row],[category_id]],VideoCategories[],2,FALSE)</f>
        <v>Entertainment</v>
      </c>
      <c r="H3236" t="s">
        <v>10415</v>
      </c>
      <c r="I3236">
        <v>804049</v>
      </c>
      <c r="J3236">
        <v>4266</v>
      </c>
      <c r="K3236">
        <v>5624</v>
      </c>
      <c r="L3236">
        <v>2570</v>
      </c>
      <c r="M3236" t="b">
        <v>0</v>
      </c>
      <c r="N3236" t="b">
        <v>0</v>
      </c>
      <c r="O3236" t="b">
        <v>0</v>
      </c>
    </row>
    <row r="3237" spans="1:15">
      <c r="A3237" t="s">
        <v>8313</v>
      </c>
      <c r="B3237" s="1">
        <v>43116</v>
      </c>
      <c r="C3237" s="1">
        <v>43110.631249999999</v>
      </c>
      <c r="D3237" t="s">
        <v>8314</v>
      </c>
      <c r="E3237" t="s">
        <v>539</v>
      </c>
      <c r="F3237">
        <v>28</v>
      </c>
      <c r="G3237" t="str">
        <f>VLOOKUP(YouTubeVideos[[#This Row],[category_id]],VideoCategories[],2,FALSE)</f>
        <v>Science &amp; Technology</v>
      </c>
      <c r="H3237" t="s">
        <v>8315</v>
      </c>
      <c r="I3237">
        <v>406703</v>
      </c>
      <c r="J3237">
        <v>7906</v>
      </c>
      <c r="K3237">
        <v>2069</v>
      </c>
      <c r="L3237">
        <v>544</v>
      </c>
      <c r="M3237" t="b">
        <v>0</v>
      </c>
      <c r="N3237" t="b">
        <v>0</v>
      </c>
      <c r="O3237" t="b">
        <v>0</v>
      </c>
    </row>
    <row r="3238" spans="1:15">
      <c r="A3238" t="s">
        <v>10418</v>
      </c>
      <c r="B3238" s="1">
        <v>43132</v>
      </c>
      <c r="C3238" s="1">
        <v>43126.875</v>
      </c>
      <c r="D3238" t="s">
        <v>20263</v>
      </c>
      <c r="E3238" t="s">
        <v>10419</v>
      </c>
      <c r="F3238">
        <v>10</v>
      </c>
      <c r="G3238" t="str">
        <f>VLOOKUP(YouTubeVideos[[#This Row],[category_id]],VideoCategories[],2,FALSE)</f>
        <v>Music</v>
      </c>
      <c r="H3238" t="s">
        <v>20264</v>
      </c>
      <c r="I3238">
        <v>2412639</v>
      </c>
      <c r="J3238">
        <v>382528</v>
      </c>
      <c r="K3238">
        <v>1063</v>
      </c>
      <c r="L3238">
        <v>27385</v>
      </c>
      <c r="M3238" t="b">
        <v>0</v>
      </c>
      <c r="N3238" t="b">
        <v>0</v>
      </c>
      <c r="O3238" t="b">
        <v>0</v>
      </c>
    </row>
    <row r="3239" spans="1:15">
      <c r="A3239" t="s">
        <v>5057</v>
      </c>
      <c r="B3239" s="1">
        <v>43087</v>
      </c>
      <c r="C3239" s="1">
        <v>43081.397511574076</v>
      </c>
      <c r="D3239" t="s">
        <v>5058</v>
      </c>
      <c r="E3239" t="s">
        <v>1202</v>
      </c>
      <c r="F3239">
        <v>28</v>
      </c>
      <c r="G3239" t="str">
        <f>VLOOKUP(YouTubeVideos[[#This Row],[category_id]],VideoCategories[],2,FALSE)</f>
        <v>Science &amp; Technology</v>
      </c>
      <c r="H3239" t="s">
        <v>5059</v>
      </c>
      <c r="I3239">
        <v>406438</v>
      </c>
      <c r="J3239">
        <v>31401</v>
      </c>
      <c r="K3239">
        <v>346</v>
      </c>
      <c r="L3239">
        <v>2773</v>
      </c>
      <c r="M3239" t="b">
        <v>0</v>
      </c>
      <c r="N3239" t="b">
        <v>0</v>
      </c>
      <c r="O3239" t="b">
        <v>0</v>
      </c>
    </row>
    <row r="3240" spans="1:15">
      <c r="A3240" t="s">
        <v>10424</v>
      </c>
      <c r="B3240" s="1">
        <v>43132</v>
      </c>
      <c r="C3240" s="1">
        <v>43126.41684027778</v>
      </c>
      <c r="D3240" t="s">
        <v>10425</v>
      </c>
      <c r="E3240" t="s">
        <v>5562</v>
      </c>
      <c r="F3240">
        <v>10</v>
      </c>
      <c r="G3240" t="str">
        <f>VLOOKUP(YouTubeVideos[[#This Row],[category_id]],VideoCategories[],2,FALSE)</f>
        <v>Music</v>
      </c>
      <c r="H3240" t="s">
        <v>10426</v>
      </c>
      <c r="I3240">
        <v>475702</v>
      </c>
      <c r="J3240">
        <v>58882</v>
      </c>
      <c r="K3240">
        <v>431</v>
      </c>
      <c r="L3240">
        <v>3951</v>
      </c>
      <c r="M3240" t="b">
        <v>0</v>
      </c>
      <c r="N3240" t="b">
        <v>0</v>
      </c>
      <c r="O3240" t="b">
        <v>0</v>
      </c>
    </row>
    <row r="3241" spans="1:15">
      <c r="A3241" t="s">
        <v>18510</v>
      </c>
      <c r="B3241" s="1">
        <v>43250</v>
      </c>
      <c r="C3241" s="1">
        <v>43247.681030092594</v>
      </c>
      <c r="D3241" t="s">
        <v>18511</v>
      </c>
      <c r="E3241" t="s">
        <v>1974</v>
      </c>
      <c r="F3241">
        <v>25</v>
      </c>
      <c r="G3241" t="str">
        <f>VLOOKUP(YouTubeVideos[[#This Row],[category_id]],VideoCategories[],2,FALSE)</f>
        <v>News &amp; Politics</v>
      </c>
      <c r="H3241" t="s">
        <v>18512</v>
      </c>
      <c r="I3241">
        <v>406220</v>
      </c>
      <c r="J3241">
        <v>2285</v>
      </c>
      <c r="K3241">
        <v>436</v>
      </c>
      <c r="L3241">
        <v>1820</v>
      </c>
      <c r="M3241" t="b">
        <v>0</v>
      </c>
      <c r="N3241" t="b">
        <v>0</v>
      </c>
      <c r="O3241" t="b">
        <v>0</v>
      </c>
    </row>
    <row r="3242" spans="1:15">
      <c r="A3242" t="s">
        <v>11316</v>
      </c>
      <c r="B3242" s="1">
        <v>43138</v>
      </c>
      <c r="C3242" s="1">
        <v>43135.004999999997</v>
      </c>
      <c r="D3242" t="s">
        <v>11317</v>
      </c>
      <c r="E3242" t="s">
        <v>1226</v>
      </c>
      <c r="F3242">
        <v>17</v>
      </c>
      <c r="G3242" t="str">
        <f>VLOOKUP(YouTubeVideos[[#This Row],[category_id]],VideoCategories[],2,FALSE)</f>
        <v>Sports</v>
      </c>
      <c r="H3242" t="s">
        <v>11318</v>
      </c>
      <c r="I3242">
        <v>405789</v>
      </c>
      <c r="J3242">
        <v>5046</v>
      </c>
      <c r="K3242">
        <v>169</v>
      </c>
      <c r="L3242">
        <v>375</v>
      </c>
      <c r="M3242" t="b">
        <v>0</v>
      </c>
      <c r="N3242" t="b">
        <v>0</v>
      </c>
      <c r="O3242" t="b">
        <v>0</v>
      </c>
    </row>
    <row r="3243" spans="1:15">
      <c r="A3243" t="s">
        <v>14060</v>
      </c>
      <c r="B3243" s="1">
        <v>43167</v>
      </c>
      <c r="C3243" s="1">
        <v>43166.334432870368</v>
      </c>
      <c r="D3243" t="s">
        <v>14061</v>
      </c>
      <c r="E3243" t="s">
        <v>252</v>
      </c>
      <c r="F3243">
        <v>17</v>
      </c>
      <c r="G3243" t="str">
        <f>VLOOKUP(YouTubeVideos[[#This Row],[category_id]],VideoCategories[],2,FALSE)</f>
        <v>Sports</v>
      </c>
      <c r="H3243" t="s">
        <v>14062</v>
      </c>
      <c r="I3243">
        <v>405781</v>
      </c>
      <c r="J3243">
        <v>3802</v>
      </c>
      <c r="K3243">
        <v>688</v>
      </c>
      <c r="L3243">
        <v>2529</v>
      </c>
      <c r="M3243" t="b">
        <v>0</v>
      </c>
      <c r="N3243" t="b">
        <v>0</v>
      </c>
      <c r="O3243" t="b">
        <v>0</v>
      </c>
    </row>
    <row r="3244" spans="1:15">
      <c r="A3244" t="s">
        <v>10438</v>
      </c>
      <c r="B3244" s="1">
        <v>43132</v>
      </c>
      <c r="C3244" s="1">
        <v>43125.875</v>
      </c>
      <c r="D3244" t="s">
        <v>10439</v>
      </c>
      <c r="E3244" t="s">
        <v>10440</v>
      </c>
      <c r="F3244">
        <v>10</v>
      </c>
      <c r="G3244" t="str">
        <f>VLOOKUP(YouTubeVideos[[#This Row],[category_id]],VideoCategories[],2,FALSE)</f>
        <v>Music</v>
      </c>
      <c r="H3244" t="s">
        <v>10441</v>
      </c>
      <c r="I3244">
        <v>357299</v>
      </c>
      <c r="J3244">
        <v>13388</v>
      </c>
      <c r="K3244">
        <v>262</v>
      </c>
      <c r="L3244">
        <v>518</v>
      </c>
      <c r="M3244" t="b">
        <v>0</v>
      </c>
      <c r="N3244" t="b">
        <v>0</v>
      </c>
      <c r="O3244" t="b">
        <v>0</v>
      </c>
    </row>
    <row r="3245" spans="1:15">
      <c r="A3245" t="s">
        <v>17587</v>
      </c>
      <c r="B3245" s="1">
        <v>43234</v>
      </c>
      <c r="C3245" s="1">
        <v>43217.333402777775</v>
      </c>
      <c r="D3245" t="s">
        <v>17588</v>
      </c>
      <c r="E3245" t="s">
        <v>5719</v>
      </c>
      <c r="F3245">
        <v>26</v>
      </c>
      <c r="G3245" t="str">
        <f>VLOOKUP(YouTubeVideos[[#This Row],[category_id]],VideoCategories[],2,FALSE)</f>
        <v>Howto &amp; Style</v>
      </c>
      <c r="H3245" t="s">
        <v>17589</v>
      </c>
      <c r="I3245">
        <v>404986</v>
      </c>
      <c r="J3245">
        <v>16859</v>
      </c>
      <c r="K3245">
        <v>312</v>
      </c>
      <c r="L3245">
        <v>958</v>
      </c>
      <c r="M3245" t="b">
        <v>0</v>
      </c>
      <c r="N3245" t="b">
        <v>0</v>
      </c>
      <c r="O3245" t="b">
        <v>0</v>
      </c>
    </row>
    <row r="3246" spans="1:15">
      <c r="A3246" t="s">
        <v>10446</v>
      </c>
      <c r="B3246" s="1">
        <v>43132</v>
      </c>
      <c r="C3246" s="1">
        <v>43126.296712962961</v>
      </c>
      <c r="D3246" t="s">
        <v>10447</v>
      </c>
      <c r="E3246" t="s">
        <v>10448</v>
      </c>
      <c r="F3246">
        <v>24</v>
      </c>
      <c r="G3246" t="str">
        <f>VLOOKUP(YouTubeVideos[[#This Row],[category_id]],VideoCategories[],2,FALSE)</f>
        <v>Entertainment</v>
      </c>
      <c r="H3246" t="s">
        <v>10449</v>
      </c>
      <c r="I3246">
        <v>112034</v>
      </c>
      <c r="J3246">
        <v>3970</v>
      </c>
      <c r="K3246">
        <v>36</v>
      </c>
      <c r="L3246">
        <v>470</v>
      </c>
      <c r="M3246" t="b">
        <v>0</v>
      </c>
      <c r="N3246" t="b">
        <v>0</v>
      </c>
      <c r="O3246" t="b">
        <v>0</v>
      </c>
    </row>
    <row r="3247" spans="1:15">
      <c r="A3247" t="s">
        <v>10450</v>
      </c>
      <c r="B3247" s="1">
        <v>43132</v>
      </c>
      <c r="C3247" s="1">
        <v>43125.875694444447</v>
      </c>
      <c r="D3247" t="s">
        <v>10451</v>
      </c>
      <c r="E3247" t="s">
        <v>8472</v>
      </c>
      <c r="F3247">
        <v>10</v>
      </c>
      <c r="G3247" t="str">
        <f>VLOOKUP(YouTubeVideos[[#This Row],[category_id]],VideoCategories[],2,FALSE)</f>
        <v>Music</v>
      </c>
      <c r="H3247" t="s">
        <v>10452</v>
      </c>
      <c r="I3247">
        <v>263914</v>
      </c>
      <c r="J3247">
        <v>7604</v>
      </c>
      <c r="K3247">
        <v>374</v>
      </c>
      <c r="L3247">
        <v>961</v>
      </c>
      <c r="M3247" t="b">
        <v>0</v>
      </c>
      <c r="N3247" t="b">
        <v>0</v>
      </c>
      <c r="O3247" t="b">
        <v>0</v>
      </c>
    </row>
    <row r="3248" spans="1:15">
      <c r="A3248" t="s">
        <v>9342</v>
      </c>
      <c r="B3248" s="1">
        <v>43124</v>
      </c>
      <c r="C3248" s="1">
        <v>43106.188414351855</v>
      </c>
      <c r="D3248" t="s">
        <v>9343</v>
      </c>
      <c r="E3248" t="s">
        <v>9344</v>
      </c>
      <c r="F3248">
        <v>22</v>
      </c>
      <c r="G3248" t="str">
        <f>VLOOKUP(YouTubeVideos[[#This Row],[category_id]],VideoCategories[],2,FALSE)</f>
        <v>People &amp; Blogs</v>
      </c>
      <c r="H3248" t="s">
        <v>9345</v>
      </c>
      <c r="I3248">
        <v>404058</v>
      </c>
      <c r="J3248">
        <v>2980</v>
      </c>
      <c r="K3248">
        <v>44</v>
      </c>
      <c r="L3248">
        <v>165</v>
      </c>
      <c r="M3248" t="b">
        <v>0</v>
      </c>
      <c r="N3248" t="b">
        <v>0</v>
      </c>
      <c r="O3248" t="b">
        <v>0</v>
      </c>
    </row>
    <row r="3249" spans="1:15">
      <c r="A3249" t="s">
        <v>10456</v>
      </c>
      <c r="B3249" s="1">
        <v>43132</v>
      </c>
      <c r="C3249" s="1">
        <v>43125.666678240741</v>
      </c>
      <c r="D3249" t="s">
        <v>10457</v>
      </c>
      <c r="E3249" t="s">
        <v>10458</v>
      </c>
      <c r="F3249">
        <v>10</v>
      </c>
      <c r="G3249" t="str">
        <f>VLOOKUP(YouTubeVideos[[#This Row],[category_id]],VideoCategories[],2,FALSE)</f>
        <v>Music</v>
      </c>
      <c r="H3249" t="s">
        <v>10459</v>
      </c>
      <c r="I3249">
        <v>462594</v>
      </c>
      <c r="J3249">
        <v>12035</v>
      </c>
      <c r="K3249">
        <v>775</v>
      </c>
      <c r="L3249">
        <v>902</v>
      </c>
      <c r="M3249" t="b">
        <v>0</v>
      </c>
      <c r="N3249" t="b">
        <v>0</v>
      </c>
      <c r="O3249" t="b">
        <v>0</v>
      </c>
    </row>
    <row r="3250" spans="1:15">
      <c r="A3250" t="s">
        <v>11448</v>
      </c>
      <c r="B3250" s="1">
        <v>43139</v>
      </c>
      <c r="C3250" s="1">
        <v>43132.456122685187</v>
      </c>
      <c r="D3250" t="s">
        <v>11449</v>
      </c>
      <c r="E3250" t="s">
        <v>11450</v>
      </c>
      <c r="F3250">
        <v>17</v>
      </c>
      <c r="G3250" t="str">
        <f>VLOOKUP(YouTubeVideos[[#This Row],[category_id]],VideoCategories[],2,FALSE)</f>
        <v>Sports</v>
      </c>
      <c r="H3250" t="s">
        <v>11451</v>
      </c>
      <c r="I3250">
        <v>403941</v>
      </c>
      <c r="J3250">
        <v>4416</v>
      </c>
      <c r="K3250">
        <v>628</v>
      </c>
      <c r="L3250">
        <v>1042</v>
      </c>
      <c r="M3250" t="b">
        <v>0</v>
      </c>
      <c r="N3250" t="b">
        <v>0</v>
      </c>
      <c r="O3250" t="b">
        <v>0</v>
      </c>
    </row>
    <row r="3251" spans="1:15">
      <c r="A3251" t="s">
        <v>12108</v>
      </c>
      <c r="B3251" s="1">
        <v>43145</v>
      </c>
      <c r="C3251" s="1">
        <v>43136.689606481479</v>
      </c>
      <c r="D3251" t="s">
        <v>12109</v>
      </c>
      <c r="E3251" t="s">
        <v>12110</v>
      </c>
      <c r="F3251">
        <v>22</v>
      </c>
      <c r="G3251" t="str">
        <f>VLOOKUP(YouTubeVideos[[#This Row],[category_id]],VideoCategories[],2,FALSE)</f>
        <v>People &amp; Blogs</v>
      </c>
      <c r="H3251" t="s">
        <v>12111</v>
      </c>
      <c r="I3251">
        <v>403844</v>
      </c>
      <c r="J3251">
        <v>2484</v>
      </c>
      <c r="K3251">
        <v>1018</v>
      </c>
      <c r="L3251">
        <v>1209</v>
      </c>
      <c r="M3251" t="b">
        <v>0</v>
      </c>
      <c r="N3251" t="b">
        <v>0</v>
      </c>
      <c r="O3251" t="b">
        <v>0</v>
      </c>
    </row>
    <row r="3252" spans="1:15">
      <c r="A3252" t="s">
        <v>10466</v>
      </c>
      <c r="B3252" s="1">
        <v>43132</v>
      </c>
      <c r="C3252" s="1">
        <v>43125.3125462963</v>
      </c>
      <c r="D3252" t="s">
        <v>10467</v>
      </c>
      <c r="E3252" t="s">
        <v>10468</v>
      </c>
      <c r="F3252">
        <v>24</v>
      </c>
      <c r="G3252" t="str">
        <f>VLOOKUP(YouTubeVideos[[#This Row],[category_id]],VideoCategories[],2,FALSE)</f>
        <v>Entertainment</v>
      </c>
      <c r="H3252" t="s">
        <v>10469</v>
      </c>
      <c r="I3252">
        <v>6855630</v>
      </c>
      <c r="J3252">
        <v>1394</v>
      </c>
      <c r="K3252">
        <v>323</v>
      </c>
      <c r="L3252">
        <v>42</v>
      </c>
      <c r="M3252" t="b">
        <v>0</v>
      </c>
      <c r="N3252" t="b">
        <v>0</v>
      </c>
      <c r="O3252" t="b">
        <v>0</v>
      </c>
    </row>
    <row r="3253" spans="1:15">
      <c r="A3253" t="s">
        <v>15070</v>
      </c>
      <c r="B3253" s="1">
        <v>43183</v>
      </c>
      <c r="C3253" s="1">
        <v>43168.436041666668</v>
      </c>
      <c r="D3253" t="s">
        <v>15071</v>
      </c>
      <c r="E3253" t="s">
        <v>15072</v>
      </c>
      <c r="F3253">
        <v>26</v>
      </c>
      <c r="G3253" t="str">
        <f>VLOOKUP(YouTubeVideos[[#This Row],[category_id]],VideoCategories[],2,FALSE)</f>
        <v>Howto &amp; Style</v>
      </c>
      <c r="H3253" t="s">
        <v>15073</v>
      </c>
      <c r="I3253">
        <v>403529</v>
      </c>
      <c r="J3253">
        <v>8006</v>
      </c>
      <c r="K3253">
        <v>130</v>
      </c>
      <c r="L3253">
        <v>351</v>
      </c>
      <c r="M3253" t="b">
        <v>0</v>
      </c>
      <c r="N3253" t="b">
        <v>0</v>
      </c>
      <c r="O3253" t="b">
        <v>0</v>
      </c>
    </row>
    <row r="3254" spans="1:15">
      <c r="A3254" t="s">
        <v>10474</v>
      </c>
      <c r="B3254" s="1">
        <v>43132</v>
      </c>
      <c r="C3254" s="1">
        <v>43125.404074074075</v>
      </c>
      <c r="D3254" t="s">
        <v>10475</v>
      </c>
      <c r="E3254" t="s">
        <v>5734</v>
      </c>
      <c r="F3254">
        <v>24</v>
      </c>
      <c r="G3254" t="str">
        <f>VLOOKUP(YouTubeVideos[[#This Row],[category_id]],VideoCategories[],2,FALSE)</f>
        <v>Entertainment</v>
      </c>
      <c r="H3254" t="s">
        <v>10476</v>
      </c>
      <c r="I3254">
        <v>1430059</v>
      </c>
      <c r="J3254">
        <v>35537</v>
      </c>
      <c r="K3254">
        <v>4377</v>
      </c>
      <c r="L3254">
        <v>10255</v>
      </c>
      <c r="M3254" t="b">
        <v>0</v>
      </c>
      <c r="N3254" t="b">
        <v>0</v>
      </c>
      <c r="O3254" t="b">
        <v>0</v>
      </c>
    </row>
    <row r="3255" spans="1:15">
      <c r="A3255" t="s">
        <v>10477</v>
      </c>
      <c r="B3255" s="1">
        <v>43132</v>
      </c>
      <c r="C3255" s="1">
        <v>43125.280578703707</v>
      </c>
      <c r="D3255" t="s">
        <v>10478</v>
      </c>
      <c r="E3255" t="s">
        <v>364</v>
      </c>
      <c r="F3255">
        <v>10</v>
      </c>
      <c r="G3255" t="str">
        <f>VLOOKUP(YouTubeVideos[[#This Row],[category_id]],VideoCategories[],2,FALSE)</f>
        <v>Music</v>
      </c>
      <c r="H3255" t="s">
        <v>10479</v>
      </c>
      <c r="I3255">
        <v>4005064</v>
      </c>
      <c r="J3255">
        <v>121553</v>
      </c>
      <c r="K3255">
        <v>2672</v>
      </c>
      <c r="L3255">
        <v>6789</v>
      </c>
      <c r="M3255" t="b">
        <v>0</v>
      </c>
      <c r="N3255" t="b">
        <v>0</v>
      </c>
      <c r="O3255" t="b">
        <v>0</v>
      </c>
    </row>
    <row r="3256" spans="1:15">
      <c r="A3256" t="s">
        <v>10480</v>
      </c>
      <c r="B3256" s="1">
        <v>43132</v>
      </c>
      <c r="C3256" s="1">
        <v>43125.31077546296</v>
      </c>
      <c r="D3256" t="s">
        <v>10481</v>
      </c>
      <c r="E3256" t="s">
        <v>2590</v>
      </c>
      <c r="F3256">
        <v>24</v>
      </c>
      <c r="G3256" t="str">
        <f>VLOOKUP(YouTubeVideos[[#This Row],[category_id]],VideoCategories[],2,FALSE)</f>
        <v>Entertainment</v>
      </c>
      <c r="H3256" t="s">
        <v>10482</v>
      </c>
      <c r="I3256">
        <v>765391</v>
      </c>
      <c r="J3256">
        <v>24056</v>
      </c>
      <c r="K3256">
        <v>372</v>
      </c>
      <c r="L3256">
        <v>3505</v>
      </c>
      <c r="M3256" t="b">
        <v>0</v>
      </c>
      <c r="N3256" t="b">
        <v>0</v>
      </c>
      <c r="O3256" t="b">
        <v>0</v>
      </c>
    </row>
    <row r="3257" spans="1:15">
      <c r="A3257" t="s">
        <v>10483</v>
      </c>
      <c r="B3257" s="1">
        <v>43132</v>
      </c>
      <c r="C3257" s="1">
        <v>43125.291689814818</v>
      </c>
      <c r="D3257" t="s">
        <v>10484</v>
      </c>
      <c r="E3257" t="s">
        <v>10485</v>
      </c>
      <c r="F3257">
        <v>10</v>
      </c>
      <c r="G3257" t="str">
        <f>VLOOKUP(YouTubeVideos[[#This Row],[category_id]],VideoCategories[],2,FALSE)</f>
        <v>Music</v>
      </c>
      <c r="H3257" t="s">
        <v>10486</v>
      </c>
      <c r="I3257">
        <v>1171252</v>
      </c>
      <c r="J3257">
        <v>66728</v>
      </c>
      <c r="K3257">
        <v>1568</v>
      </c>
      <c r="L3257">
        <v>6562</v>
      </c>
      <c r="M3257" t="b">
        <v>0</v>
      </c>
      <c r="N3257" t="b">
        <v>0</v>
      </c>
      <c r="O3257" t="b">
        <v>0</v>
      </c>
    </row>
    <row r="3258" spans="1:15">
      <c r="A3258" t="s">
        <v>16735</v>
      </c>
      <c r="B3258" s="1">
        <v>43214</v>
      </c>
      <c r="C3258" s="1">
        <v>43199.416724537034</v>
      </c>
      <c r="D3258" t="s">
        <v>16736</v>
      </c>
      <c r="E3258" t="s">
        <v>16737</v>
      </c>
      <c r="F3258">
        <v>26</v>
      </c>
      <c r="G3258" t="str">
        <f>VLOOKUP(YouTubeVideos[[#This Row],[category_id]],VideoCategories[],2,FALSE)</f>
        <v>Howto &amp; Style</v>
      </c>
      <c r="H3258" t="s">
        <v>20630</v>
      </c>
      <c r="I3258">
        <v>402902</v>
      </c>
      <c r="J3258">
        <v>24427</v>
      </c>
      <c r="K3258">
        <v>82</v>
      </c>
      <c r="L3258">
        <v>1428</v>
      </c>
      <c r="M3258" t="b">
        <v>0</v>
      </c>
      <c r="N3258" t="b">
        <v>0</v>
      </c>
      <c r="O3258" t="b">
        <v>0</v>
      </c>
    </row>
    <row r="3259" spans="1:15">
      <c r="A3259" t="s">
        <v>10490</v>
      </c>
      <c r="B3259" s="1">
        <v>43132</v>
      </c>
      <c r="C3259" s="1">
        <v>43126.441203703704</v>
      </c>
      <c r="D3259" t="s">
        <v>10491</v>
      </c>
      <c r="E3259" t="s">
        <v>3305</v>
      </c>
      <c r="F3259">
        <v>10</v>
      </c>
      <c r="G3259" t="str">
        <f>VLOOKUP(YouTubeVideos[[#This Row],[category_id]],VideoCategories[],2,FALSE)</f>
        <v>Music</v>
      </c>
      <c r="H3259" t="s">
        <v>10492</v>
      </c>
      <c r="I3259">
        <v>205770</v>
      </c>
      <c r="J3259">
        <v>16055</v>
      </c>
      <c r="K3259">
        <v>200</v>
      </c>
      <c r="L3259">
        <v>900</v>
      </c>
      <c r="M3259" t="b">
        <v>0</v>
      </c>
      <c r="N3259" t="b">
        <v>0</v>
      </c>
      <c r="O3259" t="b">
        <v>0</v>
      </c>
    </row>
    <row r="3260" spans="1:15">
      <c r="A3260" t="s">
        <v>15752</v>
      </c>
      <c r="B3260" s="1">
        <v>43195</v>
      </c>
      <c r="C3260" s="1">
        <v>43180.262638888889</v>
      </c>
      <c r="D3260" t="s">
        <v>15753</v>
      </c>
      <c r="E3260" t="s">
        <v>1230</v>
      </c>
      <c r="F3260">
        <v>23</v>
      </c>
      <c r="G3260" t="str">
        <f>VLOOKUP(YouTubeVideos[[#This Row],[category_id]],VideoCategories[],2,FALSE)</f>
        <v>Comedy</v>
      </c>
      <c r="H3260" t="s">
        <v>15754</v>
      </c>
      <c r="I3260">
        <v>402706</v>
      </c>
      <c r="J3260">
        <v>20089</v>
      </c>
      <c r="K3260">
        <v>637</v>
      </c>
      <c r="L3260">
        <v>830</v>
      </c>
      <c r="M3260" t="b">
        <v>0</v>
      </c>
      <c r="N3260" t="b">
        <v>0</v>
      </c>
      <c r="O3260" t="b">
        <v>0</v>
      </c>
    </row>
    <row r="3261" spans="1:15">
      <c r="A3261" t="s">
        <v>2651</v>
      </c>
      <c r="B3261" s="1">
        <v>43070</v>
      </c>
      <c r="C3261" s="1">
        <v>43064.541678240741</v>
      </c>
      <c r="D3261" t="s">
        <v>2652</v>
      </c>
      <c r="E3261" t="s">
        <v>2653</v>
      </c>
      <c r="F3261">
        <v>26</v>
      </c>
      <c r="G3261" t="str">
        <f>VLOOKUP(YouTubeVideos[[#This Row],[category_id]],VideoCategories[],2,FALSE)</f>
        <v>Howto &amp; Style</v>
      </c>
      <c r="H3261" t="s">
        <v>2654</v>
      </c>
      <c r="I3261">
        <v>402509</v>
      </c>
      <c r="J3261">
        <v>14694</v>
      </c>
      <c r="K3261">
        <v>812</v>
      </c>
      <c r="L3261">
        <v>1561</v>
      </c>
      <c r="M3261" t="b">
        <v>0</v>
      </c>
      <c r="N3261" t="b">
        <v>0</v>
      </c>
      <c r="O3261" t="b">
        <v>0</v>
      </c>
    </row>
    <row r="3262" spans="1:15">
      <c r="A3262" t="s">
        <v>10500</v>
      </c>
      <c r="B3262" s="1">
        <v>43132</v>
      </c>
      <c r="C3262" s="1">
        <v>43125.166851851849</v>
      </c>
      <c r="D3262" t="s">
        <v>10501</v>
      </c>
      <c r="E3262" t="s">
        <v>9451</v>
      </c>
      <c r="F3262">
        <v>10</v>
      </c>
      <c r="G3262" t="str">
        <f>VLOOKUP(YouTubeVideos[[#This Row],[category_id]],VideoCategories[],2,FALSE)</f>
        <v>Music</v>
      </c>
      <c r="H3262" t="s">
        <v>10502</v>
      </c>
      <c r="I3262">
        <v>4011561</v>
      </c>
      <c r="J3262">
        <v>97791</v>
      </c>
      <c r="K3262">
        <v>1292</v>
      </c>
      <c r="L3262">
        <v>1761</v>
      </c>
      <c r="M3262" t="b">
        <v>0</v>
      </c>
      <c r="N3262" t="b">
        <v>0</v>
      </c>
      <c r="O3262" t="b">
        <v>0</v>
      </c>
    </row>
    <row r="3263" spans="1:15">
      <c r="A3263" t="s">
        <v>19094</v>
      </c>
      <c r="B3263" s="1">
        <v>43265</v>
      </c>
      <c r="C3263" s="1">
        <v>43264.458703703705</v>
      </c>
      <c r="D3263" t="s">
        <v>19095</v>
      </c>
      <c r="E3263" t="s">
        <v>2637</v>
      </c>
      <c r="F3263">
        <v>22</v>
      </c>
      <c r="G3263" t="str">
        <f>VLOOKUP(YouTubeVideos[[#This Row],[category_id]],VideoCategories[],2,FALSE)</f>
        <v>People &amp; Blogs</v>
      </c>
      <c r="H3263" t="s">
        <v>19096</v>
      </c>
      <c r="I3263">
        <v>402418</v>
      </c>
      <c r="J3263">
        <v>10070</v>
      </c>
      <c r="K3263">
        <v>3303</v>
      </c>
      <c r="L3263">
        <v>2142</v>
      </c>
      <c r="M3263" t="b">
        <v>0</v>
      </c>
      <c r="N3263" t="b">
        <v>0</v>
      </c>
      <c r="O3263" t="b">
        <v>0</v>
      </c>
    </row>
    <row r="3264" spans="1:15">
      <c r="A3264" t="s">
        <v>13894</v>
      </c>
      <c r="B3264" s="1">
        <v>43164</v>
      </c>
      <c r="C3264" s="1">
        <v>43151.086192129631</v>
      </c>
      <c r="D3264" t="s">
        <v>13895</v>
      </c>
      <c r="E3264" t="s">
        <v>2036</v>
      </c>
      <c r="F3264">
        <v>19</v>
      </c>
      <c r="G3264" t="str">
        <f>VLOOKUP(YouTubeVideos[[#This Row],[category_id]],VideoCategories[],2,FALSE)</f>
        <v>Travel &amp; Events</v>
      </c>
      <c r="H3264" t="s">
        <v>13896</v>
      </c>
      <c r="I3264">
        <v>402402</v>
      </c>
      <c r="J3264">
        <v>15946</v>
      </c>
      <c r="K3264">
        <v>578</v>
      </c>
      <c r="L3264">
        <v>2709</v>
      </c>
      <c r="M3264" t="b">
        <v>0</v>
      </c>
      <c r="N3264" t="b">
        <v>0</v>
      </c>
      <c r="O3264" t="b">
        <v>0</v>
      </c>
    </row>
    <row r="3265" spans="1:15">
      <c r="A3265" t="s">
        <v>5803</v>
      </c>
      <c r="B3265" s="1">
        <v>43092</v>
      </c>
      <c r="C3265" s="1">
        <v>43089.501284722224</v>
      </c>
      <c r="D3265" t="s">
        <v>5804</v>
      </c>
      <c r="E3265" t="s">
        <v>1195</v>
      </c>
      <c r="F3265">
        <v>28</v>
      </c>
      <c r="G3265" t="str">
        <f>VLOOKUP(YouTubeVideos[[#This Row],[category_id]],VideoCategories[],2,FALSE)</f>
        <v>Science &amp; Technology</v>
      </c>
      <c r="H3265" t="s">
        <v>5805</v>
      </c>
      <c r="I3265">
        <v>402259</v>
      </c>
      <c r="J3265">
        <v>21968</v>
      </c>
      <c r="K3265">
        <v>512</v>
      </c>
      <c r="L3265">
        <v>2275</v>
      </c>
      <c r="M3265" t="b">
        <v>0</v>
      </c>
      <c r="N3265" t="b">
        <v>0</v>
      </c>
      <c r="O3265" t="b">
        <v>0</v>
      </c>
    </row>
    <row r="3266" spans="1:15">
      <c r="A3266" t="s">
        <v>9928</v>
      </c>
      <c r="B3266" s="1">
        <v>43129</v>
      </c>
      <c r="C3266" s="1">
        <v>43128.208472222221</v>
      </c>
      <c r="D3266" t="s">
        <v>9929</v>
      </c>
      <c r="E3266" t="s">
        <v>1974</v>
      </c>
      <c r="F3266">
        <v>25</v>
      </c>
      <c r="G3266" t="str">
        <f>VLOOKUP(YouTubeVideos[[#This Row],[category_id]],VideoCategories[],2,FALSE)</f>
        <v>News &amp; Politics</v>
      </c>
      <c r="H3266" t="s">
        <v>9930</v>
      </c>
      <c r="I3266">
        <v>402244</v>
      </c>
      <c r="J3266">
        <v>5140</v>
      </c>
      <c r="K3266">
        <v>2998</v>
      </c>
      <c r="L3266">
        <v>4175</v>
      </c>
      <c r="M3266" t="b">
        <v>0</v>
      </c>
      <c r="N3266" t="b">
        <v>0</v>
      </c>
      <c r="O3266" t="b">
        <v>0</v>
      </c>
    </row>
    <row r="3267" spans="1:15">
      <c r="A3267" t="s">
        <v>10515</v>
      </c>
      <c r="B3267" s="1">
        <v>43132</v>
      </c>
      <c r="C3267" s="1">
        <v>43125.375081018516</v>
      </c>
      <c r="D3267" t="s">
        <v>10516</v>
      </c>
      <c r="E3267" t="s">
        <v>94</v>
      </c>
      <c r="F3267">
        <v>10</v>
      </c>
      <c r="G3267" t="str">
        <f>VLOOKUP(YouTubeVideos[[#This Row],[category_id]],VideoCategories[],2,FALSE)</f>
        <v>Music</v>
      </c>
      <c r="H3267" t="s">
        <v>10517</v>
      </c>
      <c r="I3267">
        <v>1086860</v>
      </c>
      <c r="J3267">
        <v>49992</v>
      </c>
      <c r="K3267">
        <v>2097</v>
      </c>
      <c r="L3267">
        <v>5360</v>
      </c>
      <c r="M3267" t="b">
        <v>0</v>
      </c>
      <c r="N3267" t="b">
        <v>0</v>
      </c>
      <c r="O3267" t="b">
        <v>0</v>
      </c>
    </row>
    <row r="3268" spans="1:15">
      <c r="A3268" t="s">
        <v>5004</v>
      </c>
      <c r="B3268" s="1">
        <v>43087</v>
      </c>
      <c r="C3268" s="1">
        <v>43086.144675925927</v>
      </c>
      <c r="D3268" t="s">
        <v>5005</v>
      </c>
      <c r="E3268" t="s">
        <v>1974</v>
      </c>
      <c r="F3268">
        <v>25</v>
      </c>
      <c r="G3268" t="str">
        <f>VLOOKUP(YouTubeVideos[[#This Row],[category_id]],VideoCategories[],2,FALSE)</f>
        <v>News &amp; Politics</v>
      </c>
      <c r="H3268" t="s">
        <v>5006</v>
      </c>
      <c r="I3268">
        <v>402081</v>
      </c>
      <c r="J3268">
        <v>3582</v>
      </c>
      <c r="K3268">
        <v>1650</v>
      </c>
      <c r="L3268">
        <v>5251</v>
      </c>
      <c r="M3268" t="b">
        <v>0</v>
      </c>
      <c r="N3268" t="b">
        <v>0</v>
      </c>
      <c r="O3268" t="b">
        <v>0</v>
      </c>
    </row>
    <row r="3269" spans="1:15">
      <c r="A3269" t="s">
        <v>10522</v>
      </c>
      <c r="B3269" s="1">
        <v>43132</v>
      </c>
      <c r="C3269" s="1">
        <v>43125.909317129626</v>
      </c>
      <c r="D3269" t="s">
        <v>10523</v>
      </c>
      <c r="E3269" t="s">
        <v>10524</v>
      </c>
      <c r="F3269">
        <v>10</v>
      </c>
      <c r="G3269" t="str">
        <f>VLOOKUP(YouTubeVideos[[#This Row],[category_id]],VideoCategories[],2,FALSE)</f>
        <v>Music</v>
      </c>
      <c r="H3269" t="s">
        <v>63</v>
      </c>
      <c r="I3269">
        <v>196571</v>
      </c>
      <c r="J3269">
        <v>8519</v>
      </c>
      <c r="K3269">
        <v>132</v>
      </c>
      <c r="L3269">
        <v>433</v>
      </c>
      <c r="M3269" t="b">
        <v>0</v>
      </c>
      <c r="N3269" t="b">
        <v>0</v>
      </c>
      <c r="O3269" t="b">
        <v>0</v>
      </c>
    </row>
    <row r="3270" spans="1:15">
      <c r="A3270" t="s">
        <v>10525</v>
      </c>
      <c r="B3270" s="1">
        <v>43132</v>
      </c>
      <c r="C3270" s="1">
        <v>43126.532025462962</v>
      </c>
      <c r="D3270" t="s">
        <v>10526</v>
      </c>
      <c r="E3270" t="s">
        <v>1151</v>
      </c>
      <c r="F3270">
        <v>24</v>
      </c>
      <c r="G3270" t="str">
        <f>VLOOKUP(YouTubeVideos[[#This Row],[category_id]],VideoCategories[],2,FALSE)</f>
        <v>Entertainment</v>
      </c>
      <c r="H3270" t="s">
        <v>63</v>
      </c>
      <c r="I3270">
        <v>6687</v>
      </c>
      <c r="J3270">
        <v>56</v>
      </c>
      <c r="K3270">
        <v>0</v>
      </c>
      <c r="L3270">
        <v>3</v>
      </c>
      <c r="M3270" t="b">
        <v>0</v>
      </c>
      <c r="N3270" t="b">
        <v>0</v>
      </c>
      <c r="O3270" t="b">
        <v>0</v>
      </c>
    </row>
    <row r="3271" spans="1:15">
      <c r="A3271" t="s">
        <v>14723</v>
      </c>
      <c r="B3271" s="1">
        <v>43178</v>
      </c>
      <c r="C3271" s="1">
        <v>43176.965092592596</v>
      </c>
      <c r="D3271" t="s">
        <v>14724</v>
      </c>
      <c r="E3271" t="s">
        <v>1226</v>
      </c>
      <c r="F3271">
        <v>17</v>
      </c>
      <c r="G3271" t="str">
        <f>VLOOKUP(YouTubeVideos[[#This Row],[category_id]],VideoCategories[],2,FALSE)</f>
        <v>Sports</v>
      </c>
      <c r="H3271" t="s">
        <v>14725</v>
      </c>
      <c r="I3271">
        <v>401996</v>
      </c>
      <c r="J3271">
        <v>6385</v>
      </c>
      <c r="K3271">
        <v>236</v>
      </c>
      <c r="L3271">
        <v>430</v>
      </c>
      <c r="M3271" t="b">
        <v>0</v>
      </c>
      <c r="N3271" t="b">
        <v>0</v>
      </c>
      <c r="O3271" t="b">
        <v>0</v>
      </c>
    </row>
    <row r="3272" spans="1:15">
      <c r="A3272" t="s">
        <v>8086</v>
      </c>
      <c r="B3272" s="1">
        <v>43114</v>
      </c>
      <c r="C3272" s="1">
        <v>43108.803819444445</v>
      </c>
      <c r="D3272" t="s">
        <v>8087</v>
      </c>
      <c r="E3272" t="s">
        <v>8088</v>
      </c>
      <c r="F3272">
        <v>28</v>
      </c>
      <c r="G3272" t="str">
        <f>VLOOKUP(YouTubeVideos[[#This Row],[category_id]],VideoCategories[],2,FALSE)</f>
        <v>Science &amp; Technology</v>
      </c>
      <c r="H3272" t="s">
        <v>8089</v>
      </c>
      <c r="I3272">
        <v>401678</v>
      </c>
      <c r="J3272">
        <v>12542</v>
      </c>
      <c r="K3272">
        <v>218</v>
      </c>
      <c r="L3272">
        <v>800</v>
      </c>
      <c r="M3272" t="b">
        <v>0</v>
      </c>
      <c r="N3272" t="b">
        <v>0</v>
      </c>
      <c r="O3272" t="b">
        <v>0</v>
      </c>
    </row>
    <row r="3273" spans="1:15">
      <c r="A3273" t="s">
        <v>17027</v>
      </c>
      <c r="B3273" s="1">
        <v>43220</v>
      </c>
      <c r="C3273" s="1">
        <v>43210.570787037039</v>
      </c>
      <c r="D3273" t="s">
        <v>17028</v>
      </c>
      <c r="E3273" t="s">
        <v>2452</v>
      </c>
      <c r="F3273">
        <v>25</v>
      </c>
      <c r="G3273" t="str">
        <f>VLOOKUP(YouTubeVideos[[#This Row],[category_id]],VideoCategories[],2,FALSE)</f>
        <v>News &amp; Politics</v>
      </c>
      <c r="H3273" t="s">
        <v>17029</v>
      </c>
      <c r="I3273">
        <v>401330</v>
      </c>
      <c r="J3273">
        <v>8408</v>
      </c>
      <c r="K3273">
        <v>269</v>
      </c>
      <c r="L3273">
        <v>1131</v>
      </c>
      <c r="M3273" t="b">
        <v>0</v>
      </c>
      <c r="N3273" t="b">
        <v>0</v>
      </c>
      <c r="O3273" t="b">
        <v>0</v>
      </c>
    </row>
    <row r="3274" spans="1:15">
      <c r="A3274" t="s">
        <v>10537</v>
      </c>
      <c r="B3274" s="1">
        <v>43132</v>
      </c>
      <c r="C3274" s="1">
        <v>43125.26048611111</v>
      </c>
      <c r="D3274" t="s">
        <v>10538</v>
      </c>
      <c r="E3274" t="s">
        <v>10539</v>
      </c>
      <c r="F3274">
        <v>24</v>
      </c>
      <c r="G3274" t="str">
        <f>VLOOKUP(YouTubeVideos[[#This Row],[category_id]],VideoCategories[],2,FALSE)</f>
        <v>Entertainment</v>
      </c>
      <c r="H3274" t="s">
        <v>10540</v>
      </c>
      <c r="I3274">
        <v>91161</v>
      </c>
      <c r="J3274">
        <v>882</v>
      </c>
      <c r="K3274">
        <v>214</v>
      </c>
      <c r="L3274">
        <v>249</v>
      </c>
      <c r="M3274" t="b">
        <v>0</v>
      </c>
      <c r="N3274" t="b">
        <v>0</v>
      </c>
      <c r="O3274" t="b">
        <v>0</v>
      </c>
    </row>
    <row r="3275" spans="1:15">
      <c r="A3275" t="s">
        <v>9085</v>
      </c>
      <c r="B3275" s="1">
        <v>43122</v>
      </c>
      <c r="C3275" s="1">
        <v>43115.421990740739</v>
      </c>
      <c r="D3275" t="s">
        <v>9086</v>
      </c>
      <c r="E3275" t="s">
        <v>7368</v>
      </c>
      <c r="F3275">
        <v>25</v>
      </c>
      <c r="G3275" t="str">
        <f>VLOOKUP(YouTubeVideos[[#This Row],[category_id]],VideoCategories[],2,FALSE)</f>
        <v>News &amp; Politics</v>
      </c>
      <c r="H3275" t="s">
        <v>9087</v>
      </c>
      <c r="I3275">
        <v>400997</v>
      </c>
      <c r="J3275">
        <v>1503</v>
      </c>
      <c r="K3275">
        <v>395</v>
      </c>
      <c r="L3275">
        <v>1063</v>
      </c>
      <c r="M3275" t="b">
        <v>0</v>
      </c>
      <c r="N3275" t="b">
        <v>0</v>
      </c>
      <c r="O3275" t="b">
        <v>0</v>
      </c>
    </row>
    <row r="3276" spans="1:15">
      <c r="A3276" t="s">
        <v>16273</v>
      </c>
      <c r="B3276" s="1">
        <v>43206</v>
      </c>
      <c r="C3276" s="1">
        <v>43192.25922453704</v>
      </c>
      <c r="D3276" t="s">
        <v>16274</v>
      </c>
      <c r="E3276" t="s">
        <v>741</v>
      </c>
      <c r="F3276">
        <v>27</v>
      </c>
      <c r="G3276" t="str">
        <f>VLOOKUP(YouTubeVideos[[#This Row],[category_id]],VideoCategories[],2,FALSE)</f>
        <v>Education</v>
      </c>
      <c r="H3276" t="s">
        <v>16275</v>
      </c>
      <c r="I3276">
        <v>400413</v>
      </c>
      <c r="J3276">
        <v>12830</v>
      </c>
      <c r="K3276">
        <v>1064</v>
      </c>
      <c r="L3276">
        <v>2273</v>
      </c>
      <c r="M3276" t="b">
        <v>0</v>
      </c>
      <c r="N3276" t="b">
        <v>0</v>
      </c>
      <c r="O3276" t="b">
        <v>0</v>
      </c>
    </row>
    <row r="3277" spans="1:15">
      <c r="A3277" t="s">
        <v>13418</v>
      </c>
      <c r="B3277" s="1">
        <v>43159</v>
      </c>
      <c r="C3277" s="1">
        <v>43151.291724537034</v>
      </c>
      <c r="D3277" t="s">
        <v>13419</v>
      </c>
      <c r="E3277" t="s">
        <v>2302</v>
      </c>
      <c r="F3277">
        <v>2</v>
      </c>
      <c r="G3277" t="str">
        <f>VLOOKUP(YouTubeVideos[[#This Row],[category_id]],VideoCategories[],2,FALSE)</f>
        <v>Autos &amp; Vehicles</v>
      </c>
      <c r="H3277" t="s">
        <v>13420</v>
      </c>
      <c r="I3277">
        <v>400237</v>
      </c>
      <c r="J3277">
        <v>9618</v>
      </c>
      <c r="K3277">
        <v>732</v>
      </c>
      <c r="L3277">
        <v>2447</v>
      </c>
      <c r="M3277" t="b">
        <v>0</v>
      </c>
      <c r="N3277" t="b">
        <v>0</v>
      </c>
      <c r="O3277" t="b">
        <v>0</v>
      </c>
    </row>
    <row r="3278" spans="1:15">
      <c r="A3278" t="s">
        <v>16898</v>
      </c>
      <c r="B3278" s="1">
        <v>43218</v>
      </c>
      <c r="C3278" s="1">
        <v>43208.197488425925</v>
      </c>
      <c r="D3278" t="s">
        <v>16899</v>
      </c>
      <c r="E3278" t="s">
        <v>16900</v>
      </c>
      <c r="F3278">
        <v>17</v>
      </c>
      <c r="G3278" t="str">
        <f>VLOOKUP(YouTubeVideos[[#This Row],[category_id]],VideoCategories[],2,FALSE)</f>
        <v>Sports</v>
      </c>
      <c r="H3278" t="s">
        <v>16901</v>
      </c>
      <c r="I3278">
        <v>399939</v>
      </c>
      <c r="J3278">
        <v>569</v>
      </c>
      <c r="K3278">
        <v>60</v>
      </c>
      <c r="L3278">
        <v>156</v>
      </c>
      <c r="M3278" t="b">
        <v>0</v>
      </c>
      <c r="N3278" t="b">
        <v>0</v>
      </c>
      <c r="O3278" t="b">
        <v>0</v>
      </c>
    </row>
    <row r="3279" spans="1:15">
      <c r="A3279" t="s">
        <v>18892</v>
      </c>
      <c r="B3279" s="1">
        <v>43260</v>
      </c>
      <c r="C3279" s="1">
        <v>43245.291689814818</v>
      </c>
      <c r="D3279" t="s">
        <v>20755</v>
      </c>
      <c r="E3279" t="s">
        <v>8614</v>
      </c>
      <c r="F3279">
        <v>26</v>
      </c>
      <c r="G3279" t="str">
        <f>VLOOKUP(YouTubeVideos[[#This Row],[category_id]],VideoCategories[],2,FALSE)</f>
        <v>Howto &amp; Style</v>
      </c>
      <c r="H3279" t="s">
        <v>18893</v>
      </c>
      <c r="I3279">
        <v>399851</v>
      </c>
      <c r="J3279">
        <v>16184</v>
      </c>
      <c r="K3279">
        <v>448</v>
      </c>
      <c r="L3279">
        <v>1757</v>
      </c>
      <c r="M3279" t="b">
        <v>0</v>
      </c>
      <c r="N3279" t="b">
        <v>0</v>
      </c>
      <c r="O3279" t="b">
        <v>0</v>
      </c>
    </row>
    <row r="3280" spans="1:15">
      <c r="A3280" t="s">
        <v>10558</v>
      </c>
      <c r="B3280" s="1">
        <v>43132</v>
      </c>
      <c r="C3280" s="1">
        <v>43125.041701388887</v>
      </c>
      <c r="D3280" t="s">
        <v>20267</v>
      </c>
      <c r="E3280" t="s">
        <v>10559</v>
      </c>
      <c r="F3280">
        <v>10</v>
      </c>
      <c r="G3280" t="str">
        <f>VLOOKUP(YouTubeVideos[[#This Row],[category_id]],VideoCategories[],2,FALSE)</f>
        <v>Music</v>
      </c>
      <c r="H3280" t="s">
        <v>20268</v>
      </c>
      <c r="I3280">
        <v>8876920</v>
      </c>
      <c r="J3280">
        <v>495588</v>
      </c>
      <c r="K3280">
        <v>4943</v>
      </c>
      <c r="L3280">
        <v>57467</v>
      </c>
      <c r="M3280" t="b">
        <v>0</v>
      </c>
      <c r="N3280" t="b">
        <v>0</v>
      </c>
      <c r="O3280" t="b">
        <v>0</v>
      </c>
    </row>
    <row r="3281" spans="1:15">
      <c r="A3281" t="s">
        <v>11370</v>
      </c>
      <c r="B3281" s="1">
        <v>43138</v>
      </c>
      <c r="C3281" s="1">
        <v>43130.687511574077</v>
      </c>
      <c r="D3281" t="s">
        <v>11371</v>
      </c>
      <c r="E3281" t="s">
        <v>11372</v>
      </c>
      <c r="F3281">
        <v>23</v>
      </c>
      <c r="G3281" t="str">
        <f>VLOOKUP(YouTubeVideos[[#This Row],[category_id]],VideoCategories[],2,FALSE)</f>
        <v>Comedy</v>
      </c>
      <c r="H3281" t="s">
        <v>11373</v>
      </c>
      <c r="I3281">
        <v>398937</v>
      </c>
      <c r="J3281">
        <v>6792</v>
      </c>
      <c r="K3281">
        <v>433</v>
      </c>
      <c r="L3281">
        <v>444</v>
      </c>
      <c r="M3281" t="b">
        <v>0</v>
      </c>
      <c r="N3281" t="b">
        <v>0</v>
      </c>
      <c r="O3281" t="b">
        <v>0</v>
      </c>
    </row>
    <row r="3282" spans="1:15">
      <c r="A3282" t="s">
        <v>15596</v>
      </c>
      <c r="B3282" s="1">
        <v>43192</v>
      </c>
      <c r="C3282" s="1">
        <v>43179.586168981485</v>
      </c>
      <c r="D3282" t="s">
        <v>15597</v>
      </c>
      <c r="E3282" t="s">
        <v>15598</v>
      </c>
      <c r="F3282">
        <v>26</v>
      </c>
      <c r="G3282" t="str">
        <f>VLOOKUP(YouTubeVideos[[#This Row],[category_id]],VideoCategories[],2,FALSE)</f>
        <v>Howto &amp; Style</v>
      </c>
      <c r="H3282" t="s">
        <v>15599</v>
      </c>
      <c r="I3282">
        <v>398699</v>
      </c>
      <c r="J3282">
        <v>31855</v>
      </c>
      <c r="K3282">
        <v>391</v>
      </c>
      <c r="L3282">
        <v>5181</v>
      </c>
      <c r="M3282" t="b">
        <v>0</v>
      </c>
      <c r="N3282" t="b">
        <v>0</v>
      </c>
      <c r="O3282" t="b">
        <v>0</v>
      </c>
    </row>
    <row r="3283" spans="1:15">
      <c r="A3283" t="s">
        <v>4761</v>
      </c>
      <c r="B3283" s="1">
        <v>43084</v>
      </c>
      <c r="C3283" s="1">
        <v>43078.333611111113</v>
      </c>
      <c r="D3283" t="s">
        <v>4762</v>
      </c>
      <c r="E3283" t="s">
        <v>3421</v>
      </c>
      <c r="F3283">
        <v>22</v>
      </c>
      <c r="G3283" t="str">
        <f>VLOOKUP(YouTubeVideos[[#This Row],[category_id]],VideoCategories[],2,FALSE)</f>
        <v>People &amp; Blogs</v>
      </c>
      <c r="H3283" t="s">
        <v>4763</v>
      </c>
      <c r="I3283">
        <v>398429</v>
      </c>
      <c r="J3283">
        <v>17454</v>
      </c>
      <c r="K3283">
        <v>1322</v>
      </c>
      <c r="L3283">
        <v>1863</v>
      </c>
      <c r="M3283" t="b">
        <v>0</v>
      </c>
      <c r="N3283" t="b">
        <v>0</v>
      </c>
      <c r="O3283" t="b">
        <v>0</v>
      </c>
    </row>
    <row r="3284" spans="1:15">
      <c r="A3284" t="s">
        <v>14229</v>
      </c>
      <c r="B3284" s="1">
        <v>43170</v>
      </c>
      <c r="C3284" s="1">
        <v>43167.583333333336</v>
      </c>
      <c r="D3284" t="s">
        <v>14230</v>
      </c>
      <c r="E3284" t="s">
        <v>516</v>
      </c>
      <c r="F3284">
        <v>26</v>
      </c>
      <c r="G3284" t="str">
        <f>VLOOKUP(YouTubeVideos[[#This Row],[category_id]],VideoCategories[],2,FALSE)</f>
        <v>Howto &amp; Style</v>
      </c>
      <c r="H3284" t="s">
        <v>14231</v>
      </c>
      <c r="I3284">
        <v>398250</v>
      </c>
      <c r="J3284">
        <v>7148</v>
      </c>
      <c r="K3284">
        <v>180</v>
      </c>
      <c r="L3284">
        <v>539</v>
      </c>
      <c r="M3284" t="b">
        <v>0</v>
      </c>
      <c r="N3284" t="b">
        <v>0</v>
      </c>
      <c r="O3284" t="b">
        <v>0</v>
      </c>
    </row>
    <row r="3285" spans="1:15">
      <c r="A3285" t="s">
        <v>20277</v>
      </c>
      <c r="B3285" s="1">
        <v>43133</v>
      </c>
      <c r="C3285" s="1">
        <v>43127.437638888892</v>
      </c>
      <c r="D3285" t="s">
        <v>10696</v>
      </c>
      <c r="E3285" t="s">
        <v>10697</v>
      </c>
      <c r="F3285">
        <v>27</v>
      </c>
      <c r="G3285" t="str">
        <f>VLOOKUP(YouTubeVideos[[#This Row],[category_id]],VideoCategories[],2,FALSE)</f>
        <v>Education</v>
      </c>
      <c r="H3285" t="s">
        <v>10698</v>
      </c>
      <c r="I3285">
        <v>398058</v>
      </c>
      <c r="J3285">
        <v>17874</v>
      </c>
      <c r="K3285">
        <v>257</v>
      </c>
      <c r="L3285">
        <v>1831</v>
      </c>
      <c r="M3285" t="b">
        <v>0</v>
      </c>
      <c r="N3285" t="b">
        <v>0</v>
      </c>
      <c r="O3285" t="b">
        <v>0</v>
      </c>
    </row>
    <row r="3286" spans="1:15">
      <c r="A3286" t="s">
        <v>17024</v>
      </c>
      <c r="B3286" s="1">
        <v>43220</v>
      </c>
      <c r="C3286" s="1">
        <v>43211.465358796297</v>
      </c>
      <c r="D3286" t="s">
        <v>17025</v>
      </c>
      <c r="E3286" t="s">
        <v>1143</v>
      </c>
      <c r="F3286">
        <v>25</v>
      </c>
      <c r="G3286" t="str">
        <f>VLOOKUP(YouTubeVideos[[#This Row],[category_id]],VideoCategories[],2,FALSE)</f>
        <v>News &amp; Politics</v>
      </c>
      <c r="H3286" t="s">
        <v>17026</v>
      </c>
      <c r="I3286">
        <v>397776</v>
      </c>
      <c r="J3286">
        <v>2860</v>
      </c>
      <c r="K3286">
        <v>933</v>
      </c>
      <c r="L3286">
        <v>0</v>
      </c>
      <c r="M3286" t="b">
        <v>1</v>
      </c>
      <c r="N3286" t="b">
        <v>0</v>
      </c>
      <c r="O3286" t="b">
        <v>0</v>
      </c>
    </row>
    <row r="3287" spans="1:15">
      <c r="A3287" t="s">
        <v>9195</v>
      </c>
      <c r="B3287" s="1">
        <v>43123</v>
      </c>
      <c r="C3287" s="1">
        <v>43116.195428240739</v>
      </c>
      <c r="D3287" t="s">
        <v>9196</v>
      </c>
      <c r="E3287" t="s">
        <v>24</v>
      </c>
      <c r="F3287">
        <v>25</v>
      </c>
      <c r="G3287" t="str">
        <f>VLOOKUP(YouTubeVideos[[#This Row],[category_id]],VideoCategories[],2,FALSE)</f>
        <v>News &amp; Politics</v>
      </c>
      <c r="H3287" t="s">
        <v>9197</v>
      </c>
      <c r="I3287">
        <v>396970</v>
      </c>
      <c r="J3287">
        <v>2551</v>
      </c>
      <c r="K3287">
        <v>211</v>
      </c>
      <c r="L3287">
        <v>1083</v>
      </c>
      <c r="M3287" t="b">
        <v>0</v>
      </c>
      <c r="N3287" t="b">
        <v>0</v>
      </c>
      <c r="O3287" t="b">
        <v>0</v>
      </c>
    </row>
    <row r="3288" spans="1:15">
      <c r="A3288" t="s">
        <v>16813</v>
      </c>
      <c r="B3288" s="1">
        <v>43216</v>
      </c>
      <c r="C3288" s="1">
        <v>43210.083402777775</v>
      </c>
      <c r="D3288" t="s">
        <v>16814</v>
      </c>
      <c r="E3288" t="s">
        <v>463</v>
      </c>
      <c r="F3288">
        <v>23</v>
      </c>
      <c r="G3288" t="str">
        <f>VLOOKUP(YouTubeVideos[[#This Row],[category_id]],VideoCategories[],2,FALSE)</f>
        <v>Comedy</v>
      </c>
      <c r="H3288" t="s">
        <v>16815</v>
      </c>
      <c r="I3288">
        <v>396832</v>
      </c>
      <c r="J3288">
        <v>3733</v>
      </c>
      <c r="K3288">
        <v>150</v>
      </c>
      <c r="L3288">
        <v>310</v>
      </c>
      <c r="M3288" t="b">
        <v>0</v>
      </c>
      <c r="N3288" t="b">
        <v>0</v>
      </c>
      <c r="O3288" t="b">
        <v>0</v>
      </c>
    </row>
    <row r="3289" spans="1:15">
      <c r="A3289" t="s">
        <v>10590</v>
      </c>
      <c r="B3289" s="1">
        <v>43132</v>
      </c>
      <c r="C3289" s="1">
        <v>43124.255891203706</v>
      </c>
      <c r="D3289" t="s">
        <v>10591</v>
      </c>
      <c r="E3289" t="s">
        <v>10592</v>
      </c>
      <c r="F3289">
        <v>24</v>
      </c>
      <c r="G3289" t="str">
        <f>VLOOKUP(YouTubeVideos[[#This Row],[category_id]],VideoCategories[],2,FALSE)</f>
        <v>Entertainment</v>
      </c>
      <c r="H3289" t="s">
        <v>10593</v>
      </c>
      <c r="I3289">
        <v>4003530</v>
      </c>
      <c r="J3289">
        <v>119341</v>
      </c>
      <c r="K3289">
        <v>9363</v>
      </c>
      <c r="L3289">
        <v>20414</v>
      </c>
      <c r="M3289" t="b">
        <v>0</v>
      </c>
      <c r="N3289" t="b">
        <v>0</v>
      </c>
      <c r="O3289" t="b">
        <v>0</v>
      </c>
    </row>
    <row r="3290" spans="1:15">
      <c r="A3290" t="s">
        <v>10594</v>
      </c>
      <c r="B3290" s="1">
        <v>43132</v>
      </c>
      <c r="C3290" s="1">
        <v>43124.313854166663</v>
      </c>
      <c r="D3290" t="s">
        <v>20269</v>
      </c>
      <c r="E3290" t="s">
        <v>10096</v>
      </c>
      <c r="F3290">
        <v>24</v>
      </c>
      <c r="G3290" t="str">
        <f>VLOOKUP(YouTubeVideos[[#This Row],[category_id]],VideoCategories[],2,FALSE)</f>
        <v>Entertainment</v>
      </c>
      <c r="H3290" t="s">
        <v>10595</v>
      </c>
      <c r="I3290">
        <v>483127</v>
      </c>
      <c r="J3290">
        <v>3924</v>
      </c>
      <c r="K3290">
        <v>362</v>
      </c>
      <c r="L3290">
        <v>506</v>
      </c>
      <c r="M3290" t="b">
        <v>0</v>
      </c>
      <c r="N3290" t="b">
        <v>0</v>
      </c>
      <c r="O3290" t="b">
        <v>0</v>
      </c>
    </row>
    <row r="3291" spans="1:15">
      <c r="A3291" t="s">
        <v>8908</v>
      </c>
      <c r="B3291" s="1">
        <v>43120</v>
      </c>
      <c r="C3291" s="1">
        <v>43113.550995370373</v>
      </c>
      <c r="D3291" t="s">
        <v>8909</v>
      </c>
      <c r="E3291" t="s">
        <v>8910</v>
      </c>
      <c r="F3291">
        <v>22</v>
      </c>
      <c r="G3291" t="str">
        <f>VLOOKUP(YouTubeVideos[[#This Row],[category_id]],VideoCategories[],2,FALSE)</f>
        <v>People &amp; Blogs</v>
      </c>
      <c r="H3291" t="s">
        <v>63</v>
      </c>
      <c r="I3291">
        <v>395883</v>
      </c>
      <c r="J3291">
        <v>4500</v>
      </c>
      <c r="K3291">
        <v>128</v>
      </c>
      <c r="L3291">
        <v>442</v>
      </c>
      <c r="M3291" t="b">
        <v>0</v>
      </c>
      <c r="N3291" t="b">
        <v>0</v>
      </c>
      <c r="O3291" t="b">
        <v>0</v>
      </c>
    </row>
    <row r="3292" spans="1:15">
      <c r="A3292" t="s">
        <v>7603</v>
      </c>
      <c r="B3292" s="1">
        <v>43109</v>
      </c>
      <c r="C3292" s="1">
        <v>43102.333333333336</v>
      </c>
      <c r="D3292" t="s">
        <v>7604</v>
      </c>
      <c r="E3292" t="s">
        <v>482</v>
      </c>
      <c r="F3292">
        <v>26</v>
      </c>
      <c r="G3292" t="str">
        <f>VLOOKUP(YouTubeVideos[[#This Row],[category_id]],VideoCategories[],2,FALSE)</f>
        <v>Howto &amp; Style</v>
      </c>
      <c r="H3292" t="s">
        <v>7605</v>
      </c>
      <c r="I3292">
        <v>395783</v>
      </c>
      <c r="J3292">
        <v>13816</v>
      </c>
      <c r="K3292">
        <v>231</v>
      </c>
      <c r="L3292">
        <v>1266</v>
      </c>
      <c r="M3292" t="b">
        <v>0</v>
      </c>
      <c r="N3292" t="b">
        <v>0</v>
      </c>
      <c r="O3292" t="b">
        <v>0</v>
      </c>
    </row>
    <row r="3293" spans="1:15">
      <c r="A3293" t="s">
        <v>10601</v>
      </c>
      <c r="B3293" s="1">
        <v>43133</v>
      </c>
      <c r="C3293" s="1">
        <v>43132.251273148147</v>
      </c>
      <c r="D3293" t="s">
        <v>10602</v>
      </c>
      <c r="E3293" t="s">
        <v>47</v>
      </c>
      <c r="F3293">
        <v>24</v>
      </c>
      <c r="G3293" t="str">
        <f>VLOOKUP(YouTubeVideos[[#This Row],[category_id]],VideoCategories[],2,FALSE)</f>
        <v>Entertainment</v>
      </c>
      <c r="H3293" t="s">
        <v>10603</v>
      </c>
      <c r="I3293">
        <v>2087032</v>
      </c>
      <c r="J3293">
        <v>64030</v>
      </c>
      <c r="K3293">
        <v>2868</v>
      </c>
      <c r="L3293">
        <v>5540</v>
      </c>
      <c r="M3293" t="b">
        <v>0</v>
      </c>
      <c r="N3293" t="b">
        <v>0</v>
      </c>
      <c r="O3293" t="b">
        <v>0</v>
      </c>
    </row>
    <row r="3294" spans="1:15">
      <c r="A3294" t="s">
        <v>18716</v>
      </c>
      <c r="B3294" s="1">
        <v>43255</v>
      </c>
      <c r="C3294" s="1">
        <v>43244.333414351851</v>
      </c>
      <c r="D3294" t="s">
        <v>18717</v>
      </c>
      <c r="E3294" t="s">
        <v>982</v>
      </c>
      <c r="F3294">
        <v>27</v>
      </c>
      <c r="G3294" t="str">
        <f>VLOOKUP(YouTubeVideos[[#This Row],[category_id]],VideoCategories[],2,FALSE)</f>
        <v>Education</v>
      </c>
      <c r="H3294" t="s">
        <v>18718</v>
      </c>
      <c r="I3294">
        <v>395675</v>
      </c>
      <c r="J3294">
        <v>11469</v>
      </c>
      <c r="K3294">
        <v>190</v>
      </c>
      <c r="L3294">
        <v>773</v>
      </c>
      <c r="M3294" t="b">
        <v>0</v>
      </c>
      <c r="N3294" t="b">
        <v>0</v>
      </c>
      <c r="O3294" t="b">
        <v>0</v>
      </c>
    </row>
    <row r="3295" spans="1:15">
      <c r="A3295" t="s">
        <v>3520</v>
      </c>
      <c r="B3295" s="1">
        <v>43076</v>
      </c>
      <c r="C3295" s="1">
        <v>43068.979166666664</v>
      </c>
      <c r="D3295" t="s">
        <v>3521</v>
      </c>
      <c r="E3295" t="s">
        <v>3522</v>
      </c>
      <c r="F3295">
        <v>17</v>
      </c>
      <c r="G3295" t="str">
        <f>VLOOKUP(YouTubeVideos[[#This Row],[category_id]],VideoCategories[],2,FALSE)</f>
        <v>Sports</v>
      </c>
      <c r="H3295" t="s">
        <v>19897</v>
      </c>
      <c r="I3295">
        <v>395473</v>
      </c>
      <c r="J3295">
        <v>11929</v>
      </c>
      <c r="K3295">
        <v>139</v>
      </c>
      <c r="L3295">
        <v>1796</v>
      </c>
      <c r="M3295" t="b">
        <v>0</v>
      </c>
      <c r="N3295" t="b">
        <v>0</v>
      </c>
      <c r="O3295" t="b">
        <v>0</v>
      </c>
    </row>
    <row r="3296" spans="1:15">
      <c r="A3296" t="s">
        <v>10610</v>
      </c>
      <c r="B3296" s="1">
        <v>43133</v>
      </c>
      <c r="C3296" s="1">
        <v>43132.083368055559</v>
      </c>
      <c r="D3296" t="s">
        <v>10611</v>
      </c>
      <c r="E3296" t="s">
        <v>54</v>
      </c>
      <c r="F3296">
        <v>24</v>
      </c>
      <c r="G3296" t="str">
        <f>VLOOKUP(YouTubeVideos[[#This Row],[category_id]],VideoCategories[],2,FALSE)</f>
        <v>Entertainment</v>
      </c>
      <c r="H3296" t="s">
        <v>10612</v>
      </c>
      <c r="I3296">
        <v>541149</v>
      </c>
      <c r="J3296">
        <v>8220</v>
      </c>
      <c r="K3296">
        <v>180</v>
      </c>
      <c r="L3296">
        <v>358</v>
      </c>
      <c r="M3296" t="b">
        <v>0</v>
      </c>
      <c r="N3296" t="b">
        <v>0</v>
      </c>
      <c r="O3296" t="b">
        <v>0</v>
      </c>
    </row>
    <row r="3297" spans="1:15">
      <c r="A3297" t="s">
        <v>10613</v>
      </c>
      <c r="B3297" s="1">
        <v>43133</v>
      </c>
      <c r="C3297" s="1">
        <v>43132.065972222219</v>
      </c>
      <c r="D3297" t="s">
        <v>10614</v>
      </c>
      <c r="E3297" t="s">
        <v>35</v>
      </c>
      <c r="F3297">
        <v>24</v>
      </c>
      <c r="G3297" t="str">
        <f>VLOOKUP(YouTubeVideos[[#This Row],[category_id]],VideoCategories[],2,FALSE)</f>
        <v>Entertainment</v>
      </c>
      <c r="H3297" t="s">
        <v>36</v>
      </c>
      <c r="I3297">
        <v>72821</v>
      </c>
      <c r="J3297">
        <v>1454</v>
      </c>
      <c r="K3297">
        <v>35</v>
      </c>
      <c r="L3297">
        <v>75</v>
      </c>
      <c r="M3297" t="b">
        <v>0</v>
      </c>
      <c r="N3297" t="b">
        <v>0</v>
      </c>
      <c r="O3297" t="b">
        <v>0</v>
      </c>
    </row>
    <row r="3298" spans="1:15">
      <c r="A3298" t="s">
        <v>10615</v>
      </c>
      <c r="B3298" s="1">
        <v>43133</v>
      </c>
      <c r="C3298" s="1">
        <v>43131.988159722219</v>
      </c>
      <c r="D3298" t="s">
        <v>20270</v>
      </c>
      <c r="E3298" t="s">
        <v>818</v>
      </c>
      <c r="F3298">
        <v>24</v>
      </c>
      <c r="G3298" t="str">
        <f>VLOOKUP(YouTubeVideos[[#This Row],[category_id]],VideoCategories[],2,FALSE)</f>
        <v>Entertainment</v>
      </c>
      <c r="H3298" t="s">
        <v>20271</v>
      </c>
      <c r="I3298">
        <v>54247</v>
      </c>
      <c r="J3298">
        <v>221</v>
      </c>
      <c r="K3298">
        <v>19</v>
      </c>
      <c r="L3298">
        <v>103</v>
      </c>
      <c r="M3298" t="b">
        <v>0</v>
      </c>
      <c r="N3298" t="b">
        <v>0</v>
      </c>
      <c r="O3298" t="b">
        <v>0</v>
      </c>
    </row>
    <row r="3299" spans="1:15">
      <c r="A3299" t="s">
        <v>10616</v>
      </c>
      <c r="B3299" s="1">
        <v>43133</v>
      </c>
      <c r="C3299" s="1">
        <v>43131.354166666664</v>
      </c>
      <c r="D3299" t="s">
        <v>10617</v>
      </c>
      <c r="E3299" t="s">
        <v>78</v>
      </c>
      <c r="F3299">
        <v>24</v>
      </c>
      <c r="G3299" t="str">
        <f>VLOOKUP(YouTubeVideos[[#This Row],[category_id]],VideoCategories[],2,FALSE)</f>
        <v>Entertainment</v>
      </c>
      <c r="H3299" t="s">
        <v>10618</v>
      </c>
      <c r="I3299">
        <v>91193</v>
      </c>
      <c r="J3299">
        <v>641</v>
      </c>
      <c r="K3299">
        <v>97</v>
      </c>
      <c r="L3299">
        <v>82</v>
      </c>
      <c r="M3299" t="b">
        <v>0</v>
      </c>
      <c r="N3299" t="b">
        <v>0</v>
      </c>
      <c r="O3299" t="b">
        <v>0</v>
      </c>
    </row>
    <row r="3300" spans="1:15">
      <c r="A3300" t="s">
        <v>9631</v>
      </c>
      <c r="B3300" s="1">
        <v>43126</v>
      </c>
      <c r="C3300" s="1">
        <v>43120.461724537039</v>
      </c>
      <c r="D3300" t="s">
        <v>9632</v>
      </c>
      <c r="E3300" t="s">
        <v>9633</v>
      </c>
      <c r="F3300">
        <v>28</v>
      </c>
      <c r="G3300" t="str">
        <f>VLOOKUP(YouTubeVideos[[#This Row],[category_id]],VideoCategories[],2,FALSE)</f>
        <v>Science &amp; Technology</v>
      </c>
      <c r="H3300" t="s">
        <v>9634</v>
      </c>
      <c r="I3300">
        <v>394975</v>
      </c>
      <c r="J3300">
        <v>14667</v>
      </c>
      <c r="K3300">
        <v>472</v>
      </c>
      <c r="L3300">
        <v>1830</v>
      </c>
      <c r="M3300" t="b">
        <v>0</v>
      </c>
      <c r="N3300" t="b">
        <v>0</v>
      </c>
      <c r="O3300" t="b">
        <v>0</v>
      </c>
    </row>
    <row r="3301" spans="1:15">
      <c r="A3301" t="s">
        <v>11409</v>
      </c>
      <c r="B3301" s="1">
        <v>43139</v>
      </c>
      <c r="C3301" s="1">
        <v>43135.656666666669</v>
      </c>
      <c r="D3301" t="s">
        <v>11410</v>
      </c>
      <c r="E3301" t="s">
        <v>11411</v>
      </c>
      <c r="F3301">
        <v>22</v>
      </c>
      <c r="G3301" t="str">
        <f>VLOOKUP(YouTubeVideos[[#This Row],[category_id]],VideoCategories[],2,FALSE)</f>
        <v>People &amp; Blogs</v>
      </c>
      <c r="H3301" t="s">
        <v>11412</v>
      </c>
      <c r="I3301">
        <v>393366</v>
      </c>
      <c r="J3301">
        <v>1625</v>
      </c>
      <c r="K3301">
        <v>434</v>
      </c>
      <c r="L3301">
        <v>246</v>
      </c>
      <c r="M3301" t="b">
        <v>0</v>
      </c>
      <c r="N3301" t="b">
        <v>0</v>
      </c>
      <c r="O3301" t="b">
        <v>0</v>
      </c>
    </row>
    <row r="3302" spans="1:15">
      <c r="A3302" t="s">
        <v>10625</v>
      </c>
      <c r="B3302" s="1">
        <v>43133</v>
      </c>
      <c r="C3302" s="1">
        <v>43130.416666666664</v>
      </c>
      <c r="D3302" t="s">
        <v>10626</v>
      </c>
      <c r="E3302" t="s">
        <v>3985</v>
      </c>
      <c r="F3302">
        <v>24</v>
      </c>
      <c r="G3302" t="str">
        <f>VLOOKUP(YouTubeVideos[[#This Row],[category_id]],VideoCategories[],2,FALSE)</f>
        <v>Entertainment</v>
      </c>
      <c r="H3302" t="s">
        <v>10627</v>
      </c>
      <c r="I3302">
        <v>430321</v>
      </c>
      <c r="J3302">
        <v>7699</v>
      </c>
      <c r="K3302">
        <v>1169</v>
      </c>
      <c r="L3302">
        <v>1912</v>
      </c>
      <c r="M3302" t="b">
        <v>0</v>
      </c>
      <c r="N3302" t="b">
        <v>0</v>
      </c>
      <c r="O3302" t="b">
        <v>0</v>
      </c>
    </row>
    <row r="3303" spans="1:15">
      <c r="A3303" t="s">
        <v>18686</v>
      </c>
      <c r="B3303" s="1">
        <v>43254</v>
      </c>
      <c r="C3303" s="1">
        <v>43239.423171296294</v>
      </c>
      <c r="D3303" t="s">
        <v>18687</v>
      </c>
      <c r="E3303" t="s">
        <v>18688</v>
      </c>
      <c r="F3303">
        <v>17</v>
      </c>
      <c r="G3303" t="str">
        <f>VLOOKUP(YouTubeVideos[[#This Row],[category_id]],VideoCategories[],2,FALSE)</f>
        <v>Sports</v>
      </c>
      <c r="H3303" t="s">
        <v>20740</v>
      </c>
      <c r="I3303">
        <v>393218</v>
      </c>
      <c r="J3303">
        <v>9645</v>
      </c>
      <c r="K3303">
        <v>171</v>
      </c>
      <c r="L3303">
        <v>587</v>
      </c>
      <c r="M3303" t="b">
        <v>0</v>
      </c>
      <c r="N3303" t="b">
        <v>0</v>
      </c>
      <c r="O3303" t="b">
        <v>0</v>
      </c>
    </row>
    <row r="3304" spans="1:15">
      <c r="A3304" t="s">
        <v>11531</v>
      </c>
      <c r="B3304" s="1">
        <v>43140</v>
      </c>
      <c r="C3304" s="1">
        <v>43138.795266203706</v>
      </c>
      <c r="D3304" t="s">
        <v>11532</v>
      </c>
      <c r="E3304" t="s">
        <v>428</v>
      </c>
      <c r="F3304">
        <v>23</v>
      </c>
      <c r="G3304" t="str">
        <f>VLOOKUP(YouTubeVideos[[#This Row],[category_id]],VideoCategories[],2,FALSE)</f>
        <v>Comedy</v>
      </c>
      <c r="H3304" t="s">
        <v>63</v>
      </c>
      <c r="I3304">
        <v>393170</v>
      </c>
      <c r="J3304">
        <v>7061</v>
      </c>
      <c r="K3304">
        <v>344</v>
      </c>
      <c r="L3304">
        <v>514</v>
      </c>
      <c r="M3304" t="b">
        <v>0</v>
      </c>
      <c r="N3304" t="b">
        <v>0</v>
      </c>
      <c r="O3304" t="b">
        <v>0</v>
      </c>
    </row>
    <row r="3305" spans="1:15">
      <c r="A3305" t="s">
        <v>18588</v>
      </c>
      <c r="B3305" s="1">
        <v>43252</v>
      </c>
      <c r="C3305" s="1">
        <v>43251.359942129631</v>
      </c>
      <c r="D3305" t="s">
        <v>18589</v>
      </c>
      <c r="E3305" t="s">
        <v>252</v>
      </c>
      <c r="F3305">
        <v>17</v>
      </c>
      <c r="G3305" t="str">
        <f>VLOOKUP(YouTubeVideos[[#This Row],[category_id]],VideoCategories[],2,FALSE)</f>
        <v>Sports</v>
      </c>
      <c r="H3305" t="s">
        <v>18590</v>
      </c>
      <c r="I3305">
        <v>392828</v>
      </c>
      <c r="J3305">
        <v>3332</v>
      </c>
      <c r="K3305">
        <v>1089</v>
      </c>
      <c r="L3305">
        <v>2266</v>
      </c>
      <c r="M3305" t="b">
        <v>0</v>
      </c>
      <c r="N3305" t="b">
        <v>0</v>
      </c>
      <c r="O3305" t="b">
        <v>0</v>
      </c>
    </row>
    <row r="3306" spans="1:15">
      <c r="A3306" t="s">
        <v>11420</v>
      </c>
      <c r="B3306" s="1">
        <v>43139</v>
      </c>
      <c r="C3306" s="1">
        <v>43133.373043981483</v>
      </c>
      <c r="D3306" t="s">
        <v>11421</v>
      </c>
      <c r="E3306" t="s">
        <v>402</v>
      </c>
      <c r="F3306">
        <v>15</v>
      </c>
      <c r="G3306" t="str">
        <f>VLOOKUP(YouTubeVideos[[#This Row],[category_id]],VideoCategories[],2,FALSE)</f>
        <v>Pets &amp; Animals</v>
      </c>
      <c r="H3306" t="s">
        <v>20340</v>
      </c>
      <c r="I3306">
        <v>392655</v>
      </c>
      <c r="J3306">
        <v>15281</v>
      </c>
      <c r="K3306">
        <v>299</v>
      </c>
      <c r="L3306">
        <v>479</v>
      </c>
      <c r="M3306" t="b">
        <v>0</v>
      </c>
      <c r="N3306" t="b">
        <v>0</v>
      </c>
      <c r="O3306" t="b">
        <v>0</v>
      </c>
    </row>
    <row r="3307" spans="1:15">
      <c r="A3307" t="s">
        <v>17318</v>
      </c>
      <c r="B3307" s="1">
        <v>43227</v>
      </c>
      <c r="C3307" s="1">
        <v>43215.227407407408</v>
      </c>
      <c r="D3307" t="s">
        <v>17319</v>
      </c>
      <c r="E3307" t="s">
        <v>12762</v>
      </c>
      <c r="F3307">
        <v>28</v>
      </c>
      <c r="G3307" t="str">
        <f>VLOOKUP(YouTubeVideos[[#This Row],[category_id]],VideoCategories[],2,FALSE)</f>
        <v>Science &amp; Technology</v>
      </c>
      <c r="H3307" t="s">
        <v>17320</v>
      </c>
      <c r="I3307">
        <v>392587</v>
      </c>
      <c r="J3307">
        <v>12701</v>
      </c>
      <c r="K3307">
        <v>747</v>
      </c>
      <c r="L3307">
        <v>1881</v>
      </c>
      <c r="M3307" t="b">
        <v>0</v>
      </c>
      <c r="N3307" t="b">
        <v>0</v>
      </c>
      <c r="O3307" t="b">
        <v>0</v>
      </c>
    </row>
    <row r="3308" spans="1:15">
      <c r="A3308" t="s">
        <v>13752</v>
      </c>
      <c r="B3308" s="1">
        <v>43163</v>
      </c>
      <c r="C3308" s="1">
        <v>43158.420011574075</v>
      </c>
      <c r="D3308" t="s">
        <v>13753</v>
      </c>
      <c r="E3308" t="s">
        <v>2420</v>
      </c>
      <c r="F3308">
        <v>22</v>
      </c>
      <c r="G3308" t="str">
        <f>VLOOKUP(YouTubeVideos[[#This Row],[category_id]],VideoCategories[],2,FALSE)</f>
        <v>People &amp; Blogs</v>
      </c>
      <c r="H3308" t="s">
        <v>13754</v>
      </c>
      <c r="I3308">
        <v>392500</v>
      </c>
      <c r="J3308">
        <v>28183</v>
      </c>
      <c r="K3308">
        <v>387</v>
      </c>
      <c r="L3308">
        <v>2922</v>
      </c>
      <c r="M3308" t="b">
        <v>0</v>
      </c>
      <c r="N3308" t="b">
        <v>0</v>
      </c>
      <c r="O3308" t="b">
        <v>0</v>
      </c>
    </row>
    <row r="3309" spans="1:15">
      <c r="A3309" t="s">
        <v>10646</v>
      </c>
      <c r="B3309" s="1">
        <v>43133</v>
      </c>
      <c r="C3309" s="1">
        <v>43128.901064814818</v>
      </c>
      <c r="D3309" t="s">
        <v>10647</v>
      </c>
      <c r="E3309" t="s">
        <v>10648</v>
      </c>
      <c r="F3309">
        <v>24</v>
      </c>
      <c r="G3309" t="str">
        <f>VLOOKUP(YouTubeVideos[[#This Row],[category_id]],VideoCategories[],2,FALSE)</f>
        <v>Entertainment</v>
      </c>
      <c r="H3309" t="s">
        <v>63</v>
      </c>
      <c r="I3309">
        <v>25909</v>
      </c>
      <c r="J3309">
        <v>637</v>
      </c>
      <c r="K3309">
        <v>40</v>
      </c>
      <c r="L3309">
        <v>137</v>
      </c>
      <c r="M3309" t="b">
        <v>0</v>
      </c>
      <c r="N3309" t="b">
        <v>0</v>
      </c>
      <c r="O3309" t="b">
        <v>0</v>
      </c>
    </row>
    <row r="3310" spans="1:15">
      <c r="A3310" t="s">
        <v>358</v>
      </c>
      <c r="B3310" s="1">
        <v>43054</v>
      </c>
      <c r="C3310" s="1">
        <v>43047.958344907405</v>
      </c>
      <c r="D3310" t="s">
        <v>359</v>
      </c>
      <c r="E3310" t="s">
        <v>360</v>
      </c>
      <c r="F3310">
        <v>22</v>
      </c>
      <c r="G3310" t="str">
        <f>VLOOKUP(YouTubeVideos[[#This Row],[category_id]],VideoCategories[],2,FALSE)</f>
        <v>People &amp; Blogs</v>
      </c>
      <c r="H3310" t="s">
        <v>361</v>
      </c>
      <c r="I3310">
        <v>392482</v>
      </c>
      <c r="J3310">
        <v>5659</v>
      </c>
      <c r="K3310">
        <v>2432</v>
      </c>
      <c r="L3310">
        <v>1311</v>
      </c>
      <c r="M3310" t="b">
        <v>0</v>
      </c>
      <c r="N3310" t="b">
        <v>0</v>
      </c>
      <c r="O3310" t="b">
        <v>0</v>
      </c>
    </row>
    <row r="3311" spans="1:15">
      <c r="A3311" t="s">
        <v>11344</v>
      </c>
      <c r="B3311" s="1">
        <v>43138</v>
      </c>
      <c r="C3311" s="1">
        <v>43131.499699074076</v>
      </c>
      <c r="D3311" t="s">
        <v>11345</v>
      </c>
      <c r="E3311" t="s">
        <v>5122</v>
      </c>
      <c r="F3311">
        <v>15</v>
      </c>
      <c r="G3311" t="str">
        <f>VLOOKUP(YouTubeVideos[[#This Row],[category_id]],VideoCategories[],2,FALSE)</f>
        <v>Pets &amp; Animals</v>
      </c>
      <c r="H3311" t="s">
        <v>11346</v>
      </c>
      <c r="I3311">
        <v>392184</v>
      </c>
      <c r="J3311">
        <v>18690</v>
      </c>
      <c r="K3311">
        <v>586</v>
      </c>
      <c r="L3311">
        <v>2576</v>
      </c>
      <c r="M3311" t="b">
        <v>0</v>
      </c>
      <c r="N3311" t="b">
        <v>0</v>
      </c>
      <c r="O3311" t="b">
        <v>0</v>
      </c>
    </row>
    <row r="3312" spans="1:15">
      <c r="A3312" t="s">
        <v>9389</v>
      </c>
      <c r="B3312" s="1">
        <v>43124</v>
      </c>
      <c r="C3312" s="1">
        <v>43117.303749999999</v>
      </c>
      <c r="D3312" t="s">
        <v>9390</v>
      </c>
      <c r="E3312" t="s">
        <v>9391</v>
      </c>
      <c r="F3312">
        <v>26</v>
      </c>
      <c r="G3312" t="str">
        <f>VLOOKUP(YouTubeVideos[[#This Row],[category_id]],VideoCategories[],2,FALSE)</f>
        <v>Howto &amp; Style</v>
      </c>
      <c r="H3312" t="s">
        <v>9392</v>
      </c>
      <c r="I3312">
        <v>392117</v>
      </c>
      <c r="J3312">
        <v>22397</v>
      </c>
      <c r="K3312">
        <v>311</v>
      </c>
      <c r="L3312">
        <v>1416</v>
      </c>
      <c r="M3312" t="b">
        <v>0</v>
      </c>
      <c r="N3312" t="b">
        <v>0</v>
      </c>
      <c r="O3312" t="b">
        <v>0</v>
      </c>
    </row>
    <row r="3313" spans="1:15">
      <c r="A3313" t="s">
        <v>10660</v>
      </c>
      <c r="B3313" s="1">
        <v>43133</v>
      </c>
      <c r="C3313" s="1">
        <v>43127.345729166664</v>
      </c>
      <c r="D3313" t="s">
        <v>10661</v>
      </c>
      <c r="E3313" t="s">
        <v>4021</v>
      </c>
      <c r="F3313">
        <v>24</v>
      </c>
      <c r="G3313" t="str">
        <f>VLOOKUP(YouTubeVideos[[#This Row],[category_id]],VideoCategories[],2,FALSE)</f>
        <v>Entertainment</v>
      </c>
      <c r="H3313" t="s">
        <v>10662</v>
      </c>
      <c r="I3313">
        <v>26921</v>
      </c>
      <c r="J3313">
        <v>204</v>
      </c>
      <c r="K3313">
        <v>431</v>
      </c>
      <c r="L3313">
        <v>322</v>
      </c>
      <c r="M3313" t="b">
        <v>0</v>
      </c>
      <c r="N3313" t="b">
        <v>0</v>
      </c>
      <c r="O3313" t="b">
        <v>0</v>
      </c>
    </row>
    <row r="3314" spans="1:15">
      <c r="A3314" t="s">
        <v>10721</v>
      </c>
      <c r="B3314" s="1">
        <v>43134</v>
      </c>
      <c r="C3314" s="1">
        <v>43131.500277777777</v>
      </c>
      <c r="D3314" t="s">
        <v>10722</v>
      </c>
      <c r="E3314" t="s">
        <v>1772</v>
      </c>
      <c r="F3314">
        <v>26</v>
      </c>
      <c r="G3314" t="str">
        <f>VLOOKUP(YouTubeVideos[[#This Row],[category_id]],VideoCategories[],2,FALSE)</f>
        <v>Howto &amp; Style</v>
      </c>
      <c r="H3314" t="s">
        <v>10723</v>
      </c>
      <c r="I3314">
        <v>392115</v>
      </c>
      <c r="J3314">
        <v>14933</v>
      </c>
      <c r="K3314">
        <v>208</v>
      </c>
      <c r="L3314">
        <v>834</v>
      </c>
      <c r="M3314" t="b">
        <v>0</v>
      </c>
      <c r="N3314" t="b">
        <v>0</v>
      </c>
      <c r="O3314" t="b">
        <v>0</v>
      </c>
    </row>
    <row r="3315" spans="1:15">
      <c r="A3315" t="s">
        <v>8390</v>
      </c>
      <c r="B3315" s="1">
        <v>43117</v>
      </c>
      <c r="C3315" s="1">
        <v>43112.291701388887</v>
      </c>
      <c r="D3315" t="s">
        <v>8391</v>
      </c>
      <c r="E3315" t="s">
        <v>853</v>
      </c>
      <c r="F3315">
        <v>26</v>
      </c>
      <c r="G3315" t="str">
        <f>VLOOKUP(YouTubeVideos[[#This Row],[category_id]],VideoCategories[],2,FALSE)</f>
        <v>Howto &amp; Style</v>
      </c>
      <c r="H3315" t="s">
        <v>8392</v>
      </c>
      <c r="I3315">
        <v>392045</v>
      </c>
      <c r="J3315">
        <v>16668</v>
      </c>
      <c r="K3315">
        <v>500</v>
      </c>
      <c r="L3315">
        <v>1944</v>
      </c>
      <c r="M3315" t="b">
        <v>0</v>
      </c>
      <c r="N3315" t="b">
        <v>0</v>
      </c>
      <c r="O3315" t="b">
        <v>0</v>
      </c>
    </row>
    <row r="3316" spans="1:15">
      <c r="A3316" t="s">
        <v>15833</v>
      </c>
      <c r="B3316" s="1">
        <v>43197</v>
      </c>
      <c r="C3316" s="1">
        <v>43195.871562499997</v>
      </c>
      <c r="D3316" t="s">
        <v>15834</v>
      </c>
      <c r="E3316" t="s">
        <v>463</v>
      </c>
      <c r="F3316">
        <v>23</v>
      </c>
      <c r="G3316" t="str">
        <f>VLOOKUP(YouTubeVideos[[#This Row],[category_id]],VideoCategories[],2,FALSE)</f>
        <v>Comedy</v>
      </c>
      <c r="H3316" t="s">
        <v>15835</v>
      </c>
      <c r="I3316">
        <v>391656</v>
      </c>
      <c r="J3316">
        <v>8076</v>
      </c>
      <c r="K3316">
        <v>199</v>
      </c>
      <c r="L3316">
        <v>359</v>
      </c>
      <c r="M3316" t="b">
        <v>0</v>
      </c>
      <c r="N3316" t="b">
        <v>0</v>
      </c>
      <c r="O3316" t="b">
        <v>0</v>
      </c>
    </row>
    <row r="3317" spans="1:15">
      <c r="A3317" t="s">
        <v>10672</v>
      </c>
      <c r="B3317" s="1">
        <v>43133</v>
      </c>
      <c r="C3317" s="1">
        <v>43126.692372685182</v>
      </c>
      <c r="D3317" t="s">
        <v>10673</v>
      </c>
      <c r="E3317" t="s">
        <v>3133</v>
      </c>
      <c r="F3317">
        <v>24</v>
      </c>
      <c r="G3317" t="str">
        <f>VLOOKUP(YouTubeVideos[[#This Row],[category_id]],VideoCategories[],2,FALSE)</f>
        <v>Entertainment</v>
      </c>
      <c r="H3317" t="s">
        <v>9643</v>
      </c>
      <c r="I3317">
        <v>376194</v>
      </c>
      <c r="J3317">
        <v>1357</v>
      </c>
      <c r="K3317">
        <v>5089</v>
      </c>
      <c r="L3317">
        <v>2430</v>
      </c>
      <c r="M3317" t="b">
        <v>0</v>
      </c>
      <c r="N3317" t="b">
        <v>0</v>
      </c>
      <c r="O3317" t="b">
        <v>0</v>
      </c>
    </row>
    <row r="3318" spans="1:15">
      <c r="A3318" t="s">
        <v>10674</v>
      </c>
      <c r="B3318" s="1">
        <v>43133</v>
      </c>
      <c r="C3318" s="1">
        <v>43126.250057870369</v>
      </c>
      <c r="D3318" t="s">
        <v>10675</v>
      </c>
      <c r="E3318" t="s">
        <v>10676</v>
      </c>
      <c r="F3318">
        <v>10</v>
      </c>
      <c r="G3318" t="str">
        <f>VLOOKUP(YouTubeVideos[[#This Row],[category_id]],VideoCategories[],2,FALSE)</f>
        <v>Music</v>
      </c>
      <c r="H3318" t="s">
        <v>20275</v>
      </c>
      <c r="I3318">
        <v>25142629</v>
      </c>
      <c r="J3318">
        <v>655664</v>
      </c>
      <c r="K3318">
        <v>124281</v>
      </c>
      <c r="L3318">
        <v>82853</v>
      </c>
      <c r="M3318" t="b">
        <v>0</v>
      </c>
      <c r="N3318" t="b">
        <v>0</v>
      </c>
      <c r="O3318" t="b">
        <v>0</v>
      </c>
    </row>
    <row r="3319" spans="1:15">
      <c r="A3319" t="s">
        <v>10677</v>
      </c>
      <c r="B3319" s="1">
        <v>43133</v>
      </c>
      <c r="C3319" s="1">
        <v>43126.224988425929</v>
      </c>
      <c r="D3319" t="s">
        <v>20276</v>
      </c>
      <c r="E3319" t="s">
        <v>10678</v>
      </c>
      <c r="F3319">
        <v>24</v>
      </c>
      <c r="G3319" t="str">
        <f>VLOOKUP(YouTubeVideos[[#This Row],[category_id]],VideoCategories[],2,FALSE)</f>
        <v>Entertainment</v>
      </c>
      <c r="H3319" t="s">
        <v>10679</v>
      </c>
      <c r="I3319">
        <v>9293828</v>
      </c>
      <c r="J3319">
        <v>20467</v>
      </c>
      <c r="K3319">
        <v>5000</v>
      </c>
      <c r="L3319">
        <v>3240</v>
      </c>
      <c r="M3319" t="b">
        <v>0</v>
      </c>
      <c r="N3319" t="b">
        <v>0</v>
      </c>
      <c r="O3319" t="b">
        <v>0</v>
      </c>
    </row>
    <row r="3320" spans="1:15">
      <c r="A3320" t="s">
        <v>13620</v>
      </c>
      <c r="B3320" s="1">
        <v>43161</v>
      </c>
      <c r="C3320" s="1">
        <v>43159.976817129631</v>
      </c>
      <c r="D3320" t="s">
        <v>13621</v>
      </c>
      <c r="E3320" t="s">
        <v>252</v>
      </c>
      <c r="F3320">
        <v>17</v>
      </c>
      <c r="G3320" t="str">
        <f>VLOOKUP(YouTubeVideos[[#This Row],[category_id]],VideoCategories[],2,FALSE)</f>
        <v>Sports</v>
      </c>
      <c r="H3320" t="s">
        <v>13622</v>
      </c>
      <c r="I3320">
        <v>390622</v>
      </c>
      <c r="J3320">
        <v>3322</v>
      </c>
      <c r="K3320">
        <v>367</v>
      </c>
      <c r="L3320">
        <v>755</v>
      </c>
      <c r="M3320" t="b">
        <v>0</v>
      </c>
      <c r="N3320" t="b">
        <v>0</v>
      </c>
      <c r="O3320" t="b">
        <v>0</v>
      </c>
    </row>
    <row r="3321" spans="1:15">
      <c r="A3321" t="s">
        <v>564</v>
      </c>
      <c r="B3321" s="1">
        <v>43055</v>
      </c>
      <c r="C3321" s="1">
        <v>43049.528287037036</v>
      </c>
      <c r="D3321" t="s">
        <v>565</v>
      </c>
      <c r="E3321" t="s">
        <v>566</v>
      </c>
      <c r="F3321">
        <v>26</v>
      </c>
      <c r="G3321" t="str">
        <f>VLOOKUP(YouTubeVideos[[#This Row],[category_id]],VideoCategories[],2,FALSE)</f>
        <v>Howto &amp; Style</v>
      </c>
      <c r="H3321" t="s">
        <v>567</v>
      </c>
      <c r="I3321">
        <v>390261</v>
      </c>
      <c r="J3321">
        <v>9474</v>
      </c>
      <c r="K3321">
        <v>3091</v>
      </c>
      <c r="L3321">
        <v>3207</v>
      </c>
      <c r="M3321" t="b">
        <v>0</v>
      </c>
      <c r="N3321" t="b">
        <v>0</v>
      </c>
      <c r="O3321" t="b">
        <v>0</v>
      </c>
    </row>
    <row r="3322" spans="1:15">
      <c r="A3322" t="s">
        <v>10687</v>
      </c>
      <c r="B3322" s="1">
        <v>43133</v>
      </c>
      <c r="C3322" s="1">
        <v>43126.481342592589</v>
      </c>
      <c r="D3322" t="s">
        <v>10688</v>
      </c>
      <c r="E3322" t="s">
        <v>28</v>
      </c>
      <c r="F3322">
        <v>24</v>
      </c>
      <c r="G3322" t="str">
        <f>VLOOKUP(YouTubeVideos[[#This Row],[category_id]],VideoCategories[],2,FALSE)</f>
        <v>Entertainment</v>
      </c>
      <c r="H3322" t="s">
        <v>10689</v>
      </c>
      <c r="I3322">
        <v>3089155</v>
      </c>
      <c r="J3322">
        <v>31203</v>
      </c>
      <c r="K3322">
        <v>806</v>
      </c>
      <c r="L3322">
        <v>2554</v>
      </c>
      <c r="M3322" t="b">
        <v>0</v>
      </c>
      <c r="N3322" t="b">
        <v>0</v>
      </c>
      <c r="O3322" t="b">
        <v>0</v>
      </c>
    </row>
    <row r="3323" spans="1:15">
      <c r="A3323" t="s">
        <v>12965</v>
      </c>
      <c r="B3323" s="1">
        <v>43154</v>
      </c>
      <c r="C3323" s="1">
        <v>43147.447951388887</v>
      </c>
      <c r="D3323" t="s">
        <v>12966</v>
      </c>
      <c r="E3323" t="s">
        <v>1031</v>
      </c>
      <c r="F3323">
        <v>25</v>
      </c>
      <c r="G3323" t="str">
        <f>VLOOKUP(YouTubeVideos[[#This Row],[category_id]],VideoCategories[],2,FALSE)</f>
        <v>News &amp; Politics</v>
      </c>
      <c r="H3323" t="s">
        <v>12967</v>
      </c>
      <c r="I3323">
        <v>389613</v>
      </c>
      <c r="J3323">
        <v>2430</v>
      </c>
      <c r="K3323">
        <v>1013</v>
      </c>
      <c r="L3323">
        <v>2660</v>
      </c>
      <c r="M3323" t="b">
        <v>0</v>
      </c>
      <c r="N3323" t="b">
        <v>0</v>
      </c>
      <c r="O3323" t="b">
        <v>0</v>
      </c>
    </row>
    <row r="3324" spans="1:15">
      <c r="A3324" t="s">
        <v>18412</v>
      </c>
      <c r="B3324" s="1">
        <v>43247</v>
      </c>
      <c r="C3324" s="1">
        <v>43244.406539351854</v>
      </c>
      <c r="D3324" t="s">
        <v>18413</v>
      </c>
      <c r="E3324" t="s">
        <v>252</v>
      </c>
      <c r="F3324">
        <v>17</v>
      </c>
      <c r="G3324" t="str">
        <f>VLOOKUP(YouTubeVideos[[#This Row],[category_id]],VideoCategories[],2,FALSE)</f>
        <v>Sports</v>
      </c>
      <c r="H3324" t="s">
        <v>18414</v>
      </c>
      <c r="I3324">
        <v>389465</v>
      </c>
      <c r="J3324">
        <v>2971</v>
      </c>
      <c r="K3324">
        <v>192</v>
      </c>
      <c r="L3324">
        <v>1565</v>
      </c>
      <c r="M3324" t="b">
        <v>0</v>
      </c>
      <c r="N3324" t="b">
        <v>0</v>
      </c>
      <c r="O3324" t="b">
        <v>0</v>
      </c>
    </row>
    <row r="3325" spans="1:15">
      <c r="A3325" t="s">
        <v>18254</v>
      </c>
      <c r="B3325" s="1">
        <v>43243</v>
      </c>
      <c r="C3325" s="1">
        <v>43222.504189814812</v>
      </c>
      <c r="D3325" t="s">
        <v>18255</v>
      </c>
      <c r="E3325" t="s">
        <v>18256</v>
      </c>
      <c r="F3325">
        <v>23</v>
      </c>
      <c r="G3325" t="str">
        <f>VLOOKUP(YouTubeVideos[[#This Row],[category_id]],VideoCategories[],2,FALSE)</f>
        <v>Comedy</v>
      </c>
      <c r="H3325" t="s">
        <v>18257</v>
      </c>
      <c r="I3325">
        <v>389001</v>
      </c>
      <c r="J3325">
        <v>27256</v>
      </c>
      <c r="K3325">
        <v>591</v>
      </c>
      <c r="L3325">
        <v>2662</v>
      </c>
      <c r="M3325" t="b">
        <v>0</v>
      </c>
      <c r="N3325" t="b">
        <v>0</v>
      </c>
      <c r="O3325" t="b">
        <v>0</v>
      </c>
    </row>
    <row r="3326" spans="1:15">
      <c r="A3326" t="s">
        <v>10699</v>
      </c>
      <c r="B3326" s="1">
        <v>43133</v>
      </c>
      <c r="C3326" s="1">
        <v>43125.875023148146</v>
      </c>
      <c r="D3326" t="s">
        <v>10700</v>
      </c>
      <c r="E3326" t="s">
        <v>10701</v>
      </c>
      <c r="F3326">
        <v>10</v>
      </c>
      <c r="G3326" t="str">
        <f>VLOOKUP(YouTubeVideos[[#This Row],[category_id]],VideoCategories[],2,FALSE)</f>
        <v>Music</v>
      </c>
      <c r="H3326" t="s">
        <v>10702</v>
      </c>
      <c r="I3326">
        <v>1713021</v>
      </c>
      <c r="J3326">
        <v>28724</v>
      </c>
      <c r="K3326">
        <v>973</v>
      </c>
      <c r="L3326">
        <v>892</v>
      </c>
      <c r="M3326" t="b">
        <v>0</v>
      </c>
      <c r="N3326" t="b">
        <v>0</v>
      </c>
      <c r="O3326" t="b">
        <v>0</v>
      </c>
    </row>
    <row r="3327" spans="1:15">
      <c r="A3327" t="s">
        <v>14874</v>
      </c>
      <c r="B3327" s="1">
        <v>43180</v>
      </c>
      <c r="C3327" s="1">
        <v>43167.375127314815</v>
      </c>
      <c r="D3327" t="s">
        <v>20529</v>
      </c>
      <c r="E3327" t="s">
        <v>2633</v>
      </c>
      <c r="F3327">
        <v>22</v>
      </c>
      <c r="G3327" t="str">
        <f>VLOOKUP(YouTubeVideos[[#This Row],[category_id]],VideoCategories[],2,FALSE)</f>
        <v>People &amp; Blogs</v>
      </c>
      <c r="H3327" t="s">
        <v>14875</v>
      </c>
      <c r="I3327">
        <v>387328</v>
      </c>
      <c r="J3327">
        <v>13118</v>
      </c>
      <c r="K3327">
        <v>64</v>
      </c>
      <c r="L3327">
        <v>642</v>
      </c>
      <c r="M3327" t="b">
        <v>0</v>
      </c>
      <c r="N3327" t="b">
        <v>0</v>
      </c>
      <c r="O3327" t="b">
        <v>0</v>
      </c>
    </row>
    <row r="3328" spans="1:15">
      <c r="A3328" t="s">
        <v>10705</v>
      </c>
      <c r="B3328" s="1">
        <v>43133</v>
      </c>
      <c r="C3328" s="1">
        <v>43126.724004629628</v>
      </c>
      <c r="D3328" t="s">
        <v>10706</v>
      </c>
      <c r="E3328" t="s">
        <v>1906</v>
      </c>
      <c r="F3328">
        <v>10</v>
      </c>
      <c r="G3328" t="str">
        <f>VLOOKUP(YouTubeVideos[[#This Row],[category_id]],VideoCategories[],2,FALSE)</f>
        <v>Music</v>
      </c>
      <c r="H3328" t="s">
        <v>10707</v>
      </c>
      <c r="I3328">
        <v>286155</v>
      </c>
      <c r="J3328">
        <v>24031</v>
      </c>
      <c r="K3328">
        <v>343</v>
      </c>
      <c r="L3328">
        <v>2004</v>
      </c>
      <c r="M3328" t="b">
        <v>0</v>
      </c>
      <c r="N3328" t="b">
        <v>0</v>
      </c>
      <c r="O3328" t="b">
        <v>0</v>
      </c>
    </row>
    <row r="3329" spans="1:15">
      <c r="A3329" t="s">
        <v>10768</v>
      </c>
      <c r="B3329" s="1">
        <v>43134</v>
      </c>
      <c r="C3329" s="1">
        <v>43128.333935185183</v>
      </c>
      <c r="D3329" t="s">
        <v>10769</v>
      </c>
      <c r="E3329" t="s">
        <v>10770</v>
      </c>
      <c r="F3329">
        <v>20</v>
      </c>
      <c r="G3329" t="str">
        <f>VLOOKUP(YouTubeVideos[[#This Row],[category_id]],VideoCategories[],2,FALSE)</f>
        <v>Gaming</v>
      </c>
      <c r="H3329" t="s">
        <v>10771</v>
      </c>
      <c r="I3329">
        <v>387223</v>
      </c>
      <c r="J3329">
        <v>10504</v>
      </c>
      <c r="K3329">
        <v>365</v>
      </c>
      <c r="L3329">
        <v>1482</v>
      </c>
      <c r="M3329" t="b">
        <v>0</v>
      </c>
      <c r="N3329" t="b">
        <v>0</v>
      </c>
      <c r="O3329" t="b">
        <v>0</v>
      </c>
    </row>
    <row r="3330" spans="1:15">
      <c r="A3330" t="s">
        <v>6532</v>
      </c>
      <c r="B3330" s="1">
        <v>43103</v>
      </c>
      <c r="C3330" s="1">
        <v>43096.291666666664</v>
      </c>
      <c r="D3330" t="s">
        <v>6533</v>
      </c>
      <c r="E3330" t="s">
        <v>3795</v>
      </c>
      <c r="F3330">
        <v>19</v>
      </c>
      <c r="G3330" t="str">
        <f>VLOOKUP(YouTubeVideos[[#This Row],[category_id]],VideoCategories[],2,FALSE)</f>
        <v>Travel &amp; Events</v>
      </c>
      <c r="H3330" t="s">
        <v>6534</v>
      </c>
      <c r="I3330">
        <v>386697</v>
      </c>
      <c r="J3330">
        <v>13606</v>
      </c>
      <c r="K3330">
        <v>440</v>
      </c>
      <c r="L3330">
        <v>2654</v>
      </c>
      <c r="M3330" t="b">
        <v>0</v>
      </c>
      <c r="N3330" t="b">
        <v>0</v>
      </c>
      <c r="O3330" t="b">
        <v>0</v>
      </c>
    </row>
    <row r="3331" spans="1:15">
      <c r="A3331" t="s">
        <v>14226</v>
      </c>
      <c r="B3331" s="1">
        <v>43170</v>
      </c>
      <c r="C3331" s="1">
        <v>43167.333483796298</v>
      </c>
      <c r="D3331" t="s">
        <v>14227</v>
      </c>
      <c r="E3331" t="s">
        <v>252</v>
      </c>
      <c r="F3331">
        <v>17</v>
      </c>
      <c r="G3331" t="str">
        <f>VLOOKUP(YouTubeVideos[[#This Row],[category_id]],VideoCategories[],2,FALSE)</f>
        <v>Sports</v>
      </c>
      <c r="H3331" t="s">
        <v>14228</v>
      </c>
      <c r="I3331">
        <v>386234</v>
      </c>
      <c r="J3331">
        <v>2780</v>
      </c>
      <c r="K3331">
        <v>196</v>
      </c>
      <c r="L3331">
        <v>1238</v>
      </c>
      <c r="M3331" t="b">
        <v>0</v>
      </c>
      <c r="N3331" t="b">
        <v>0</v>
      </c>
      <c r="O3331" t="b">
        <v>0</v>
      </c>
    </row>
    <row r="3332" spans="1:15">
      <c r="A3332" t="s">
        <v>14938</v>
      </c>
      <c r="B3332" s="1">
        <v>43181</v>
      </c>
      <c r="C3332" s="1">
        <v>43168.513287037036</v>
      </c>
      <c r="D3332" t="s">
        <v>14939</v>
      </c>
      <c r="E3332" t="s">
        <v>2420</v>
      </c>
      <c r="F3332">
        <v>22</v>
      </c>
      <c r="G3332" t="str">
        <f>VLOOKUP(YouTubeVideos[[#This Row],[category_id]],VideoCategories[],2,FALSE)</f>
        <v>People &amp; Blogs</v>
      </c>
      <c r="H3332" t="s">
        <v>14940</v>
      </c>
      <c r="I3332">
        <v>386159</v>
      </c>
      <c r="J3332">
        <v>19104</v>
      </c>
      <c r="K3332">
        <v>962</v>
      </c>
      <c r="L3332">
        <v>1701</v>
      </c>
      <c r="M3332" t="b">
        <v>0</v>
      </c>
      <c r="N3332" t="b">
        <v>0</v>
      </c>
      <c r="O3332" t="b">
        <v>0</v>
      </c>
    </row>
    <row r="3333" spans="1:15">
      <c r="A3333" t="s">
        <v>10720</v>
      </c>
      <c r="B3333" s="1">
        <v>43133</v>
      </c>
      <c r="C3333" s="1">
        <v>43125.875011574077</v>
      </c>
      <c r="D3333" t="s">
        <v>20280</v>
      </c>
      <c r="E3333" t="s">
        <v>2312</v>
      </c>
      <c r="F3333">
        <v>10</v>
      </c>
      <c r="G3333" t="str">
        <f>VLOOKUP(YouTubeVideos[[#This Row],[category_id]],VideoCategories[],2,FALSE)</f>
        <v>Music</v>
      </c>
      <c r="H3333" t="s">
        <v>20281</v>
      </c>
      <c r="I3333">
        <v>4416051</v>
      </c>
      <c r="J3333">
        <v>218247</v>
      </c>
      <c r="K3333">
        <v>5076</v>
      </c>
      <c r="L3333">
        <v>22179</v>
      </c>
      <c r="M3333" t="b">
        <v>0</v>
      </c>
      <c r="N3333" t="b">
        <v>0</v>
      </c>
      <c r="O3333" t="b">
        <v>0</v>
      </c>
    </row>
    <row r="3334" spans="1:15">
      <c r="A3334" t="s">
        <v>5594</v>
      </c>
      <c r="B3334" s="1">
        <v>43090</v>
      </c>
      <c r="C3334" s="1">
        <v>43083.342557870368</v>
      </c>
      <c r="D3334" t="s">
        <v>5595</v>
      </c>
      <c r="E3334" t="s">
        <v>1959</v>
      </c>
      <c r="F3334">
        <v>25</v>
      </c>
      <c r="G3334" t="str">
        <f>VLOOKUP(YouTubeVideos[[#This Row],[category_id]],VideoCategories[],2,FALSE)</f>
        <v>News &amp; Politics</v>
      </c>
      <c r="H3334" t="s">
        <v>5596</v>
      </c>
      <c r="I3334">
        <v>385997</v>
      </c>
      <c r="J3334">
        <v>2695</v>
      </c>
      <c r="K3334">
        <v>537</v>
      </c>
      <c r="L3334">
        <v>1337</v>
      </c>
      <c r="M3334" t="b">
        <v>0</v>
      </c>
      <c r="N3334" t="b">
        <v>0</v>
      </c>
      <c r="O3334" t="b">
        <v>0</v>
      </c>
    </row>
    <row r="3335" spans="1:15">
      <c r="A3335" t="s">
        <v>10724</v>
      </c>
      <c r="B3335" s="1">
        <v>43134</v>
      </c>
      <c r="C3335" s="1">
        <v>43130.299108796295</v>
      </c>
      <c r="D3335" t="s">
        <v>10725</v>
      </c>
      <c r="E3335" t="s">
        <v>20282</v>
      </c>
      <c r="F3335">
        <v>24</v>
      </c>
      <c r="G3335" t="str">
        <f>VLOOKUP(YouTubeVideos[[#This Row],[category_id]],VideoCategories[],2,FALSE)</f>
        <v>Entertainment</v>
      </c>
      <c r="H3335" t="s">
        <v>63</v>
      </c>
      <c r="I3335">
        <v>1034024</v>
      </c>
      <c r="J3335">
        <v>17370</v>
      </c>
      <c r="K3335">
        <v>518</v>
      </c>
      <c r="L3335">
        <v>1033</v>
      </c>
      <c r="M3335" t="b">
        <v>0</v>
      </c>
      <c r="N3335" t="b">
        <v>0</v>
      </c>
      <c r="O3335" t="b">
        <v>0</v>
      </c>
    </row>
    <row r="3336" spans="1:15">
      <c r="A3336" t="s">
        <v>11397</v>
      </c>
      <c r="B3336" s="1">
        <v>43139</v>
      </c>
      <c r="C3336" s="1">
        <v>43136.436192129629</v>
      </c>
      <c r="D3336" t="s">
        <v>11398</v>
      </c>
      <c r="E3336" t="s">
        <v>11399</v>
      </c>
      <c r="F3336">
        <v>15</v>
      </c>
      <c r="G3336" t="str">
        <f>VLOOKUP(YouTubeVideos[[#This Row],[category_id]],VideoCategories[],2,FALSE)</f>
        <v>Pets &amp; Animals</v>
      </c>
      <c r="H3336" t="s">
        <v>11400</v>
      </c>
      <c r="I3336">
        <v>385658</v>
      </c>
      <c r="J3336">
        <v>17304</v>
      </c>
      <c r="K3336">
        <v>214</v>
      </c>
      <c r="L3336">
        <v>7122</v>
      </c>
      <c r="M3336" t="b">
        <v>0</v>
      </c>
      <c r="N3336" t="b">
        <v>0</v>
      </c>
      <c r="O3336" t="b">
        <v>0</v>
      </c>
    </row>
    <row r="3337" spans="1:15">
      <c r="A3337" t="s">
        <v>16709</v>
      </c>
      <c r="B3337" s="1">
        <v>43214</v>
      </c>
      <c r="C3337" s="1">
        <v>43213.359120370369</v>
      </c>
      <c r="D3337" t="s">
        <v>16710</v>
      </c>
      <c r="E3337" t="s">
        <v>252</v>
      </c>
      <c r="F3337">
        <v>17</v>
      </c>
      <c r="G3337" t="str">
        <f>VLOOKUP(YouTubeVideos[[#This Row],[category_id]],VideoCategories[],2,FALSE)</f>
        <v>Sports</v>
      </c>
      <c r="H3337" t="s">
        <v>16711</v>
      </c>
      <c r="I3337">
        <v>385104</v>
      </c>
      <c r="J3337">
        <v>4028</v>
      </c>
      <c r="K3337">
        <v>343</v>
      </c>
      <c r="L3337">
        <v>1507</v>
      </c>
      <c r="M3337" t="b">
        <v>0</v>
      </c>
      <c r="N3337" t="b">
        <v>0</v>
      </c>
      <c r="O3337" t="b">
        <v>0</v>
      </c>
    </row>
    <row r="3338" spans="1:15">
      <c r="A3338" t="s">
        <v>5013</v>
      </c>
      <c r="B3338" s="1">
        <v>43087</v>
      </c>
      <c r="C3338" s="1">
        <v>43086.021134259259</v>
      </c>
      <c r="D3338" t="s">
        <v>5014</v>
      </c>
      <c r="E3338" t="s">
        <v>1226</v>
      </c>
      <c r="F3338">
        <v>17</v>
      </c>
      <c r="G3338" t="str">
        <f>VLOOKUP(YouTubeVideos[[#This Row],[category_id]],VideoCategories[],2,FALSE)</f>
        <v>Sports</v>
      </c>
      <c r="H3338" t="s">
        <v>5015</v>
      </c>
      <c r="I3338">
        <v>384829</v>
      </c>
      <c r="J3338">
        <v>4431</v>
      </c>
      <c r="K3338">
        <v>498</v>
      </c>
      <c r="L3338">
        <v>564</v>
      </c>
      <c r="M3338" t="b">
        <v>0</v>
      </c>
      <c r="N3338" t="b">
        <v>0</v>
      </c>
      <c r="O3338" t="b">
        <v>0</v>
      </c>
    </row>
    <row r="3339" spans="1:15">
      <c r="A3339" t="s">
        <v>14330</v>
      </c>
      <c r="B3339" s="1">
        <v>43173</v>
      </c>
      <c r="C3339" s="1">
        <v>43165.625034722223</v>
      </c>
      <c r="D3339" t="s">
        <v>14331</v>
      </c>
      <c r="E3339" t="s">
        <v>12515</v>
      </c>
      <c r="F3339">
        <v>23</v>
      </c>
      <c r="G3339" t="str">
        <f>VLOOKUP(YouTubeVideos[[#This Row],[category_id]],VideoCategories[],2,FALSE)</f>
        <v>Comedy</v>
      </c>
      <c r="H3339" t="s">
        <v>14332</v>
      </c>
      <c r="I3339">
        <v>384050</v>
      </c>
      <c r="J3339">
        <v>14184</v>
      </c>
      <c r="K3339">
        <v>232</v>
      </c>
      <c r="L3339">
        <v>1523</v>
      </c>
      <c r="M3339" t="b">
        <v>0</v>
      </c>
      <c r="N3339" t="b">
        <v>0</v>
      </c>
      <c r="O3339" t="b">
        <v>0</v>
      </c>
    </row>
    <row r="3340" spans="1:15">
      <c r="A3340" t="s">
        <v>10738</v>
      </c>
      <c r="B3340" s="1">
        <v>43134</v>
      </c>
      <c r="C3340" s="1">
        <v>43127.918356481481</v>
      </c>
      <c r="D3340" t="s">
        <v>10739</v>
      </c>
      <c r="E3340" t="s">
        <v>861</v>
      </c>
      <c r="F3340">
        <v>24</v>
      </c>
      <c r="G3340" t="str">
        <f>VLOOKUP(YouTubeVideos[[#This Row],[category_id]],VideoCategories[],2,FALSE)</f>
        <v>Entertainment</v>
      </c>
      <c r="H3340" t="s">
        <v>20284</v>
      </c>
      <c r="I3340">
        <v>5398142</v>
      </c>
      <c r="J3340">
        <v>56291</v>
      </c>
      <c r="K3340">
        <v>6964</v>
      </c>
      <c r="L3340">
        <v>12326</v>
      </c>
      <c r="M3340" t="b">
        <v>0</v>
      </c>
      <c r="N3340" t="b">
        <v>0</v>
      </c>
      <c r="O3340" t="b">
        <v>0</v>
      </c>
    </row>
    <row r="3341" spans="1:15">
      <c r="A3341" t="s">
        <v>10740</v>
      </c>
      <c r="B3341" s="1">
        <v>43134</v>
      </c>
      <c r="C3341" s="1">
        <v>43128.926898148151</v>
      </c>
      <c r="D3341" t="s">
        <v>10741</v>
      </c>
      <c r="E3341" t="s">
        <v>2452</v>
      </c>
      <c r="F3341">
        <v>24</v>
      </c>
      <c r="G3341" t="str">
        <f>VLOOKUP(YouTubeVideos[[#This Row],[category_id]],VideoCategories[],2,FALSE)</f>
        <v>Entertainment</v>
      </c>
      <c r="H3341" t="s">
        <v>10742</v>
      </c>
      <c r="I3341">
        <v>49947</v>
      </c>
      <c r="J3341">
        <v>479</v>
      </c>
      <c r="K3341">
        <v>64</v>
      </c>
      <c r="L3341">
        <v>28</v>
      </c>
      <c r="M3341" t="b">
        <v>0</v>
      </c>
      <c r="N3341" t="b">
        <v>0</v>
      </c>
      <c r="O3341" t="b">
        <v>0</v>
      </c>
    </row>
    <row r="3342" spans="1:15">
      <c r="A3342" t="s">
        <v>10743</v>
      </c>
      <c r="B3342" s="1">
        <v>43134</v>
      </c>
      <c r="C3342" s="1">
        <v>43129.374826388892</v>
      </c>
      <c r="D3342" t="s">
        <v>10744</v>
      </c>
      <c r="E3342" t="s">
        <v>10745</v>
      </c>
      <c r="F3342">
        <v>24</v>
      </c>
      <c r="G3342" t="str">
        <f>VLOOKUP(YouTubeVideos[[#This Row],[category_id]],VideoCategories[],2,FALSE)</f>
        <v>Entertainment</v>
      </c>
      <c r="H3342" t="s">
        <v>10746</v>
      </c>
      <c r="I3342">
        <v>2606</v>
      </c>
      <c r="J3342">
        <v>7</v>
      </c>
      <c r="K3342">
        <v>0</v>
      </c>
      <c r="L3342">
        <v>0</v>
      </c>
      <c r="M3342" t="b">
        <v>0</v>
      </c>
      <c r="N3342" t="b">
        <v>0</v>
      </c>
      <c r="O3342" t="b">
        <v>0</v>
      </c>
    </row>
    <row r="3343" spans="1:15">
      <c r="A3343" t="s">
        <v>10747</v>
      </c>
      <c r="B3343" s="1">
        <v>43134</v>
      </c>
      <c r="C3343" s="1">
        <v>43127.893692129626</v>
      </c>
      <c r="D3343" t="s">
        <v>10748</v>
      </c>
      <c r="E3343" t="s">
        <v>2278</v>
      </c>
      <c r="F3343">
        <v>10</v>
      </c>
      <c r="G3343" t="str">
        <f>VLOOKUP(YouTubeVideos[[#This Row],[category_id]],VideoCategories[],2,FALSE)</f>
        <v>Music</v>
      </c>
      <c r="H3343" t="s">
        <v>10749</v>
      </c>
      <c r="I3343">
        <v>522522</v>
      </c>
      <c r="J3343">
        <v>9297</v>
      </c>
      <c r="K3343">
        <v>1216</v>
      </c>
      <c r="L3343">
        <v>3415</v>
      </c>
      <c r="M3343" t="b">
        <v>0</v>
      </c>
      <c r="N3343" t="b">
        <v>0</v>
      </c>
      <c r="O3343" t="b">
        <v>0</v>
      </c>
    </row>
    <row r="3344" spans="1:15">
      <c r="A3344" t="s">
        <v>14079</v>
      </c>
      <c r="B3344" s="1">
        <v>43167</v>
      </c>
      <c r="C3344" s="1">
        <v>43159.809155092589</v>
      </c>
      <c r="D3344" t="s">
        <v>14080</v>
      </c>
      <c r="E3344" t="s">
        <v>171</v>
      </c>
      <c r="F3344">
        <v>26</v>
      </c>
      <c r="G3344" t="str">
        <f>VLOOKUP(YouTubeVideos[[#This Row],[category_id]],VideoCategories[],2,FALSE)</f>
        <v>Howto &amp; Style</v>
      </c>
      <c r="H3344" t="s">
        <v>14081</v>
      </c>
      <c r="I3344">
        <v>383330</v>
      </c>
      <c r="J3344">
        <v>23420</v>
      </c>
      <c r="K3344">
        <v>438</v>
      </c>
      <c r="L3344">
        <v>1534</v>
      </c>
      <c r="M3344" t="b">
        <v>0</v>
      </c>
      <c r="N3344" t="b">
        <v>0</v>
      </c>
      <c r="O3344" t="b">
        <v>0</v>
      </c>
    </row>
    <row r="3345" spans="1:15">
      <c r="A3345" t="s">
        <v>8540</v>
      </c>
      <c r="B3345" s="1">
        <v>43118</v>
      </c>
      <c r="C3345" s="1">
        <v>43117.083356481482</v>
      </c>
      <c r="D3345" t="s">
        <v>8541</v>
      </c>
      <c r="E3345" t="s">
        <v>463</v>
      </c>
      <c r="F3345">
        <v>23</v>
      </c>
      <c r="G3345" t="str">
        <f>VLOOKUP(YouTubeVideos[[#This Row],[category_id]],VideoCategories[],2,FALSE)</f>
        <v>Comedy</v>
      </c>
      <c r="H3345" t="s">
        <v>8542</v>
      </c>
      <c r="I3345">
        <v>381361</v>
      </c>
      <c r="J3345">
        <v>9626</v>
      </c>
      <c r="K3345">
        <v>180</v>
      </c>
      <c r="L3345">
        <v>438</v>
      </c>
      <c r="M3345" t="b">
        <v>0</v>
      </c>
      <c r="N3345" t="b">
        <v>0</v>
      </c>
      <c r="O3345" t="b">
        <v>0</v>
      </c>
    </row>
    <row r="3346" spans="1:15">
      <c r="A3346" t="s">
        <v>10755</v>
      </c>
      <c r="B3346" s="1">
        <v>43134</v>
      </c>
      <c r="C3346" s="1">
        <v>43128.610231481478</v>
      </c>
      <c r="D3346" t="s">
        <v>10756</v>
      </c>
      <c r="E3346" t="s">
        <v>3226</v>
      </c>
      <c r="F3346">
        <v>24</v>
      </c>
      <c r="G3346" t="str">
        <f>VLOOKUP(YouTubeVideos[[#This Row],[category_id]],VideoCategories[],2,FALSE)</f>
        <v>Entertainment</v>
      </c>
      <c r="H3346" t="s">
        <v>10757</v>
      </c>
      <c r="I3346">
        <v>490388</v>
      </c>
      <c r="J3346">
        <v>58978</v>
      </c>
      <c r="K3346">
        <v>408</v>
      </c>
      <c r="L3346">
        <v>2914</v>
      </c>
      <c r="M3346" t="b">
        <v>0</v>
      </c>
      <c r="N3346" t="b">
        <v>0</v>
      </c>
      <c r="O3346" t="b">
        <v>0</v>
      </c>
    </row>
    <row r="3347" spans="1:15">
      <c r="A3347" t="s">
        <v>10758</v>
      </c>
      <c r="B3347" s="1">
        <v>43134</v>
      </c>
      <c r="C3347" s="1">
        <v>43128.074583333335</v>
      </c>
      <c r="D3347" t="s">
        <v>10759</v>
      </c>
      <c r="E3347" t="s">
        <v>1779</v>
      </c>
      <c r="F3347">
        <v>10</v>
      </c>
      <c r="G3347" t="str">
        <f>VLOOKUP(YouTubeVideos[[#This Row],[category_id]],VideoCategories[],2,FALSE)</f>
        <v>Music</v>
      </c>
      <c r="H3347" t="s">
        <v>10760</v>
      </c>
      <c r="I3347">
        <v>317779</v>
      </c>
      <c r="J3347">
        <v>5346</v>
      </c>
      <c r="K3347">
        <v>120</v>
      </c>
      <c r="L3347">
        <v>288</v>
      </c>
      <c r="M3347" t="b">
        <v>0</v>
      </c>
      <c r="N3347" t="b">
        <v>0</v>
      </c>
      <c r="O3347" t="b">
        <v>0</v>
      </c>
    </row>
    <row r="3348" spans="1:15">
      <c r="A3348" t="s">
        <v>10761</v>
      </c>
      <c r="B3348" s="1">
        <v>43134</v>
      </c>
      <c r="C3348" s="1">
        <v>43127.549328703702</v>
      </c>
      <c r="D3348" t="s">
        <v>10762</v>
      </c>
      <c r="E3348" t="s">
        <v>10763</v>
      </c>
      <c r="F3348">
        <v>24</v>
      </c>
      <c r="G3348" t="str">
        <f>VLOOKUP(YouTubeVideos[[#This Row],[category_id]],VideoCategories[],2,FALSE)</f>
        <v>Entertainment</v>
      </c>
      <c r="H3348" t="s">
        <v>10764</v>
      </c>
      <c r="I3348">
        <v>1069966</v>
      </c>
      <c r="J3348">
        <v>19900</v>
      </c>
      <c r="K3348">
        <v>2891</v>
      </c>
      <c r="L3348">
        <v>5612</v>
      </c>
      <c r="M3348" t="b">
        <v>0</v>
      </c>
      <c r="N3348" t="b">
        <v>0</v>
      </c>
      <c r="O3348" t="b">
        <v>0</v>
      </c>
    </row>
    <row r="3349" spans="1:15">
      <c r="A3349" t="s">
        <v>14242</v>
      </c>
      <c r="B3349" s="1">
        <v>43170</v>
      </c>
      <c r="C3349" s="1">
        <v>43164.458854166667</v>
      </c>
      <c r="D3349" t="s">
        <v>14243</v>
      </c>
      <c r="E3349" t="s">
        <v>2637</v>
      </c>
      <c r="F3349">
        <v>22</v>
      </c>
      <c r="G3349" t="str">
        <f>VLOOKUP(YouTubeVideos[[#This Row],[category_id]],VideoCategories[],2,FALSE)</f>
        <v>People &amp; Blogs</v>
      </c>
      <c r="H3349" t="s">
        <v>14244</v>
      </c>
      <c r="I3349">
        <v>380990</v>
      </c>
      <c r="J3349">
        <v>7622</v>
      </c>
      <c r="K3349">
        <v>382</v>
      </c>
      <c r="L3349">
        <v>414</v>
      </c>
      <c r="M3349" t="b">
        <v>0</v>
      </c>
      <c r="N3349" t="b">
        <v>0</v>
      </c>
      <c r="O3349" t="b">
        <v>0</v>
      </c>
    </row>
    <row r="3350" spans="1:15">
      <c r="A3350" t="s">
        <v>7518</v>
      </c>
      <c r="B3350" s="1">
        <v>43109</v>
      </c>
      <c r="C3350" s="1">
        <v>43103.698993055557</v>
      </c>
      <c r="D3350" t="s">
        <v>7519</v>
      </c>
      <c r="E3350" t="s">
        <v>7520</v>
      </c>
      <c r="F3350">
        <v>2</v>
      </c>
      <c r="G3350" t="str">
        <f>VLOOKUP(YouTubeVideos[[#This Row],[category_id]],VideoCategories[],2,FALSE)</f>
        <v>Autos &amp; Vehicles</v>
      </c>
      <c r="H3350" t="s">
        <v>7521</v>
      </c>
      <c r="I3350">
        <v>380530</v>
      </c>
      <c r="J3350">
        <v>3836</v>
      </c>
      <c r="K3350">
        <v>187</v>
      </c>
      <c r="L3350">
        <v>2034</v>
      </c>
      <c r="M3350" t="b">
        <v>0</v>
      </c>
      <c r="N3350" t="b">
        <v>0</v>
      </c>
      <c r="O3350" t="b">
        <v>0</v>
      </c>
    </row>
    <row r="3351" spans="1:15">
      <c r="A3351" t="s">
        <v>14844</v>
      </c>
      <c r="B3351" s="1">
        <v>43179</v>
      </c>
      <c r="C3351" s="1">
        <v>43165.566701388889</v>
      </c>
      <c r="D3351" t="s">
        <v>14845</v>
      </c>
      <c r="E3351" t="s">
        <v>1295</v>
      </c>
      <c r="F3351">
        <v>22</v>
      </c>
      <c r="G3351" t="str">
        <f>VLOOKUP(YouTubeVideos[[#This Row],[category_id]],VideoCategories[],2,FALSE)</f>
        <v>People &amp; Blogs</v>
      </c>
      <c r="H3351" t="s">
        <v>14846</v>
      </c>
      <c r="I3351">
        <v>380230</v>
      </c>
      <c r="J3351">
        <v>32022</v>
      </c>
      <c r="K3351">
        <v>189</v>
      </c>
      <c r="L3351">
        <v>2183</v>
      </c>
      <c r="M3351" t="b">
        <v>0</v>
      </c>
      <c r="N3351" t="b">
        <v>0</v>
      </c>
      <c r="O3351" t="b">
        <v>0</v>
      </c>
    </row>
    <row r="3352" spans="1:15">
      <c r="A3352" t="s">
        <v>980</v>
      </c>
      <c r="B3352" s="1">
        <v>43058</v>
      </c>
      <c r="C3352" s="1">
        <v>43052.333414351851</v>
      </c>
      <c r="D3352" t="s">
        <v>981</v>
      </c>
      <c r="E3352" t="s">
        <v>982</v>
      </c>
      <c r="F3352">
        <v>27</v>
      </c>
      <c r="G3352" t="str">
        <f>VLOOKUP(YouTubeVideos[[#This Row],[category_id]],VideoCategories[],2,FALSE)</f>
        <v>Education</v>
      </c>
      <c r="H3352" t="s">
        <v>983</v>
      </c>
      <c r="I3352">
        <v>380111</v>
      </c>
      <c r="J3352">
        <v>12095</v>
      </c>
      <c r="K3352">
        <v>128</v>
      </c>
      <c r="L3352">
        <v>643</v>
      </c>
      <c r="M3352" t="b">
        <v>0</v>
      </c>
      <c r="N3352" t="b">
        <v>0</v>
      </c>
      <c r="O3352" t="b">
        <v>0</v>
      </c>
    </row>
    <row r="3353" spans="1:15">
      <c r="A3353" t="s">
        <v>7046</v>
      </c>
      <c r="B3353" s="1">
        <v>43107</v>
      </c>
      <c r="C3353" s="1">
        <v>43104.298483796294</v>
      </c>
      <c r="D3353" t="s">
        <v>7047</v>
      </c>
      <c r="E3353" t="s">
        <v>1230</v>
      </c>
      <c r="F3353">
        <v>23</v>
      </c>
      <c r="G3353" t="str">
        <f>VLOOKUP(YouTubeVideos[[#This Row],[category_id]],VideoCategories[],2,FALSE)</f>
        <v>Comedy</v>
      </c>
      <c r="H3353" t="s">
        <v>7048</v>
      </c>
      <c r="I3353">
        <v>379449</v>
      </c>
      <c r="J3353">
        <v>18411</v>
      </c>
      <c r="K3353">
        <v>890</v>
      </c>
      <c r="L3353">
        <v>1087</v>
      </c>
      <c r="M3353" t="b">
        <v>0</v>
      </c>
      <c r="N3353" t="b">
        <v>0</v>
      </c>
      <c r="O3353" t="b">
        <v>0</v>
      </c>
    </row>
    <row r="3354" spans="1:15">
      <c r="A3354" t="s">
        <v>20197</v>
      </c>
      <c r="B3354" s="1">
        <v>43123</v>
      </c>
      <c r="C3354" s="1">
        <v>43116.708333333336</v>
      </c>
      <c r="D3354" t="s">
        <v>9182</v>
      </c>
      <c r="E3354" t="s">
        <v>1726</v>
      </c>
      <c r="F3354">
        <v>28</v>
      </c>
      <c r="G3354" t="str">
        <f>VLOOKUP(YouTubeVideos[[#This Row],[category_id]],VideoCategories[],2,FALSE)</f>
        <v>Science &amp; Technology</v>
      </c>
      <c r="H3354" t="s">
        <v>9183</v>
      </c>
      <c r="I3354">
        <v>379176</v>
      </c>
      <c r="J3354">
        <v>18179</v>
      </c>
      <c r="K3354">
        <v>3094</v>
      </c>
      <c r="L3354">
        <v>2941</v>
      </c>
      <c r="M3354" t="b">
        <v>0</v>
      </c>
      <c r="N3354" t="b">
        <v>0</v>
      </c>
      <c r="O3354" t="b">
        <v>0</v>
      </c>
    </row>
    <row r="3355" spans="1:15">
      <c r="A3355" t="s">
        <v>840</v>
      </c>
      <c r="B3355" s="1">
        <v>43057</v>
      </c>
      <c r="C3355" s="1">
        <v>43054.791678240741</v>
      </c>
      <c r="D3355" t="s">
        <v>841</v>
      </c>
      <c r="E3355" t="s">
        <v>306</v>
      </c>
      <c r="F3355">
        <v>17</v>
      </c>
      <c r="G3355" t="str">
        <f>VLOOKUP(YouTubeVideos[[#This Row],[category_id]],VideoCategories[],2,FALSE)</f>
        <v>Sports</v>
      </c>
      <c r="H3355" t="s">
        <v>19748</v>
      </c>
      <c r="I3355">
        <v>379172</v>
      </c>
      <c r="J3355">
        <v>5794</v>
      </c>
      <c r="K3355">
        <v>244</v>
      </c>
      <c r="L3355">
        <v>360</v>
      </c>
      <c r="M3355" t="b">
        <v>0</v>
      </c>
      <c r="N3355" t="b">
        <v>0</v>
      </c>
      <c r="O3355" t="b">
        <v>0</v>
      </c>
    </row>
    <row r="3356" spans="1:15">
      <c r="A3356" t="s">
        <v>8738</v>
      </c>
      <c r="B3356" s="1">
        <v>43118</v>
      </c>
      <c r="C3356" s="1">
        <v>43111.354178240741</v>
      </c>
      <c r="D3356" t="s">
        <v>8739</v>
      </c>
      <c r="E3356" t="s">
        <v>5263</v>
      </c>
      <c r="F3356">
        <v>27</v>
      </c>
      <c r="G3356" t="str">
        <f>VLOOKUP(YouTubeVideos[[#This Row],[category_id]],VideoCategories[],2,FALSE)</f>
        <v>Education</v>
      </c>
      <c r="H3356" t="s">
        <v>8740</v>
      </c>
      <c r="I3356">
        <v>379054</v>
      </c>
      <c r="J3356">
        <v>16597</v>
      </c>
      <c r="K3356">
        <v>500</v>
      </c>
      <c r="L3356">
        <v>1935</v>
      </c>
      <c r="M3356" t="b">
        <v>0</v>
      </c>
      <c r="N3356" t="b">
        <v>0</v>
      </c>
      <c r="O3356" t="b">
        <v>0</v>
      </c>
    </row>
    <row r="3357" spans="1:15">
      <c r="A3357" t="s">
        <v>7654</v>
      </c>
      <c r="B3357" s="1">
        <v>43109</v>
      </c>
      <c r="C3357" s="1">
        <v>43102.000023148146</v>
      </c>
      <c r="D3357" t="s">
        <v>7655</v>
      </c>
      <c r="E3357" t="s">
        <v>7656</v>
      </c>
      <c r="F3357">
        <v>2</v>
      </c>
      <c r="G3357" t="str">
        <f>VLOOKUP(YouTubeVideos[[#This Row],[category_id]],VideoCategories[],2,FALSE)</f>
        <v>Autos &amp; Vehicles</v>
      </c>
      <c r="H3357" t="s">
        <v>7657</v>
      </c>
      <c r="I3357">
        <v>378901</v>
      </c>
      <c r="J3357">
        <v>11876</v>
      </c>
      <c r="K3357">
        <v>111</v>
      </c>
      <c r="L3357">
        <v>937</v>
      </c>
      <c r="M3357" t="b">
        <v>0</v>
      </c>
      <c r="N3357" t="b">
        <v>0</v>
      </c>
      <c r="O3357" t="b">
        <v>0</v>
      </c>
    </row>
    <row r="3358" spans="1:15">
      <c r="A3358" t="s">
        <v>5498</v>
      </c>
      <c r="B3358" s="1">
        <v>43090</v>
      </c>
      <c r="C3358" s="1">
        <v>43087.400567129633</v>
      </c>
      <c r="D3358" t="s">
        <v>5499</v>
      </c>
      <c r="E3358" t="s">
        <v>3634</v>
      </c>
      <c r="F3358">
        <v>25</v>
      </c>
      <c r="G3358" t="str">
        <f>VLOOKUP(YouTubeVideos[[#This Row],[category_id]],VideoCategories[],2,FALSE)</f>
        <v>News &amp; Politics</v>
      </c>
      <c r="H3358" t="s">
        <v>5500</v>
      </c>
      <c r="I3358">
        <v>377906</v>
      </c>
      <c r="J3358">
        <v>1956</v>
      </c>
      <c r="K3358">
        <v>796</v>
      </c>
      <c r="L3358">
        <v>1001</v>
      </c>
      <c r="M3358" t="b">
        <v>0</v>
      </c>
      <c r="N3358" t="b">
        <v>0</v>
      </c>
      <c r="O3358" t="b">
        <v>0</v>
      </c>
    </row>
    <row r="3359" spans="1:15">
      <c r="A3359" t="s">
        <v>10793</v>
      </c>
      <c r="B3359" s="1">
        <v>43134</v>
      </c>
      <c r="C3359" s="1">
        <v>43127.837291666663</v>
      </c>
      <c r="D3359" t="s">
        <v>10794</v>
      </c>
      <c r="E3359" t="s">
        <v>10795</v>
      </c>
      <c r="F3359">
        <v>10</v>
      </c>
      <c r="G3359" t="str">
        <f>VLOOKUP(YouTubeVideos[[#This Row],[category_id]],VideoCategories[],2,FALSE)</f>
        <v>Music</v>
      </c>
      <c r="H3359" t="s">
        <v>63</v>
      </c>
      <c r="I3359">
        <v>34659</v>
      </c>
      <c r="J3359">
        <v>28</v>
      </c>
      <c r="K3359">
        <v>3</v>
      </c>
      <c r="L3359">
        <v>15</v>
      </c>
      <c r="M3359" t="b">
        <v>0</v>
      </c>
      <c r="N3359" t="b">
        <v>0</v>
      </c>
      <c r="O3359" t="b">
        <v>0</v>
      </c>
    </row>
    <row r="3360" spans="1:15">
      <c r="A3360" t="s">
        <v>1822</v>
      </c>
      <c r="B3360" s="1">
        <v>43064</v>
      </c>
      <c r="C3360" s="1">
        <v>43056.359386574077</v>
      </c>
      <c r="D3360" t="s">
        <v>1823</v>
      </c>
      <c r="E3360" t="s">
        <v>1824</v>
      </c>
      <c r="F3360">
        <v>27</v>
      </c>
      <c r="G3360" t="str">
        <f>VLOOKUP(YouTubeVideos[[#This Row],[category_id]],VideoCategories[],2,FALSE)</f>
        <v>Education</v>
      </c>
      <c r="H3360" t="s">
        <v>19799</v>
      </c>
      <c r="I3360">
        <v>377704</v>
      </c>
      <c r="J3360">
        <v>14359</v>
      </c>
      <c r="K3360">
        <v>830</v>
      </c>
      <c r="L3360">
        <v>2056</v>
      </c>
      <c r="M3360" t="b">
        <v>0</v>
      </c>
      <c r="N3360" t="b">
        <v>0</v>
      </c>
      <c r="O3360" t="b">
        <v>0</v>
      </c>
    </row>
    <row r="3361" spans="1:15">
      <c r="A3361" t="s">
        <v>9339</v>
      </c>
      <c r="B3361" s="1">
        <v>43124</v>
      </c>
      <c r="C3361" s="1">
        <v>43117.682152777779</v>
      </c>
      <c r="D3361" t="s">
        <v>9340</v>
      </c>
      <c r="E3361" t="s">
        <v>8702</v>
      </c>
      <c r="F3361">
        <v>1</v>
      </c>
      <c r="G3361" t="str">
        <f>VLOOKUP(YouTubeVideos[[#This Row],[category_id]],VideoCategories[],2,FALSE)</f>
        <v>Film &amp; Animation</v>
      </c>
      <c r="H3361" t="s">
        <v>9341</v>
      </c>
      <c r="I3361">
        <v>377621</v>
      </c>
      <c r="J3361">
        <v>5168</v>
      </c>
      <c r="K3361">
        <v>507</v>
      </c>
      <c r="L3361">
        <v>679</v>
      </c>
      <c r="M3361" t="b">
        <v>0</v>
      </c>
      <c r="N3361" t="b">
        <v>0</v>
      </c>
      <c r="O3361" t="b">
        <v>0</v>
      </c>
    </row>
    <row r="3362" spans="1:15">
      <c r="A3362" t="s">
        <v>13623</v>
      </c>
      <c r="B3362" s="1">
        <v>43161</v>
      </c>
      <c r="C3362" s="1">
        <v>43159.875474537039</v>
      </c>
      <c r="D3362" t="s">
        <v>13624</v>
      </c>
      <c r="E3362" t="s">
        <v>1226</v>
      </c>
      <c r="F3362">
        <v>17</v>
      </c>
      <c r="G3362" t="str">
        <f>VLOOKUP(YouTubeVideos[[#This Row],[category_id]],VideoCategories[],2,FALSE)</f>
        <v>Sports</v>
      </c>
      <c r="H3362" t="s">
        <v>13625</v>
      </c>
      <c r="I3362">
        <v>376877</v>
      </c>
      <c r="J3362">
        <v>4524</v>
      </c>
      <c r="K3362">
        <v>163</v>
      </c>
      <c r="L3362">
        <v>833</v>
      </c>
      <c r="M3362" t="b">
        <v>0</v>
      </c>
      <c r="N3362" t="b">
        <v>0</v>
      </c>
      <c r="O3362" t="b">
        <v>0</v>
      </c>
    </row>
    <row r="3363" spans="1:15">
      <c r="A3363" t="s">
        <v>10806</v>
      </c>
      <c r="B3363" s="1">
        <v>43135</v>
      </c>
      <c r="C3363" s="1">
        <v>43134.915000000001</v>
      </c>
      <c r="D3363" t="s">
        <v>10807</v>
      </c>
      <c r="E3363" t="s">
        <v>861</v>
      </c>
      <c r="F3363">
        <v>24</v>
      </c>
      <c r="G3363" t="str">
        <f>VLOOKUP(YouTubeVideos[[#This Row],[category_id]],VideoCategories[],2,FALSE)</f>
        <v>Entertainment</v>
      </c>
      <c r="H3363" t="s">
        <v>10808</v>
      </c>
      <c r="I3363">
        <v>39720</v>
      </c>
      <c r="J3363">
        <v>4800</v>
      </c>
      <c r="K3363">
        <v>165</v>
      </c>
      <c r="L3363">
        <v>530</v>
      </c>
      <c r="M3363" t="b">
        <v>0</v>
      </c>
      <c r="N3363" t="b">
        <v>0</v>
      </c>
      <c r="O3363" t="b">
        <v>0</v>
      </c>
    </row>
    <row r="3364" spans="1:15">
      <c r="A3364" t="s">
        <v>6521</v>
      </c>
      <c r="B3364" s="1">
        <v>43103</v>
      </c>
      <c r="C3364" s="1">
        <v>43096.993900462963</v>
      </c>
      <c r="D3364" t="s">
        <v>6522</v>
      </c>
      <c r="E3364" t="s">
        <v>1226</v>
      </c>
      <c r="F3364">
        <v>17</v>
      </c>
      <c r="G3364" t="str">
        <f>VLOOKUP(YouTubeVideos[[#This Row],[category_id]],VideoCategories[],2,FALSE)</f>
        <v>Sports</v>
      </c>
      <c r="H3364" t="s">
        <v>6523</v>
      </c>
      <c r="I3364">
        <v>376858</v>
      </c>
      <c r="J3364">
        <v>3979</v>
      </c>
      <c r="K3364">
        <v>1801</v>
      </c>
      <c r="L3364">
        <v>438</v>
      </c>
      <c r="M3364" t="b">
        <v>0</v>
      </c>
      <c r="N3364" t="b">
        <v>0</v>
      </c>
      <c r="O3364" t="b">
        <v>0</v>
      </c>
    </row>
    <row r="3365" spans="1:15">
      <c r="A3365" t="s">
        <v>10811</v>
      </c>
      <c r="B3365" s="1">
        <v>43135</v>
      </c>
      <c r="C3365" s="1">
        <v>43133.375104166669</v>
      </c>
      <c r="D3365" t="s">
        <v>10812</v>
      </c>
      <c r="E3365" t="s">
        <v>78</v>
      </c>
      <c r="F3365">
        <v>24</v>
      </c>
      <c r="G3365" t="str">
        <f>VLOOKUP(YouTubeVideos[[#This Row],[category_id]],VideoCategories[],2,FALSE)</f>
        <v>Entertainment</v>
      </c>
      <c r="H3365" t="s">
        <v>10813</v>
      </c>
      <c r="I3365">
        <v>316756</v>
      </c>
      <c r="J3365">
        <v>7778</v>
      </c>
      <c r="K3365">
        <v>245</v>
      </c>
      <c r="L3365">
        <v>506</v>
      </c>
      <c r="M3365" t="b">
        <v>0</v>
      </c>
      <c r="N3365" t="b">
        <v>0</v>
      </c>
      <c r="O3365" t="b">
        <v>0</v>
      </c>
    </row>
    <row r="3366" spans="1:15">
      <c r="A3366" t="s">
        <v>12139</v>
      </c>
      <c r="B3366" s="1">
        <v>43146</v>
      </c>
      <c r="C3366" s="1">
        <v>43143.333344907405</v>
      </c>
      <c r="D3366" t="s">
        <v>12140</v>
      </c>
      <c r="E3366" t="s">
        <v>3879</v>
      </c>
      <c r="F3366">
        <v>25</v>
      </c>
      <c r="G3366" t="str">
        <f>VLOOKUP(YouTubeVideos[[#This Row],[category_id]],VideoCategories[],2,FALSE)</f>
        <v>News &amp; Politics</v>
      </c>
      <c r="H3366" t="s">
        <v>12141</v>
      </c>
      <c r="I3366">
        <v>376291</v>
      </c>
      <c r="J3366">
        <v>13256</v>
      </c>
      <c r="K3366">
        <v>234</v>
      </c>
      <c r="L3366">
        <v>959</v>
      </c>
      <c r="M3366" t="b">
        <v>0</v>
      </c>
      <c r="N3366" t="b">
        <v>0</v>
      </c>
      <c r="O3366" t="b">
        <v>0</v>
      </c>
    </row>
    <row r="3367" spans="1:15">
      <c r="A3367" t="s">
        <v>10817</v>
      </c>
      <c r="B3367" s="1">
        <v>43135</v>
      </c>
      <c r="C3367" s="1">
        <v>43131.375231481485</v>
      </c>
      <c r="D3367" t="s">
        <v>10818</v>
      </c>
      <c r="E3367" t="s">
        <v>495</v>
      </c>
      <c r="F3367">
        <v>24</v>
      </c>
      <c r="G3367" t="str">
        <f>VLOOKUP(YouTubeVideos[[#This Row],[category_id]],VideoCategories[],2,FALSE)</f>
        <v>Entertainment</v>
      </c>
      <c r="H3367" t="s">
        <v>10819</v>
      </c>
      <c r="I3367">
        <v>176835</v>
      </c>
      <c r="J3367">
        <v>4889</v>
      </c>
      <c r="K3367">
        <v>100</v>
      </c>
      <c r="L3367">
        <v>252</v>
      </c>
      <c r="M3367" t="b">
        <v>0</v>
      </c>
      <c r="N3367" t="b">
        <v>0</v>
      </c>
      <c r="O3367" t="b">
        <v>0</v>
      </c>
    </row>
    <row r="3368" spans="1:15">
      <c r="A3368" t="s">
        <v>13111</v>
      </c>
      <c r="B3368" s="1">
        <v>43156</v>
      </c>
      <c r="C3368" s="1">
        <v>43152.333344907405</v>
      </c>
      <c r="D3368" t="s">
        <v>13112</v>
      </c>
      <c r="E3368" t="s">
        <v>516</v>
      </c>
      <c r="F3368">
        <v>19</v>
      </c>
      <c r="G3368" t="str">
        <f>VLOOKUP(YouTubeVideos[[#This Row],[category_id]],VideoCategories[],2,FALSE)</f>
        <v>Travel &amp; Events</v>
      </c>
      <c r="H3368" t="s">
        <v>13113</v>
      </c>
      <c r="I3368">
        <v>376264</v>
      </c>
      <c r="J3368">
        <v>5087</v>
      </c>
      <c r="K3368">
        <v>405</v>
      </c>
      <c r="L3368">
        <v>1081</v>
      </c>
      <c r="M3368" t="b">
        <v>0</v>
      </c>
      <c r="N3368" t="b">
        <v>0</v>
      </c>
      <c r="O3368" t="b">
        <v>0</v>
      </c>
    </row>
    <row r="3369" spans="1:15">
      <c r="A3369" t="s">
        <v>10823</v>
      </c>
      <c r="B3369" s="1">
        <v>43135</v>
      </c>
      <c r="C3369" s="1">
        <v>43130.750474537039</v>
      </c>
      <c r="D3369" t="s">
        <v>10824</v>
      </c>
      <c r="E3369" t="s">
        <v>3600</v>
      </c>
      <c r="F3369">
        <v>24</v>
      </c>
      <c r="G3369" t="str">
        <f>VLOOKUP(YouTubeVideos[[#This Row],[category_id]],VideoCategories[],2,FALSE)</f>
        <v>Entertainment</v>
      </c>
      <c r="H3369" t="s">
        <v>10825</v>
      </c>
      <c r="I3369">
        <v>669500</v>
      </c>
      <c r="J3369">
        <v>10222</v>
      </c>
      <c r="K3369">
        <v>5766</v>
      </c>
      <c r="L3369">
        <v>4632</v>
      </c>
      <c r="M3369" t="b">
        <v>0</v>
      </c>
      <c r="N3369" t="b">
        <v>0</v>
      </c>
      <c r="O3369" t="b">
        <v>0</v>
      </c>
    </row>
    <row r="3370" spans="1:15">
      <c r="A3370" t="s">
        <v>10826</v>
      </c>
      <c r="B3370" s="1">
        <v>43135</v>
      </c>
      <c r="C3370" s="1">
        <v>43130.305069444446</v>
      </c>
      <c r="D3370" t="s">
        <v>10725</v>
      </c>
      <c r="E3370" t="s">
        <v>10827</v>
      </c>
      <c r="F3370">
        <v>24</v>
      </c>
      <c r="G3370" t="str">
        <f>VLOOKUP(YouTubeVideos[[#This Row],[category_id]],VideoCategories[],2,FALSE)</f>
        <v>Entertainment</v>
      </c>
      <c r="H3370" t="s">
        <v>10828</v>
      </c>
      <c r="I3370">
        <v>542462</v>
      </c>
      <c r="J3370">
        <v>10224</v>
      </c>
      <c r="K3370">
        <v>220</v>
      </c>
      <c r="L3370">
        <v>485</v>
      </c>
      <c r="M3370" t="b">
        <v>0</v>
      </c>
      <c r="N3370" t="b">
        <v>0</v>
      </c>
      <c r="O3370" t="b">
        <v>0</v>
      </c>
    </row>
    <row r="3371" spans="1:15">
      <c r="A3371" t="s">
        <v>10829</v>
      </c>
      <c r="B3371" s="1">
        <v>43135</v>
      </c>
      <c r="C3371" s="1">
        <v>43132.375057870369</v>
      </c>
      <c r="D3371" t="s">
        <v>20288</v>
      </c>
      <c r="E3371" t="s">
        <v>6190</v>
      </c>
      <c r="F3371">
        <v>24</v>
      </c>
      <c r="G3371" t="str">
        <f>VLOOKUP(YouTubeVideos[[#This Row],[category_id]],VideoCategories[],2,FALSE)</f>
        <v>Entertainment</v>
      </c>
      <c r="H3371" t="s">
        <v>10830</v>
      </c>
      <c r="I3371">
        <v>141579</v>
      </c>
      <c r="J3371">
        <v>532</v>
      </c>
      <c r="K3371">
        <v>27</v>
      </c>
      <c r="L3371">
        <v>37</v>
      </c>
      <c r="M3371" t="b">
        <v>0</v>
      </c>
      <c r="N3371" t="b">
        <v>0</v>
      </c>
      <c r="O3371" t="b">
        <v>0</v>
      </c>
    </row>
    <row r="3372" spans="1:15">
      <c r="A3372" t="s">
        <v>10831</v>
      </c>
      <c r="B3372" s="1">
        <v>43135</v>
      </c>
      <c r="C3372" s="1">
        <v>43130.247002314813</v>
      </c>
      <c r="D3372" t="s">
        <v>10832</v>
      </c>
      <c r="E3372" t="s">
        <v>2302</v>
      </c>
      <c r="F3372">
        <v>24</v>
      </c>
      <c r="G3372" t="str">
        <f>VLOOKUP(YouTubeVideos[[#This Row],[category_id]],VideoCategories[],2,FALSE)</f>
        <v>Entertainment</v>
      </c>
      <c r="H3372" t="s">
        <v>10833</v>
      </c>
      <c r="I3372">
        <v>8842980</v>
      </c>
      <c r="J3372">
        <v>284040</v>
      </c>
      <c r="K3372">
        <v>5096</v>
      </c>
      <c r="L3372">
        <v>24559</v>
      </c>
      <c r="M3372" t="b">
        <v>0</v>
      </c>
      <c r="N3372" t="b">
        <v>0</v>
      </c>
      <c r="O3372" t="b">
        <v>0</v>
      </c>
    </row>
    <row r="3373" spans="1:15">
      <c r="A3373" t="s">
        <v>2436</v>
      </c>
      <c r="B3373" s="1">
        <v>43069</v>
      </c>
      <c r="C3373" s="1">
        <v>43067.879571759258</v>
      </c>
      <c r="D3373" t="s">
        <v>2437</v>
      </c>
      <c r="E3373" t="s">
        <v>463</v>
      </c>
      <c r="F3373">
        <v>23</v>
      </c>
      <c r="G3373" t="str">
        <f>VLOOKUP(YouTubeVideos[[#This Row],[category_id]],VideoCategories[],2,FALSE)</f>
        <v>Comedy</v>
      </c>
      <c r="H3373" t="s">
        <v>2438</v>
      </c>
      <c r="I3373">
        <v>375897</v>
      </c>
      <c r="J3373">
        <v>8088</v>
      </c>
      <c r="K3373">
        <v>293</v>
      </c>
      <c r="L3373">
        <v>631</v>
      </c>
      <c r="M3373" t="b">
        <v>0</v>
      </c>
      <c r="N3373" t="b">
        <v>0</v>
      </c>
      <c r="O3373" t="b">
        <v>0</v>
      </c>
    </row>
    <row r="3374" spans="1:15">
      <c r="A3374" t="s">
        <v>11284</v>
      </c>
      <c r="B3374" s="1">
        <v>43138</v>
      </c>
      <c r="C3374" s="1">
        <v>43137.229178240741</v>
      </c>
      <c r="D3374" t="s">
        <v>11285</v>
      </c>
      <c r="E3374" t="s">
        <v>956</v>
      </c>
      <c r="F3374">
        <v>28</v>
      </c>
      <c r="G3374" t="str">
        <f>VLOOKUP(YouTubeVideos[[#This Row],[category_id]],VideoCategories[],2,FALSE)</f>
        <v>Science &amp; Technology</v>
      </c>
      <c r="H3374" t="s">
        <v>11286</v>
      </c>
      <c r="I3374">
        <v>374333</v>
      </c>
      <c r="J3374">
        <v>11580</v>
      </c>
      <c r="K3374">
        <v>700</v>
      </c>
      <c r="L3374">
        <v>1553</v>
      </c>
      <c r="M3374" t="b">
        <v>0</v>
      </c>
      <c r="N3374" t="b">
        <v>0</v>
      </c>
      <c r="O3374" t="b">
        <v>0</v>
      </c>
    </row>
    <row r="3375" spans="1:15">
      <c r="A3375" t="s">
        <v>10840</v>
      </c>
      <c r="B3375" s="1">
        <v>43135</v>
      </c>
      <c r="C3375" s="1">
        <v>43129.651307870372</v>
      </c>
      <c r="D3375" t="s">
        <v>10841</v>
      </c>
      <c r="E3375" t="s">
        <v>7865</v>
      </c>
      <c r="F3375">
        <v>24</v>
      </c>
      <c r="G3375" t="str">
        <f>VLOOKUP(YouTubeVideos[[#This Row],[category_id]],VideoCategories[],2,FALSE)</f>
        <v>Entertainment</v>
      </c>
      <c r="H3375" t="s">
        <v>10842</v>
      </c>
      <c r="I3375">
        <v>366652</v>
      </c>
      <c r="J3375">
        <v>20829</v>
      </c>
      <c r="K3375">
        <v>536</v>
      </c>
      <c r="L3375">
        <v>1584</v>
      </c>
      <c r="M3375" t="b">
        <v>0</v>
      </c>
      <c r="N3375" t="b">
        <v>0</v>
      </c>
      <c r="O3375" t="b">
        <v>0</v>
      </c>
    </row>
    <row r="3376" spans="1:15">
      <c r="A3376" t="s">
        <v>11052</v>
      </c>
      <c r="B3376" s="1">
        <v>43136</v>
      </c>
      <c r="C3376" s="1">
        <v>43131.605231481481</v>
      </c>
      <c r="D3376" t="s">
        <v>11053</v>
      </c>
      <c r="E3376" t="s">
        <v>3382</v>
      </c>
      <c r="F3376">
        <v>25</v>
      </c>
      <c r="G3376" t="str">
        <f>VLOOKUP(YouTubeVideos[[#This Row],[category_id]],VideoCategories[],2,FALSE)</f>
        <v>News &amp; Politics</v>
      </c>
      <c r="H3376" t="s">
        <v>11054</v>
      </c>
      <c r="I3376">
        <v>374226</v>
      </c>
      <c r="J3376">
        <v>7155</v>
      </c>
      <c r="K3376">
        <v>233</v>
      </c>
      <c r="L3376">
        <v>1324</v>
      </c>
      <c r="M3376" t="b">
        <v>0</v>
      </c>
      <c r="N3376" t="b">
        <v>0</v>
      </c>
      <c r="O3376" t="b">
        <v>0</v>
      </c>
    </row>
    <row r="3377" spans="1:15">
      <c r="A3377" t="s">
        <v>10844</v>
      </c>
      <c r="B3377" s="1">
        <v>43135</v>
      </c>
      <c r="C3377" s="1">
        <v>43129</v>
      </c>
      <c r="D3377" t="s">
        <v>10845</v>
      </c>
      <c r="E3377" t="s">
        <v>5218</v>
      </c>
      <c r="F3377">
        <v>10</v>
      </c>
      <c r="G3377" t="str">
        <f>VLOOKUP(YouTubeVideos[[#This Row],[category_id]],VideoCategories[],2,FALSE)</f>
        <v>Music</v>
      </c>
      <c r="H3377" t="s">
        <v>10846</v>
      </c>
      <c r="I3377">
        <v>996503</v>
      </c>
      <c r="J3377">
        <v>25114</v>
      </c>
      <c r="K3377">
        <v>764</v>
      </c>
      <c r="L3377">
        <v>1467</v>
      </c>
      <c r="M3377" t="b">
        <v>0</v>
      </c>
      <c r="N3377" t="b">
        <v>0</v>
      </c>
      <c r="O3377" t="b">
        <v>0</v>
      </c>
    </row>
    <row r="3378" spans="1:15">
      <c r="A3378" t="s">
        <v>9322</v>
      </c>
      <c r="B3378" s="1">
        <v>43124</v>
      </c>
      <c r="C3378" s="1">
        <v>43117.60659722222</v>
      </c>
      <c r="D3378" t="s">
        <v>9323</v>
      </c>
      <c r="E3378" t="s">
        <v>8088</v>
      </c>
      <c r="F3378">
        <v>28</v>
      </c>
      <c r="G3378" t="str">
        <f>VLOOKUP(YouTubeVideos[[#This Row],[category_id]],VideoCategories[],2,FALSE)</f>
        <v>Science &amp; Technology</v>
      </c>
      <c r="H3378" t="s">
        <v>9324</v>
      </c>
      <c r="I3378">
        <v>373332</v>
      </c>
      <c r="J3378">
        <v>13613</v>
      </c>
      <c r="K3378">
        <v>824</v>
      </c>
      <c r="L3378">
        <v>1508</v>
      </c>
      <c r="M3378" t="b">
        <v>0</v>
      </c>
      <c r="N3378" t="b">
        <v>0</v>
      </c>
      <c r="O3378" t="b">
        <v>0</v>
      </c>
    </row>
    <row r="3379" spans="1:15">
      <c r="A3379" t="s">
        <v>17180</v>
      </c>
      <c r="B3379" s="1">
        <v>43223</v>
      </c>
      <c r="C3379" s="1">
        <v>43213.216365740744</v>
      </c>
      <c r="D3379" t="s">
        <v>17181</v>
      </c>
      <c r="E3379" t="s">
        <v>291</v>
      </c>
      <c r="F3379">
        <v>25</v>
      </c>
      <c r="G3379" t="str">
        <f>VLOOKUP(YouTubeVideos[[#This Row],[category_id]],VideoCategories[],2,FALSE)</f>
        <v>News &amp; Politics</v>
      </c>
      <c r="H3379" t="s">
        <v>17182</v>
      </c>
      <c r="I3379">
        <v>373184</v>
      </c>
      <c r="J3379">
        <v>8670</v>
      </c>
      <c r="K3379">
        <v>334</v>
      </c>
      <c r="L3379">
        <v>880</v>
      </c>
      <c r="M3379" t="b">
        <v>0</v>
      </c>
      <c r="N3379" t="b">
        <v>0</v>
      </c>
      <c r="O3379" t="b">
        <v>0</v>
      </c>
    </row>
    <row r="3380" spans="1:15">
      <c r="A3380" t="s">
        <v>11618</v>
      </c>
      <c r="B3380" s="1">
        <v>43140</v>
      </c>
      <c r="C3380" s="1">
        <v>43133.775671296295</v>
      </c>
      <c r="D3380" t="s">
        <v>11619</v>
      </c>
      <c r="E3380" t="s">
        <v>4785</v>
      </c>
      <c r="F3380">
        <v>26</v>
      </c>
      <c r="G3380" t="str">
        <f>VLOOKUP(YouTubeVideos[[#This Row],[category_id]],VideoCategories[],2,FALSE)</f>
        <v>Howto &amp; Style</v>
      </c>
      <c r="H3380" t="s">
        <v>11620</v>
      </c>
      <c r="I3380">
        <v>372894</v>
      </c>
      <c r="J3380">
        <v>39649</v>
      </c>
      <c r="K3380">
        <v>208</v>
      </c>
      <c r="L3380">
        <v>4369</v>
      </c>
      <c r="M3380" t="b">
        <v>0</v>
      </c>
      <c r="N3380" t="b">
        <v>0</v>
      </c>
      <c r="O3380" t="b">
        <v>0</v>
      </c>
    </row>
    <row r="3381" spans="1:15">
      <c r="A3381" t="s">
        <v>1818</v>
      </c>
      <c r="B3381" s="1">
        <v>43064</v>
      </c>
      <c r="C3381" s="1">
        <v>43056.1875</v>
      </c>
      <c r="D3381" t="s">
        <v>1819</v>
      </c>
      <c r="E3381" t="s">
        <v>1820</v>
      </c>
      <c r="F3381">
        <v>26</v>
      </c>
      <c r="G3381" t="str">
        <f>VLOOKUP(YouTubeVideos[[#This Row],[category_id]],VideoCategories[],2,FALSE)</f>
        <v>Howto &amp; Style</v>
      </c>
      <c r="H3381" t="s">
        <v>1821</v>
      </c>
      <c r="I3381">
        <v>372823</v>
      </c>
      <c r="J3381">
        <v>6433</v>
      </c>
      <c r="K3381">
        <v>766</v>
      </c>
      <c r="L3381">
        <v>534</v>
      </c>
      <c r="M3381" t="b">
        <v>0</v>
      </c>
      <c r="N3381" t="b">
        <v>0</v>
      </c>
      <c r="O3381" t="b">
        <v>0</v>
      </c>
    </row>
    <row r="3382" spans="1:15">
      <c r="A3382" t="s">
        <v>6993</v>
      </c>
      <c r="B3382" s="1">
        <v>43106</v>
      </c>
      <c r="C3382" s="1">
        <v>43098.137743055559</v>
      </c>
      <c r="D3382" t="s">
        <v>6994</v>
      </c>
      <c r="E3382" t="s">
        <v>6995</v>
      </c>
      <c r="F3382">
        <v>22</v>
      </c>
      <c r="G3382" t="str">
        <f>VLOOKUP(YouTubeVideos[[#This Row],[category_id]],VideoCategories[],2,FALSE)</f>
        <v>People &amp; Blogs</v>
      </c>
      <c r="H3382" t="s">
        <v>6996</v>
      </c>
      <c r="I3382">
        <v>372465</v>
      </c>
      <c r="J3382">
        <v>8738</v>
      </c>
      <c r="K3382">
        <v>183</v>
      </c>
      <c r="L3382">
        <v>741</v>
      </c>
      <c r="M3382" t="b">
        <v>0</v>
      </c>
      <c r="N3382" t="b">
        <v>0</v>
      </c>
      <c r="O3382" t="b">
        <v>0</v>
      </c>
    </row>
    <row r="3383" spans="1:15">
      <c r="A3383" t="s">
        <v>10865</v>
      </c>
      <c r="B3383" s="1">
        <v>43135</v>
      </c>
      <c r="C3383" s="1">
        <v>43129.563587962963</v>
      </c>
      <c r="D3383" t="s">
        <v>10866</v>
      </c>
      <c r="E3383" t="s">
        <v>417</v>
      </c>
      <c r="F3383">
        <v>24</v>
      </c>
      <c r="G3383" t="str">
        <f>VLOOKUP(YouTubeVideos[[#This Row],[category_id]],VideoCategories[],2,FALSE)</f>
        <v>Entertainment</v>
      </c>
      <c r="H3383" t="s">
        <v>10867</v>
      </c>
      <c r="I3383">
        <v>94923</v>
      </c>
      <c r="J3383">
        <v>2382</v>
      </c>
      <c r="K3383">
        <v>156</v>
      </c>
      <c r="L3383">
        <v>145</v>
      </c>
      <c r="M3383" t="b">
        <v>0</v>
      </c>
      <c r="N3383" t="b">
        <v>0</v>
      </c>
      <c r="O3383" t="b">
        <v>0</v>
      </c>
    </row>
    <row r="3384" spans="1:15">
      <c r="A3384" t="s">
        <v>16201</v>
      </c>
      <c r="B3384" s="1">
        <v>43205</v>
      </c>
      <c r="C3384" s="1">
        <v>43201.883148148147</v>
      </c>
      <c r="D3384" t="s">
        <v>16202</v>
      </c>
      <c r="E3384" t="s">
        <v>463</v>
      </c>
      <c r="F3384">
        <v>23</v>
      </c>
      <c r="G3384" t="str">
        <f>VLOOKUP(YouTubeVideos[[#This Row],[category_id]],VideoCategories[],2,FALSE)</f>
        <v>Comedy</v>
      </c>
      <c r="H3384" t="s">
        <v>16203</v>
      </c>
      <c r="I3384">
        <v>372228</v>
      </c>
      <c r="J3384">
        <v>10666</v>
      </c>
      <c r="K3384">
        <v>190</v>
      </c>
      <c r="L3384">
        <v>530</v>
      </c>
      <c r="M3384" t="b">
        <v>0</v>
      </c>
      <c r="N3384" t="b">
        <v>0</v>
      </c>
      <c r="O3384" t="b">
        <v>0</v>
      </c>
    </row>
    <row r="3385" spans="1:15">
      <c r="A3385" t="s">
        <v>897</v>
      </c>
      <c r="B3385" s="1">
        <v>43057</v>
      </c>
      <c r="C3385" s="1">
        <v>43051.375057870369</v>
      </c>
      <c r="D3385" t="s">
        <v>898</v>
      </c>
      <c r="E3385" t="s">
        <v>899</v>
      </c>
      <c r="F3385">
        <v>23</v>
      </c>
      <c r="G3385" t="str">
        <f>VLOOKUP(YouTubeVideos[[#This Row],[category_id]],VideoCategories[],2,FALSE)</f>
        <v>Comedy</v>
      </c>
      <c r="H3385" t="s">
        <v>900</v>
      </c>
      <c r="I3385">
        <v>371683</v>
      </c>
      <c r="J3385">
        <v>9600</v>
      </c>
      <c r="K3385">
        <v>750</v>
      </c>
      <c r="L3385">
        <v>1282</v>
      </c>
      <c r="M3385" t="b">
        <v>0</v>
      </c>
      <c r="N3385" t="b">
        <v>0</v>
      </c>
      <c r="O3385" t="b">
        <v>0</v>
      </c>
    </row>
    <row r="3386" spans="1:15">
      <c r="A3386" t="s">
        <v>16665</v>
      </c>
      <c r="B3386" s="1">
        <v>43213</v>
      </c>
      <c r="C3386" s="1">
        <v>43203.291701388887</v>
      </c>
      <c r="D3386" t="s">
        <v>16666</v>
      </c>
      <c r="E3386" t="s">
        <v>1650</v>
      </c>
      <c r="F3386">
        <v>27</v>
      </c>
      <c r="G3386" t="str">
        <f>VLOOKUP(YouTubeVideos[[#This Row],[category_id]],VideoCategories[],2,FALSE)</f>
        <v>Education</v>
      </c>
      <c r="H3386" t="s">
        <v>16667</v>
      </c>
      <c r="I3386">
        <v>371677</v>
      </c>
      <c r="J3386">
        <v>5994</v>
      </c>
      <c r="K3386">
        <v>882</v>
      </c>
      <c r="L3386">
        <v>1014</v>
      </c>
      <c r="M3386" t="b">
        <v>0</v>
      </c>
      <c r="N3386" t="b">
        <v>0</v>
      </c>
      <c r="O3386" t="b">
        <v>0</v>
      </c>
    </row>
    <row r="3387" spans="1:15">
      <c r="A3387" t="s">
        <v>15435</v>
      </c>
      <c r="B3387" s="1">
        <v>43189</v>
      </c>
      <c r="C3387" s="1">
        <v>43174.423483796294</v>
      </c>
      <c r="D3387" t="s">
        <v>15436</v>
      </c>
      <c r="E3387" t="s">
        <v>15437</v>
      </c>
      <c r="F3387">
        <v>26</v>
      </c>
      <c r="G3387" t="str">
        <f>VLOOKUP(YouTubeVideos[[#This Row],[category_id]],VideoCategories[],2,FALSE)</f>
        <v>Howto &amp; Style</v>
      </c>
      <c r="H3387" t="s">
        <v>15438</v>
      </c>
      <c r="I3387">
        <v>371510</v>
      </c>
      <c r="J3387">
        <v>11614</v>
      </c>
      <c r="K3387">
        <v>395</v>
      </c>
      <c r="L3387">
        <v>1002</v>
      </c>
      <c r="M3387" t="b">
        <v>0</v>
      </c>
      <c r="N3387" t="b">
        <v>0</v>
      </c>
      <c r="O3387" t="b">
        <v>0</v>
      </c>
    </row>
    <row r="3388" spans="1:15">
      <c r="A3388" t="s">
        <v>10881</v>
      </c>
      <c r="B3388" s="1">
        <v>43135</v>
      </c>
      <c r="C3388" s="1">
        <v>43130.321736111109</v>
      </c>
      <c r="D3388" t="s">
        <v>10882</v>
      </c>
      <c r="E3388" t="s">
        <v>10883</v>
      </c>
      <c r="F3388">
        <v>10</v>
      </c>
      <c r="G3388" t="str">
        <f>VLOOKUP(YouTubeVideos[[#This Row],[category_id]],VideoCategories[],2,FALSE)</f>
        <v>Music</v>
      </c>
      <c r="H3388" t="s">
        <v>10884</v>
      </c>
      <c r="I3388">
        <v>390562</v>
      </c>
      <c r="J3388">
        <v>20538</v>
      </c>
      <c r="K3388">
        <v>581</v>
      </c>
      <c r="L3388">
        <v>991</v>
      </c>
      <c r="M3388" t="b">
        <v>0</v>
      </c>
      <c r="N3388" t="b">
        <v>0</v>
      </c>
      <c r="O3388" t="b">
        <v>0</v>
      </c>
    </row>
    <row r="3389" spans="1:15">
      <c r="A3389" t="s">
        <v>8585</v>
      </c>
      <c r="B3389" s="1">
        <v>43118</v>
      </c>
      <c r="C3389" s="1">
        <v>43112.559374999997</v>
      </c>
      <c r="D3389" t="s">
        <v>8586</v>
      </c>
      <c r="E3389" t="s">
        <v>7768</v>
      </c>
      <c r="F3389">
        <v>23</v>
      </c>
      <c r="G3389" t="str">
        <f>VLOOKUP(YouTubeVideos[[#This Row],[category_id]],VideoCategories[],2,FALSE)</f>
        <v>Comedy</v>
      </c>
      <c r="H3389" t="s">
        <v>8587</v>
      </c>
      <c r="I3389">
        <v>371024</v>
      </c>
      <c r="J3389">
        <v>20419</v>
      </c>
      <c r="K3389">
        <v>1108</v>
      </c>
      <c r="L3389">
        <v>1463</v>
      </c>
      <c r="M3389" t="b">
        <v>0</v>
      </c>
      <c r="N3389" t="b">
        <v>0</v>
      </c>
      <c r="O3389" t="b">
        <v>0</v>
      </c>
    </row>
    <row r="3390" spans="1:15">
      <c r="A3390" t="s">
        <v>10888</v>
      </c>
      <c r="B3390" s="1">
        <v>43135</v>
      </c>
      <c r="C3390" s="1">
        <v>43129.472002314818</v>
      </c>
      <c r="D3390" t="s">
        <v>10889</v>
      </c>
      <c r="E3390" t="s">
        <v>10102</v>
      </c>
      <c r="F3390">
        <v>10</v>
      </c>
      <c r="G3390" t="str">
        <f>VLOOKUP(YouTubeVideos[[#This Row],[category_id]],VideoCategories[],2,FALSE)</f>
        <v>Music</v>
      </c>
      <c r="H3390" t="s">
        <v>10890</v>
      </c>
      <c r="I3390">
        <v>159168</v>
      </c>
      <c r="J3390">
        <v>4546</v>
      </c>
      <c r="K3390">
        <v>268</v>
      </c>
      <c r="L3390">
        <v>1791</v>
      </c>
      <c r="M3390" t="b">
        <v>0</v>
      </c>
      <c r="N3390" t="b">
        <v>0</v>
      </c>
      <c r="O3390" t="b">
        <v>0</v>
      </c>
    </row>
    <row r="3391" spans="1:15">
      <c r="A3391" t="s">
        <v>14177</v>
      </c>
      <c r="B3391" s="1">
        <v>43169</v>
      </c>
      <c r="C3391" s="1">
        <v>43159.362025462964</v>
      </c>
      <c r="D3391" t="s">
        <v>14178</v>
      </c>
      <c r="E3391" t="s">
        <v>3256</v>
      </c>
      <c r="F3391">
        <v>23</v>
      </c>
      <c r="G3391" t="str">
        <f>VLOOKUP(YouTubeVideos[[#This Row],[category_id]],VideoCategories[],2,FALSE)</f>
        <v>Comedy</v>
      </c>
      <c r="H3391" t="s">
        <v>14179</v>
      </c>
      <c r="I3391">
        <v>370481</v>
      </c>
      <c r="J3391">
        <v>28342</v>
      </c>
      <c r="K3391">
        <v>515</v>
      </c>
      <c r="L3391">
        <v>1230</v>
      </c>
      <c r="M3391" t="b">
        <v>0</v>
      </c>
      <c r="N3391" t="b">
        <v>0</v>
      </c>
      <c r="O3391" t="b">
        <v>0</v>
      </c>
    </row>
    <row r="3392" spans="1:15">
      <c r="A3392" t="s">
        <v>10895</v>
      </c>
      <c r="B3392" s="1">
        <v>43135</v>
      </c>
      <c r="C3392" s="1">
        <v>43129.041689814818</v>
      </c>
      <c r="D3392" t="s">
        <v>20292</v>
      </c>
      <c r="E3392" t="s">
        <v>1731</v>
      </c>
      <c r="F3392">
        <v>10</v>
      </c>
      <c r="G3392" t="str">
        <f>VLOOKUP(YouTubeVideos[[#This Row],[category_id]],VideoCategories[],2,FALSE)</f>
        <v>Music</v>
      </c>
      <c r="H3392" t="s">
        <v>20293</v>
      </c>
      <c r="I3392">
        <v>21594339</v>
      </c>
      <c r="J3392">
        <v>1072246</v>
      </c>
      <c r="K3392">
        <v>28662</v>
      </c>
      <c r="L3392">
        <v>128809</v>
      </c>
      <c r="M3392" t="b">
        <v>0</v>
      </c>
      <c r="N3392" t="b">
        <v>0</v>
      </c>
      <c r="O3392" t="b">
        <v>0</v>
      </c>
    </row>
    <row r="3393" spans="1:15">
      <c r="A3393" t="s">
        <v>10896</v>
      </c>
      <c r="B3393" s="1">
        <v>43135</v>
      </c>
      <c r="C3393" s="1">
        <v>43129.221377314818</v>
      </c>
      <c r="D3393" t="s">
        <v>20294</v>
      </c>
      <c r="E3393" t="s">
        <v>10010</v>
      </c>
      <c r="F3393">
        <v>24</v>
      </c>
      <c r="G3393" t="str">
        <f>VLOOKUP(YouTubeVideos[[#This Row],[category_id]],VideoCategories[],2,FALSE)</f>
        <v>Entertainment</v>
      </c>
      <c r="H3393" t="s">
        <v>63</v>
      </c>
      <c r="I3393">
        <v>1152451</v>
      </c>
      <c r="J3393">
        <v>3397</v>
      </c>
      <c r="K3393">
        <v>127</v>
      </c>
      <c r="L3393">
        <v>333</v>
      </c>
      <c r="M3393" t="b">
        <v>0</v>
      </c>
      <c r="N3393" t="b">
        <v>0</v>
      </c>
      <c r="O3393" t="b">
        <v>0</v>
      </c>
    </row>
    <row r="3394" spans="1:15">
      <c r="A3394" t="s">
        <v>10897</v>
      </c>
      <c r="B3394" s="1">
        <v>43135</v>
      </c>
      <c r="C3394" s="1">
        <v>43128.796539351853</v>
      </c>
      <c r="D3394" t="s">
        <v>10898</v>
      </c>
      <c r="E3394" t="s">
        <v>9817</v>
      </c>
      <c r="F3394">
        <v>10</v>
      </c>
      <c r="G3394" t="str">
        <f>VLOOKUP(YouTubeVideos[[#This Row],[category_id]],VideoCategories[],2,FALSE)</f>
        <v>Music</v>
      </c>
      <c r="H3394" t="s">
        <v>10899</v>
      </c>
      <c r="I3394">
        <v>5578495</v>
      </c>
      <c r="J3394">
        <v>62112</v>
      </c>
      <c r="K3394">
        <v>8151</v>
      </c>
      <c r="L3394">
        <v>4086</v>
      </c>
      <c r="M3394" t="b">
        <v>0</v>
      </c>
      <c r="N3394" t="b">
        <v>0</v>
      </c>
      <c r="O3394" t="b">
        <v>0</v>
      </c>
    </row>
    <row r="3395" spans="1:15">
      <c r="A3395" t="s">
        <v>10900</v>
      </c>
      <c r="B3395" s="1">
        <v>43135</v>
      </c>
      <c r="C3395" s="1">
        <v>43128.944768518515</v>
      </c>
      <c r="D3395" t="s">
        <v>10901</v>
      </c>
      <c r="E3395" t="s">
        <v>9933</v>
      </c>
      <c r="F3395">
        <v>10</v>
      </c>
      <c r="G3395" t="str">
        <f>VLOOKUP(YouTubeVideos[[#This Row],[category_id]],VideoCategories[],2,FALSE)</f>
        <v>Music</v>
      </c>
      <c r="H3395" t="s">
        <v>10902</v>
      </c>
      <c r="I3395">
        <v>1383902</v>
      </c>
      <c r="J3395">
        <v>13688</v>
      </c>
      <c r="K3395">
        <v>3211</v>
      </c>
      <c r="L3395">
        <v>2143</v>
      </c>
      <c r="M3395" t="b">
        <v>0</v>
      </c>
      <c r="N3395" t="b">
        <v>0</v>
      </c>
      <c r="O3395" t="b">
        <v>0</v>
      </c>
    </row>
    <row r="3396" spans="1:15">
      <c r="A3396" t="s">
        <v>1134</v>
      </c>
      <c r="B3396" s="1">
        <v>43059</v>
      </c>
      <c r="C3396" s="1">
        <v>43053.544293981482</v>
      </c>
      <c r="D3396" t="s">
        <v>1135</v>
      </c>
      <c r="E3396" t="s">
        <v>1136</v>
      </c>
      <c r="F3396">
        <v>26</v>
      </c>
      <c r="G3396" t="str">
        <f>VLOOKUP(YouTubeVideos[[#This Row],[category_id]],VideoCategories[],2,FALSE)</f>
        <v>Howto &amp; Style</v>
      </c>
      <c r="H3396" t="s">
        <v>1137</v>
      </c>
      <c r="I3396">
        <v>370461</v>
      </c>
      <c r="J3396">
        <v>27945</v>
      </c>
      <c r="K3396">
        <v>588</v>
      </c>
      <c r="L3396">
        <v>2235</v>
      </c>
      <c r="M3396" t="b">
        <v>0</v>
      </c>
      <c r="N3396" t="b">
        <v>0</v>
      </c>
      <c r="O3396" t="b">
        <v>0</v>
      </c>
    </row>
    <row r="3397" spans="1:15">
      <c r="A3397" t="s">
        <v>10907</v>
      </c>
      <c r="B3397" s="1">
        <v>43135</v>
      </c>
      <c r="C3397" s="1">
        <v>43129.375011574077</v>
      </c>
      <c r="D3397" t="s">
        <v>20295</v>
      </c>
      <c r="E3397" t="s">
        <v>10908</v>
      </c>
      <c r="F3397">
        <v>24</v>
      </c>
      <c r="G3397" t="str">
        <f>VLOOKUP(YouTubeVideos[[#This Row],[category_id]],VideoCategories[],2,FALSE)</f>
        <v>Entertainment</v>
      </c>
      <c r="H3397" t="s">
        <v>10909</v>
      </c>
      <c r="I3397">
        <v>827814</v>
      </c>
      <c r="J3397">
        <v>36909</v>
      </c>
      <c r="K3397">
        <v>813</v>
      </c>
      <c r="L3397">
        <v>4565</v>
      </c>
      <c r="M3397" t="b">
        <v>0</v>
      </c>
      <c r="N3397" t="b">
        <v>0</v>
      </c>
      <c r="O3397" t="b">
        <v>0</v>
      </c>
    </row>
    <row r="3398" spans="1:15">
      <c r="A3398" t="s">
        <v>12484</v>
      </c>
      <c r="B3398" s="1">
        <v>43150</v>
      </c>
      <c r="C3398" s="1">
        <v>43143.333379629628</v>
      </c>
      <c r="D3398" t="s">
        <v>12485</v>
      </c>
      <c r="E3398" t="s">
        <v>1050</v>
      </c>
      <c r="F3398">
        <v>27</v>
      </c>
      <c r="G3398" t="str">
        <f>VLOOKUP(YouTubeVideos[[#This Row],[category_id]],VideoCategories[],2,FALSE)</f>
        <v>Education</v>
      </c>
      <c r="H3398" t="s">
        <v>20393</v>
      </c>
      <c r="I3398">
        <v>370450</v>
      </c>
      <c r="J3398">
        <v>11906</v>
      </c>
      <c r="K3398">
        <v>258</v>
      </c>
      <c r="L3398">
        <v>533</v>
      </c>
      <c r="M3398" t="b">
        <v>0</v>
      </c>
      <c r="N3398" t="b">
        <v>0</v>
      </c>
      <c r="O3398" t="b">
        <v>0</v>
      </c>
    </row>
    <row r="3399" spans="1:15">
      <c r="A3399" t="s">
        <v>13146</v>
      </c>
      <c r="B3399" s="1">
        <v>43156</v>
      </c>
      <c r="C3399" s="1">
        <v>43147.669768518521</v>
      </c>
      <c r="D3399" t="s">
        <v>13147</v>
      </c>
      <c r="E3399" t="s">
        <v>13148</v>
      </c>
      <c r="F3399">
        <v>22</v>
      </c>
      <c r="G3399" t="str">
        <f>VLOOKUP(YouTubeVideos[[#This Row],[category_id]],VideoCategories[],2,FALSE)</f>
        <v>People &amp; Blogs</v>
      </c>
      <c r="H3399" t="s">
        <v>13149</v>
      </c>
      <c r="I3399">
        <v>370239</v>
      </c>
      <c r="J3399">
        <v>7141</v>
      </c>
      <c r="K3399">
        <v>478</v>
      </c>
      <c r="L3399">
        <v>1280</v>
      </c>
      <c r="M3399" t="b">
        <v>0</v>
      </c>
      <c r="N3399" t="b">
        <v>0</v>
      </c>
      <c r="O3399" t="b">
        <v>0</v>
      </c>
    </row>
    <row r="3400" spans="1:15">
      <c r="A3400" t="s">
        <v>10914</v>
      </c>
      <c r="B3400" s="1">
        <v>43135</v>
      </c>
      <c r="C3400" s="1">
        <v>43128.681504629632</v>
      </c>
      <c r="D3400" t="s">
        <v>10915</v>
      </c>
      <c r="E3400" t="s">
        <v>3832</v>
      </c>
      <c r="F3400">
        <v>24</v>
      </c>
      <c r="G3400" t="str">
        <f>VLOOKUP(YouTubeVideos[[#This Row],[category_id]],VideoCategories[],2,FALSE)</f>
        <v>Entertainment</v>
      </c>
      <c r="H3400" t="s">
        <v>10916</v>
      </c>
      <c r="I3400">
        <v>1280410</v>
      </c>
      <c r="J3400">
        <v>23156</v>
      </c>
      <c r="K3400">
        <v>1336</v>
      </c>
      <c r="L3400">
        <v>2810</v>
      </c>
      <c r="M3400" t="b">
        <v>0</v>
      </c>
      <c r="N3400" t="b">
        <v>0</v>
      </c>
      <c r="O3400" t="b">
        <v>0</v>
      </c>
    </row>
    <row r="3401" spans="1:15">
      <c r="A3401" t="s">
        <v>17189</v>
      </c>
      <c r="B3401" s="1">
        <v>43223</v>
      </c>
      <c r="C3401" s="1">
        <v>43211.5</v>
      </c>
      <c r="D3401" t="s">
        <v>17190</v>
      </c>
      <c r="E3401" t="s">
        <v>2776</v>
      </c>
      <c r="F3401">
        <v>22</v>
      </c>
      <c r="G3401" t="str">
        <f>VLOOKUP(YouTubeVideos[[#This Row],[category_id]],VideoCategories[],2,FALSE)</f>
        <v>People &amp; Blogs</v>
      </c>
      <c r="H3401" t="s">
        <v>17191</v>
      </c>
      <c r="I3401">
        <v>369565</v>
      </c>
      <c r="J3401">
        <v>24977</v>
      </c>
      <c r="K3401">
        <v>182</v>
      </c>
      <c r="L3401">
        <v>3109</v>
      </c>
      <c r="M3401" t="b">
        <v>0</v>
      </c>
      <c r="N3401" t="b">
        <v>0</v>
      </c>
      <c r="O3401" t="b">
        <v>0</v>
      </c>
    </row>
    <row r="3402" spans="1:15">
      <c r="A3402" t="s">
        <v>10920</v>
      </c>
      <c r="B3402" s="1">
        <v>43135</v>
      </c>
      <c r="C3402" s="1">
        <v>43129.708368055559</v>
      </c>
      <c r="D3402" t="s">
        <v>20298</v>
      </c>
      <c r="E3402" t="s">
        <v>10921</v>
      </c>
      <c r="F3402">
        <v>24</v>
      </c>
      <c r="G3402" t="str">
        <f>VLOOKUP(YouTubeVideos[[#This Row],[category_id]],VideoCategories[],2,FALSE)</f>
        <v>Entertainment</v>
      </c>
      <c r="H3402" t="s">
        <v>10922</v>
      </c>
      <c r="I3402">
        <v>73066</v>
      </c>
      <c r="J3402">
        <v>636</v>
      </c>
      <c r="K3402">
        <v>75</v>
      </c>
      <c r="L3402">
        <v>204</v>
      </c>
      <c r="M3402" t="b">
        <v>0</v>
      </c>
      <c r="N3402" t="b">
        <v>0</v>
      </c>
      <c r="O3402" t="b">
        <v>0</v>
      </c>
    </row>
    <row r="3403" spans="1:15">
      <c r="A3403" t="s">
        <v>10923</v>
      </c>
      <c r="B3403" s="1">
        <v>43135</v>
      </c>
      <c r="C3403" s="1">
        <v>43128.877870370372</v>
      </c>
      <c r="D3403" t="s">
        <v>10924</v>
      </c>
      <c r="E3403" t="s">
        <v>2164</v>
      </c>
      <c r="F3403">
        <v>24</v>
      </c>
      <c r="G3403" t="str">
        <f>VLOOKUP(YouTubeVideos[[#This Row],[category_id]],VideoCategories[],2,FALSE)</f>
        <v>Entertainment</v>
      </c>
      <c r="H3403" t="s">
        <v>10925</v>
      </c>
      <c r="I3403">
        <v>412054</v>
      </c>
      <c r="J3403">
        <v>1655</v>
      </c>
      <c r="K3403">
        <v>1933</v>
      </c>
      <c r="L3403">
        <v>615</v>
      </c>
      <c r="M3403" t="b">
        <v>0</v>
      </c>
      <c r="N3403" t="b">
        <v>0</v>
      </c>
      <c r="O3403" t="b">
        <v>0</v>
      </c>
    </row>
    <row r="3404" spans="1:15">
      <c r="A3404" t="s">
        <v>18408</v>
      </c>
      <c r="B3404" s="1">
        <v>43247</v>
      </c>
      <c r="C3404" s="1">
        <v>43246.458518518521</v>
      </c>
      <c r="D3404" t="s">
        <v>18409</v>
      </c>
      <c r="E3404" t="s">
        <v>2637</v>
      </c>
      <c r="F3404">
        <v>22</v>
      </c>
      <c r="G3404" t="str">
        <f>VLOOKUP(YouTubeVideos[[#This Row],[category_id]],VideoCategories[],2,FALSE)</f>
        <v>People &amp; Blogs</v>
      </c>
      <c r="H3404" t="s">
        <v>18410</v>
      </c>
      <c r="I3404">
        <v>369038</v>
      </c>
      <c r="J3404">
        <v>9034</v>
      </c>
      <c r="K3404">
        <v>744</v>
      </c>
      <c r="L3404">
        <v>1055</v>
      </c>
      <c r="M3404" t="b">
        <v>0</v>
      </c>
      <c r="N3404" t="b">
        <v>0</v>
      </c>
      <c r="O3404" t="b">
        <v>0</v>
      </c>
    </row>
    <row r="3405" spans="1:15">
      <c r="A3405" t="s">
        <v>12916</v>
      </c>
      <c r="B3405" s="1">
        <v>43153</v>
      </c>
      <c r="C3405" s="1">
        <v>43145.416898148149</v>
      </c>
      <c r="D3405" t="s">
        <v>12917</v>
      </c>
      <c r="E3405" t="s">
        <v>1095</v>
      </c>
      <c r="F3405">
        <v>26</v>
      </c>
      <c r="G3405" t="str">
        <f>VLOOKUP(YouTubeVideos[[#This Row],[category_id]],VideoCategories[],2,FALSE)</f>
        <v>Howto &amp; Style</v>
      </c>
      <c r="H3405" t="s">
        <v>12918</v>
      </c>
      <c r="I3405">
        <v>368859</v>
      </c>
      <c r="J3405">
        <v>7315</v>
      </c>
      <c r="K3405">
        <v>209</v>
      </c>
      <c r="L3405">
        <v>183</v>
      </c>
      <c r="M3405" t="b">
        <v>0</v>
      </c>
      <c r="N3405" t="b">
        <v>0</v>
      </c>
      <c r="O3405" t="b">
        <v>0</v>
      </c>
    </row>
    <row r="3406" spans="1:15">
      <c r="A3406" t="s">
        <v>10932</v>
      </c>
      <c r="B3406" s="1">
        <v>43135</v>
      </c>
      <c r="C3406" s="1">
        <v>43130.506296296298</v>
      </c>
      <c r="D3406" t="s">
        <v>10933</v>
      </c>
      <c r="E3406" t="s">
        <v>10934</v>
      </c>
      <c r="F3406">
        <v>10</v>
      </c>
      <c r="G3406" t="str">
        <f>VLOOKUP(YouTubeVideos[[#This Row],[category_id]],VideoCategories[],2,FALSE)</f>
        <v>Music</v>
      </c>
      <c r="H3406" t="s">
        <v>10935</v>
      </c>
      <c r="I3406">
        <v>28256</v>
      </c>
      <c r="J3406">
        <v>105</v>
      </c>
      <c r="K3406">
        <v>15</v>
      </c>
      <c r="L3406">
        <v>12</v>
      </c>
      <c r="M3406" t="b">
        <v>0</v>
      </c>
      <c r="N3406" t="b">
        <v>0</v>
      </c>
      <c r="O3406" t="b">
        <v>0</v>
      </c>
    </row>
    <row r="3407" spans="1:15">
      <c r="A3407" t="s">
        <v>14893</v>
      </c>
      <c r="B3407" s="1">
        <v>43180</v>
      </c>
      <c r="C3407" s="1">
        <v>43168.208379629628</v>
      </c>
      <c r="D3407" t="s">
        <v>20532</v>
      </c>
      <c r="E3407" t="s">
        <v>10495</v>
      </c>
      <c r="F3407">
        <v>15</v>
      </c>
      <c r="G3407" t="str">
        <f>VLOOKUP(YouTubeVideos[[#This Row],[category_id]],VideoCategories[],2,FALSE)</f>
        <v>Pets &amp; Animals</v>
      </c>
      <c r="H3407" t="s">
        <v>20533</v>
      </c>
      <c r="I3407">
        <v>368852</v>
      </c>
      <c r="J3407">
        <v>12958</v>
      </c>
      <c r="K3407">
        <v>232</v>
      </c>
      <c r="L3407">
        <v>1097</v>
      </c>
      <c r="M3407" t="b">
        <v>0</v>
      </c>
      <c r="N3407" t="b">
        <v>0</v>
      </c>
      <c r="O3407" t="b">
        <v>0</v>
      </c>
    </row>
    <row r="3408" spans="1:15">
      <c r="A3408" t="s">
        <v>15631</v>
      </c>
      <c r="B3408" s="1">
        <v>43193</v>
      </c>
      <c r="C3408" s="1">
        <v>43190.724548611113</v>
      </c>
      <c r="D3408" t="s">
        <v>15632</v>
      </c>
      <c r="E3408" t="s">
        <v>14670</v>
      </c>
      <c r="F3408">
        <v>17</v>
      </c>
      <c r="G3408" t="str">
        <f>VLOOKUP(YouTubeVideos[[#This Row],[category_id]],VideoCategories[],2,FALSE)</f>
        <v>Sports</v>
      </c>
      <c r="H3408" t="s">
        <v>15633</v>
      </c>
      <c r="I3408">
        <v>368627</v>
      </c>
      <c r="J3408">
        <v>2021</v>
      </c>
      <c r="K3408">
        <v>538</v>
      </c>
      <c r="L3408">
        <v>654</v>
      </c>
      <c r="M3408" t="b">
        <v>0</v>
      </c>
      <c r="N3408" t="b">
        <v>0</v>
      </c>
      <c r="O3408" t="b">
        <v>0</v>
      </c>
    </row>
    <row r="3409" spans="1:15">
      <c r="A3409" t="s">
        <v>9328</v>
      </c>
      <c r="B3409" s="1">
        <v>43124</v>
      </c>
      <c r="C3409" s="1">
        <v>43117.498842592591</v>
      </c>
      <c r="D3409" t="s">
        <v>9329</v>
      </c>
      <c r="E3409" t="s">
        <v>9330</v>
      </c>
      <c r="F3409">
        <v>26</v>
      </c>
      <c r="G3409" t="str">
        <f>VLOOKUP(YouTubeVideos[[#This Row],[category_id]],VideoCategories[],2,FALSE)</f>
        <v>Howto &amp; Style</v>
      </c>
      <c r="H3409" t="s">
        <v>9331</v>
      </c>
      <c r="I3409">
        <v>368276</v>
      </c>
      <c r="J3409">
        <v>22148</v>
      </c>
      <c r="K3409">
        <v>683</v>
      </c>
      <c r="L3409">
        <v>2633</v>
      </c>
      <c r="M3409" t="b">
        <v>0</v>
      </c>
      <c r="N3409" t="b">
        <v>0</v>
      </c>
      <c r="O3409" t="b">
        <v>0</v>
      </c>
    </row>
    <row r="3410" spans="1:15">
      <c r="A3410" t="s">
        <v>14475</v>
      </c>
      <c r="B3410" s="1">
        <v>43174</v>
      </c>
      <c r="C3410" s="1">
        <v>43172.125057870369</v>
      </c>
      <c r="D3410" t="s">
        <v>14476</v>
      </c>
      <c r="E3410" t="s">
        <v>39</v>
      </c>
      <c r="F3410">
        <v>23</v>
      </c>
      <c r="G3410" t="str">
        <f>VLOOKUP(YouTubeVideos[[#This Row],[category_id]],VideoCategories[],2,FALSE)</f>
        <v>Comedy</v>
      </c>
      <c r="H3410" t="s">
        <v>14477</v>
      </c>
      <c r="I3410">
        <v>368135</v>
      </c>
      <c r="J3410">
        <v>3306</v>
      </c>
      <c r="K3410">
        <v>115</v>
      </c>
      <c r="L3410">
        <v>393</v>
      </c>
      <c r="M3410" t="b">
        <v>0</v>
      </c>
      <c r="N3410" t="b">
        <v>0</v>
      </c>
      <c r="O3410" t="b">
        <v>0</v>
      </c>
    </row>
    <row r="3411" spans="1:15">
      <c r="A3411" t="s">
        <v>10946</v>
      </c>
      <c r="B3411" s="1">
        <v>43135</v>
      </c>
      <c r="C3411" s="1">
        <v>43128.828530092593</v>
      </c>
      <c r="D3411" t="s">
        <v>10947</v>
      </c>
      <c r="E3411" t="s">
        <v>10948</v>
      </c>
      <c r="F3411">
        <v>24</v>
      </c>
      <c r="G3411" t="str">
        <f>VLOOKUP(YouTubeVideos[[#This Row],[category_id]],VideoCategories[],2,FALSE)</f>
        <v>Entertainment</v>
      </c>
      <c r="H3411" t="s">
        <v>10949</v>
      </c>
      <c r="I3411">
        <v>976652</v>
      </c>
      <c r="J3411">
        <v>5400</v>
      </c>
      <c r="K3411">
        <v>1660</v>
      </c>
      <c r="L3411">
        <v>1428</v>
      </c>
      <c r="M3411" t="b">
        <v>0</v>
      </c>
      <c r="N3411" t="b">
        <v>0</v>
      </c>
      <c r="O3411" t="b">
        <v>0</v>
      </c>
    </row>
    <row r="3412" spans="1:15">
      <c r="A3412" t="s">
        <v>15506</v>
      </c>
      <c r="B3412" s="1">
        <v>43191</v>
      </c>
      <c r="C3412" s="1">
        <v>43187.583553240744</v>
      </c>
      <c r="D3412" t="s">
        <v>15507</v>
      </c>
      <c r="E3412" t="s">
        <v>2637</v>
      </c>
      <c r="F3412">
        <v>22</v>
      </c>
      <c r="G3412" t="str">
        <f>VLOOKUP(YouTubeVideos[[#This Row],[category_id]],VideoCategories[],2,FALSE)</f>
        <v>People &amp; Blogs</v>
      </c>
      <c r="H3412" t="s">
        <v>15508</v>
      </c>
      <c r="I3412">
        <v>367974</v>
      </c>
      <c r="J3412">
        <v>6283</v>
      </c>
      <c r="K3412">
        <v>640</v>
      </c>
      <c r="L3412">
        <v>510</v>
      </c>
      <c r="M3412" t="b">
        <v>0</v>
      </c>
      <c r="N3412" t="b">
        <v>0</v>
      </c>
      <c r="O3412" t="b">
        <v>0</v>
      </c>
    </row>
    <row r="3413" spans="1:15">
      <c r="A3413" t="s">
        <v>6888</v>
      </c>
      <c r="B3413" s="1">
        <v>43105</v>
      </c>
      <c r="C3413" s="1">
        <v>43096.541666666664</v>
      </c>
      <c r="D3413" t="s">
        <v>6889</v>
      </c>
      <c r="E3413" t="s">
        <v>2594</v>
      </c>
      <c r="F3413">
        <v>23</v>
      </c>
      <c r="G3413" t="str">
        <f>VLOOKUP(YouTubeVideos[[#This Row],[category_id]],VideoCategories[],2,FALSE)</f>
        <v>Comedy</v>
      </c>
      <c r="H3413" t="s">
        <v>6890</v>
      </c>
      <c r="I3413">
        <v>367012</v>
      </c>
      <c r="J3413">
        <v>26794</v>
      </c>
      <c r="K3413">
        <v>303</v>
      </c>
      <c r="L3413">
        <v>2109</v>
      </c>
      <c r="M3413" t="b">
        <v>0</v>
      </c>
      <c r="N3413" t="b">
        <v>0</v>
      </c>
      <c r="O3413" t="b">
        <v>0</v>
      </c>
    </row>
    <row r="3414" spans="1:15">
      <c r="A3414" t="s">
        <v>10957</v>
      </c>
      <c r="B3414" s="1">
        <v>43135</v>
      </c>
      <c r="C3414" s="1">
        <v>43128.792361111111</v>
      </c>
      <c r="D3414" t="s">
        <v>20302</v>
      </c>
      <c r="E3414" t="s">
        <v>1249</v>
      </c>
      <c r="F3414">
        <v>10</v>
      </c>
      <c r="G3414" t="str">
        <f>VLOOKUP(YouTubeVideos[[#This Row],[category_id]],VideoCategories[],2,FALSE)</f>
        <v>Music</v>
      </c>
      <c r="H3414" t="s">
        <v>10958</v>
      </c>
      <c r="I3414">
        <v>852554</v>
      </c>
      <c r="J3414">
        <v>17400</v>
      </c>
      <c r="K3414">
        <v>1186</v>
      </c>
      <c r="L3414">
        <v>2387</v>
      </c>
      <c r="M3414" t="b">
        <v>0</v>
      </c>
      <c r="N3414" t="b">
        <v>0</v>
      </c>
      <c r="O3414" t="b">
        <v>0</v>
      </c>
    </row>
    <row r="3415" spans="1:15">
      <c r="A3415" t="s">
        <v>10959</v>
      </c>
      <c r="B3415" s="1">
        <v>43135</v>
      </c>
      <c r="C3415" s="1">
        <v>43128.391030092593</v>
      </c>
      <c r="D3415" t="s">
        <v>10960</v>
      </c>
      <c r="E3415" t="s">
        <v>10961</v>
      </c>
      <c r="F3415">
        <v>24</v>
      </c>
      <c r="G3415" t="str">
        <f>VLOOKUP(YouTubeVideos[[#This Row],[category_id]],VideoCategories[],2,FALSE)</f>
        <v>Entertainment</v>
      </c>
      <c r="H3415" t="s">
        <v>10962</v>
      </c>
      <c r="I3415">
        <v>2271297</v>
      </c>
      <c r="J3415">
        <v>27499</v>
      </c>
      <c r="K3415">
        <v>4366</v>
      </c>
      <c r="L3415">
        <v>4737</v>
      </c>
      <c r="M3415" t="b">
        <v>0</v>
      </c>
      <c r="N3415" t="b">
        <v>0</v>
      </c>
      <c r="O3415" t="b">
        <v>0</v>
      </c>
    </row>
    <row r="3416" spans="1:15">
      <c r="A3416" t="s">
        <v>10963</v>
      </c>
      <c r="B3416" s="1">
        <v>43135</v>
      </c>
      <c r="C3416" s="1">
        <v>43128.772962962961</v>
      </c>
      <c r="D3416" t="s">
        <v>10964</v>
      </c>
      <c r="E3416" t="s">
        <v>10965</v>
      </c>
      <c r="F3416">
        <v>24</v>
      </c>
      <c r="G3416" t="str">
        <f>VLOOKUP(YouTubeVideos[[#This Row],[category_id]],VideoCategories[],2,FALSE)</f>
        <v>Entertainment</v>
      </c>
      <c r="H3416" t="s">
        <v>20236</v>
      </c>
      <c r="I3416">
        <v>30066</v>
      </c>
      <c r="J3416">
        <v>486</v>
      </c>
      <c r="K3416">
        <v>92</v>
      </c>
      <c r="L3416">
        <v>88</v>
      </c>
      <c r="M3416" t="b">
        <v>0</v>
      </c>
      <c r="N3416" t="b">
        <v>0</v>
      </c>
      <c r="O3416" t="b">
        <v>0</v>
      </c>
    </row>
    <row r="3417" spans="1:15">
      <c r="A3417" t="s">
        <v>10966</v>
      </c>
      <c r="B3417" s="1">
        <v>43135</v>
      </c>
      <c r="C3417" s="1">
        <v>43128.924456018518</v>
      </c>
      <c r="D3417" t="s">
        <v>10967</v>
      </c>
      <c r="E3417" t="s">
        <v>10968</v>
      </c>
      <c r="F3417">
        <v>24</v>
      </c>
      <c r="G3417" t="str">
        <f>VLOOKUP(YouTubeVideos[[#This Row],[category_id]],VideoCategories[],2,FALSE)</f>
        <v>Entertainment</v>
      </c>
      <c r="H3417" t="s">
        <v>63</v>
      </c>
      <c r="I3417">
        <v>403229</v>
      </c>
      <c r="J3417">
        <v>4632</v>
      </c>
      <c r="K3417">
        <v>881</v>
      </c>
      <c r="L3417">
        <v>1614</v>
      </c>
      <c r="M3417" t="b">
        <v>0</v>
      </c>
      <c r="N3417" t="b">
        <v>0</v>
      </c>
      <c r="O3417" t="b">
        <v>0</v>
      </c>
    </row>
    <row r="3418" spans="1:15">
      <c r="A3418" t="s">
        <v>335</v>
      </c>
      <c r="B3418" s="1">
        <v>43054</v>
      </c>
      <c r="C3418" s="1">
        <v>43048.583414351851</v>
      </c>
      <c r="D3418" t="s">
        <v>336</v>
      </c>
      <c r="E3418" t="s">
        <v>337</v>
      </c>
      <c r="F3418">
        <v>1</v>
      </c>
      <c r="G3418" t="str">
        <f>VLOOKUP(YouTubeVideos[[#This Row],[category_id]],VideoCategories[],2,FALSE)</f>
        <v>Film &amp; Animation</v>
      </c>
      <c r="H3418" t="s">
        <v>338</v>
      </c>
      <c r="I3418">
        <v>366814</v>
      </c>
      <c r="J3418">
        <v>4099</v>
      </c>
      <c r="K3418">
        <v>172</v>
      </c>
      <c r="L3418">
        <v>449</v>
      </c>
      <c r="M3418" t="b">
        <v>0</v>
      </c>
      <c r="N3418" t="b">
        <v>0</v>
      </c>
      <c r="O3418" t="b">
        <v>0</v>
      </c>
    </row>
    <row r="3419" spans="1:15">
      <c r="A3419" t="s">
        <v>8325</v>
      </c>
      <c r="B3419" s="1">
        <v>43116</v>
      </c>
      <c r="C3419" s="1">
        <v>43108.96465277778</v>
      </c>
      <c r="D3419" t="s">
        <v>8326</v>
      </c>
      <c r="E3419" t="s">
        <v>8327</v>
      </c>
      <c r="F3419">
        <v>17</v>
      </c>
      <c r="G3419" t="str">
        <f>VLOOKUP(YouTubeVideos[[#This Row],[category_id]],VideoCategories[],2,FALSE)</f>
        <v>Sports</v>
      </c>
      <c r="H3419" t="s">
        <v>8328</v>
      </c>
      <c r="I3419">
        <v>366172</v>
      </c>
      <c r="J3419">
        <v>1880</v>
      </c>
      <c r="K3419">
        <v>267</v>
      </c>
      <c r="L3419">
        <v>933</v>
      </c>
      <c r="M3419" t="b">
        <v>0</v>
      </c>
      <c r="N3419" t="b">
        <v>0</v>
      </c>
      <c r="O3419" t="b">
        <v>0</v>
      </c>
    </row>
    <row r="3420" spans="1:15">
      <c r="A3420" t="s">
        <v>824</v>
      </c>
      <c r="B3420" s="1">
        <v>43057</v>
      </c>
      <c r="C3420" s="1">
        <v>43056.208472222221</v>
      </c>
      <c r="D3420" t="s">
        <v>825</v>
      </c>
      <c r="E3420" t="s">
        <v>291</v>
      </c>
      <c r="F3420">
        <v>25</v>
      </c>
      <c r="G3420" t="str">
        <f>VLOOKUP(YouTubeVideos[[#This Row],[category_id]],VideoCategories[],2,FALSE)</f>
        <v>News &amp; Politics</v>
      </c>
      <c r="H3420" t="s">
        <v>826</v>
      </c>
      <c r="I3420">
        <v>366048</v>
      </c>
      <c r="J3420">
        <v>14742</v>
      </c>
      <c r="K3420">
        <v>1308</v>
      </c>
      <c r="L3420">
        <v>1948</v>
      </c>
      <c r="M3420" t="b">
        <v>0</v>
      </c>
      <c r="N3420" t="b">
        <v>0</v>
      </c>
      <c r="O3420" t="b">
        <v>0</v>
      </c>
    </row>
    <row r="3421" spans="1:15">
      <c r="A3421" t="s">
        <v>10979</v>
      </c>
      <c r="B3421" s="1">
        <v>43135</v>
      </c>
      <c r="C3421" s="1">
        <v>43129.340798611112</v>
      </c>
      <c r="D3421" t="s">
        <v>10980</v>
      </c>
      <c r="E3421" t="s">
        <v>10981</v>
      </c>
      <c r="F3421">
        <v>24</v>
      </c>
      <c r="G3421" t="str">
        <f>VLOOKUP(YouTubeVideos[[#This Row],[category_id]],VideoCategories[],2,FALSE)</f>
        <v>Entertainment</v>
      </c>
      <c r="H3421" t="s">
        <v>63</v>
      </c>
      <c r="I3421">
        <v>198533</v>
      </c>
      <c r="J3421">
        <v>2266</v>
      </c>
      <c r="K3421">
        <v>50</v>
      </c>
      <c r="L3421">
        <v>97</v>
      </c>
      <c r="M3421" t="b">
        <v>0</v>
      </c>
      <c r="N3421" t="b">
        <v>0</v>
      </c>
      <c r="O3421" t="b">
        <v>0</v>
      </c>
    </row>
    <row r="3422" spans="1:15">
      <c r="A3422" t="s">
        <v>10982</v>
      </c>
      <c r="B3422" s="1">
        <v>43135</v>
      </c>
      <c r="C3422" s="1">
        <v>43130.164444444446</v>
      </c>
      <c r="D3422" t="s">
        <v>10983</v>
      </c>
      <c r="E3422" t="s">
        <v>10984</v>
      </c>
      <c r="F3422">
        <v>24</v>
      </c>
      <c r="G3422" t="str">
        <f>VLOOKUP(YouTubeVideos[[#This Row],[category_id]],VideoCategories[],2,FALSE)</f>
        <v>Entertainment</v>
      </c>
      <c r="H3422" t="s">
        <v>63</v>
      </c>
      <c r="I3422">
        <v>142387</v>
      </c>
      <c r="J3422">
        <v>344</v>
      </c>
      <c r="K3422">
        <v>111</v>
      </c>
      <c r="L3422">
        <v>1</v>
      </c>
      <c r="M3422" t="b">
        <v>0</v>
      </c>
      <c r="N3422" t="b">
        <v>0</v>
      </c>
      <c r="O3422" t="b">
        <v>0</v>
      </c>
    </row>
    <row r="3423" spans="1:15">
      <c r="A3423" t="s">
        <v>12376</v>
      </c>
      <c r="B3423" s="1">
        <v>43149</v>
      </c>
      <c r="C3423" s="1">
        <v>43145.655532407407</v>
      </c>
      <c r="D3423" t="s">
        <v>12377</v>
      </c>
      <c r="E3423" t="s">
        <v>1974</v>
      </c>
      <c r="F3423">
        <v>25</v>
      </c>
      <c r="G3423" t="str">
        <f>VLOOKUP(YouTubeVideos[[#This Row],[category_id]],VideoCategories[],2,FALSE)</f>
        <v>News &amp; Politics</v>
      </c>
      <c r="H3423" t="s">
        <v>12378</v>
      </c>
      <c r="I3423">
        <v>365455</v>
      </c>
      <c r="J3423">
        <v>2663</v>
      </c>
      <c r="K3423">
        <v>1954</v>
      </c>
      <c r="L3423">
        <v>4834</v>
      </c>
      <c r="M3423" t="b">
        <v>0</v>
      </c>
      <c r="N3423" t="b">
        <v>0</v>
      </c>
      <c r="O3423" t="b">
        <v>0</v>
      </c>
    </row>
    <row r="3424" spans="1:15">
      <c r="A3424" t="s">
        <v>17958</v>
      </c>
      <c r="B3424" s="1">
        <v>43237</v>
      </c>
      <c r="C3424" s="1">
        <v>43233.52144675926</v>
      </c>
      <c r="D3424" t="s">
        <v>17959</v>
      </c>
      <c r="E3424" t="s">
        <v>1974</v>
      </c>
      <c r="F3424">
        <v>25</v>
      </c>
      <c r="G3424" t="str">
        <f>VLOOKUP(YouTubeVideos[[#This Row],[category_id]],VideoCategories[],2,FALSE)</f>
        <v>News &amp; Politics</v>
      </c>
      <c r="H3424" t="s">
        <v>17960</v>
      </c>
      <c r="I3424">
        <v>365394</v>
      </c>
      <c r="J3424">
        <v>1814</v>
      </c>
      <c r="K3424">
        <v>335</v>
      </c>
      <c r="L3424">
        <v>1284</v>
      </c>
      <c r="M3424" t="b">
        <v>0</v>
      </c>
      <c r="N3424" t="b">
        <v>0</v>
      </c>
      <c r="O3424" t="b">
        <v>0</v>
      </c>
    </row>
    <row r="3425" spans="1:15">
      <c r="A3425" t="s">
        <v>12234</v>
      </c>
      <c r="B3425" s="1">
        <v>43147</v>
      </c>
      <c r="C3425" s="1">
        <v>43145.108703703707</v>
      </c>
      <c r="D3425" t="s">
        <v>12235</v>
      </c>
      <c r="E3425" t="s">
        <v>1974</v>
      </c>
      <c r="F3425">
        <v>25</v>
      </c>
      <c r="G3425" t="str">
        <f>VLOOKUP(YouTubeVideos[[#This Row],[category_id]],VideoCategories[],2,FALSE)</f>
        <v>News &amp; Politics</v>
      </c>
      <c r="H3425" t="s">
        <v>12236</v>
      </c>
      <c r="I3425">
        <v>364273</v>
      </c>
      <c r="J3425">
        <v>3044</v>
      </c>
      <c r="K3425">
        <v>371</v>
      </c>
      <c r="L3425">
        <v>1059</v>
      </c>
      <c r="M3425" t="b">
        <v>0</v>
      </c>
      <c r="N3425" t="b">
        <v>0</v>
      </c>
      <c r="O3425" t="b">
        <v>0</v>
      </c>
    </row>
    <row r="3426" spans="1:15">
      <c r="A3426" t="s">
        <v>14717</v>
      </c>
      <c r="B3426" s="1">
        <v>43178</v>
      </c>
      <c r="C3426" s="1">
        <v>43176.895833333336</v>
      </c>
      <c r="D3426" t="s">
        <v>14718</v>
      </c>
      <c r="E3426" t="s">
        <v>14670</v>
      </c>
      <c r="F3426">
        <v>17</v>
      </c>
      <c r="G3426" t="str">
        <f>VLOOKUP(YouTubeVideos[[#This Row],[category_id]],VideoCategories[],2,FALSE)</f>
        <v>Sports</v>
      </c>
      <c r="H3426" t="s">
        <v>14719</v>
      </c>
      <c r="I3426">
        <v>364182</v>
      </c>
      <c r="J3426">
        <v>3759</v>
      </c>
      <c r="K3426">
        <v>140</v>
      </c>
      <c r="L3426">
        <v>831</v>
      </c>
      <c r="M3426" t="b">
        <v>0</v>
      </c>
      <c r="N3426" t="b">
        <v>0</v>
      </c>
      <c r="O3426" t="b">
        <v>0</v>
      </c>
    </row>
    <row r="3427" spans="1:15">
      <c r="A3427" t="s">
        <v>4181</v>
      </c>
      <c r="B3427" s="1">
        <v>43081</v>
      </c>
      <c r="C3427" s="1">
        <v>43074.416678240741</v>
      </c>
      <c r="D3427" t="s">
        <v>4182</v>
      </c>
      <c r="E3427" t="s">
        <v>2113</v>
      </c>
      <c r="F3427">
        <v>23</v>
      </c>
      <c r="G3427" t="str">
        <f>VLOOKUP(YouTubeVideos[[#This Row],[category_id]],VideoCategories[],2,FALSE)</f>
        <v>Comedy</v>
      </c>
      <c r="H3427" t="s">
        <v>4183</v>
      </c>
      <c r="I3427">
        <v>363681</v>
      </c>
      <c r="J3427">
        <v>8601</v>
      </c>
      <c r="K3427">
        <v>687</v>
      </c>
      <c r="L3427">
        <v>829</v>
      </c>
      <c r="M3427" t="b">
        <v>0</v>
      </c>
      <c r="N3427" t="b">
        <v>0</v>
      </c>
      <c r="O3427" t="b">
        <v>0</v>
      </c>
    </row>
    <row r="3428" spans="1:15">
      <c r="A3428" t="s">
        <v>6023</v>
      </c>
      <c r="B3428" s="1">
        <v>43096</v>
      </c>
      <c r="C3428" s="1">
        <v>43087.641967592594</v>
      </c>
      <c r="D3428" t="s">
        <v>6024</v>
      </c>
      <c r="E3428" t="s">
        <v>6025</v>
      </c>
      <c r="F3428">
        <v>25</v>
      </c>
      <c r="G3428" t="str">
        <f>VLOOKUP(YouTubeVideos[[#This Row],[category_id]],VideoCategories[],2,FALSE)</f>
        <v>News &amp; Politics</v>
      </c>
      <c r="H3428" t="s">
        <v>6026</v>
      </c>
      <c r="I3428">
        <v>362345</v>
      </c>
      <c r="J3428">
        <v>1456</v>
      </c>
      <c r="K3428">
        <v>596</v>
      </c>
      <c r="L3428">
        <v>0</v>
      </c>
      <c r="M3428" t="b">
        <v>1</v>
      </c>
      <c r="N3428" t="b">
        <v>0</v>
      </c>
      <c r="O3428" t="b">
        <v>0</v>
      </c>
    </row>
    <row r="3429" spans="1:15">
      <c r="A3429" t="s">
        <v>12602</v>
      </c>
      <c r="B3429" s="1">
        <v>43151</v>
      </c>
      <c r="C3429" s="1">
        <v>43143.458333333336</v>
      </c>
      <c r="D3429" t="s">
        <v>12603</v>
      </c>
      <c r="E3429" t="s">
        <v>228</v>
      </c>
      <c r="F3429">
        <v>23</v>
      </c>
      <c r="G3429" t="str">
        <f>VLOOKUP(YouTubeVideos[[#This Row],[category_id]],VideoCategories[],2,FALSE)</f>
        <v>Comedy</v>
      </c>
      <c r="H3429" t="s">
        <v>12604</v>
      </c>
      <c r="I3429">
        <v>361852</v>
      </c>
      <c r="J3429">
        <v>12384</v>
      </c>
      <c r="K3429">
        <v>2617</v>
      </c>
      <c r="L3429">
        <v>1551</v>
      </c>
      <c r="M3429" t="b">
        <v>0</v>
      </c>
      <c r="N3429" t="b">
        <v>0</v>
      </c>
      <c r="O3429" t="b">
        <v>0</v>
      </c>
    </row>
    <row r="3430" spans="1:15">
      <c r="A3430" t="s">
        <v>11008</v>
      </c>
      <c r="B3430" s="1">
        <v>43136</v>
      </c>
      <c r="C3430" s="1">
        <v>43135.656388888892</v>
      </c>
      <c r="D3430" t="s">
        <v>11009</v>
      </c>
      <c r="E3430" t="s">
        <v>2976</v>
      </c>
      <c r="F3430">
        <v>24</v>
      </c>
      <c r="G3430" t="str">
        <f>VLOOKUP(YouTubeVideos[[#This Row],[category_id]],VideoCategories[],2,FALSE)</f>
        <v>Entertainment</v>
      </c>
      <c r="H3430" t="s">
        <v>11010</v>
      </c>
      <c r="I3430">
        <v>2580817</v>
      </c>
      <c r="J3430">
        <v>74716</v>
      </c>
      <c r="K3430">
        <v>4678</v>
      </c>
      <c r="L3430">
        <v>14342</v>
      </c>
      <c r="M3430" t="b">
        <v>0</v>
      </c>
      <c r="N3430" t="b">
        <v>0</v>
      </c>
      <c r="O3430" t="b">
        <v>0</v>
      </c>
    </row>
    <row r="3431" spans="1:15">
      <c r="A3431" t="s">
        <v>11011</v>
      </c>
      <c r="B3431" s="1">
        <v>43136</v>
      </c>
      <c r="C3431" s="1">
        <v>43134.120219907411</v>
      </c>
      <c r="D3431" t="s">
        <v>11012</v>
      </c>
      <c r="E3431" t="s">
        <v>11013</v>
      </c>
      <c r="F3431">
        <v>24</v>
      </c>
      <c r="G3431" t="str">
        <f>VLOOKUP(YouTubeVideos[[#This Row],[category_id]],VideoCategories[],2,FALSE)</f>
        <v>Entertainment</v>
      </c>
      <c r="H3431" t="s">
        <v>11014</v>
      </c>
      <c r="I3431">
        <v>560649</v>
      </c>
      <c r="J3431">
        <v>4982</v>
      </c>
      <c r="K3431">
        <v>1396</v>
      </c>
      <c r="L3431">
        <v>912</v>
      </c>
      <c r="M3431" t="b">
        <v>0</v>
      </c>
      <c r="N3431" t="b">
        <v>0</v>
      </c>
      <c r="O3431" t="b">
        <v>0</v>
      </c>
    </row>
    <row r="3432" spans="1:15">
      <c r="A3432" t="s">
        <v>11540</v>
      </c>
      <c r="B3432" s="1">
        <v>43140</v>
      </c>
      <c r="C3432" s="1">
        <v>43138.166724537034</v>
      </c>
      <c r="D3432" t="s">
        <v>11541</v>
      </c>
      <c r="E3432" t="s">
        <v>463</v>
      </c>
      <c r="F3432">
        <v>23</v>
      </c>
      <c r="G3432" t="str">
        <f>VLOOKUP(YouTubeVideos[[#This Row],[category_id]],VideoCategories[],2,FALSE)</f>
        <v>Comedy</v>
      </c>
      <c r="H3432" t="s">
        <v>11542</v>
      </c>
      <c r="I3432">
        <v>361646</v>
      </c>
      <c r="J3432">
        <v>6514</v>
      </c>
      <c r="K3432">
        <v>162</v>
      </c>
      <c r="L3432">
        <v>251</v>
      </c>
      <c r="M3432" t="b">
        <v>0</v>
      </c>
      <c r="N3432" t="b">
        <v>0</v>
      </c>
      <c r="O3432" t="b">
        <v>0</v>
      </c>
    </row>
    <row r="3433" spans="1:15">
      <c r="A3433" t="s">
        <v>10362</v>
      </c>
      <c r="B3433" s="1">
        <v>43132</v>
      </c>
      <c r="C3433" s="1">
        <v>43130.107465277775</v>
      </c>
      <c r="D3433" t="s">
        <v>10363</v>
      </c>
      <c r="E3433" t="s">
        <v>6592</v>
      </c>
      <c r="F3433">
        <v>1</v>
      </c>
      <c r="G3433" t="str">
        <f>VLOOKUP(YouTubeVideos[[#This Row],[category_id]],VideoCategories[],2,FALSE)</f>
        <v>Film &amp; Animation</v>
      </c>
      <c r="H3433" t="s">
        <v>10364</v>
      </c>
      <c r="I3433">
        <v>361432</v>
      </c>
      <c r="J3433">
        <v>2981</v>
      </c>
      <c r="K3433">
        <v>202</v>
      </c>
      <c r="L3433">
        <v>296</v>
      </c>
      <c r="M3433" t="b">
        <v>0</v>
      </c>
      <c r="N3433" t="b">
        <v>0</v>
      </c>
      <c r="O3433" t="b">
        <v>0</v>
      </c>
    </row>
    <row r="3434" spans="1:15">
      <c r="A3434" t="s">
        <v>8363</v>
      </c>
      <c r="B3434" s="1">
        <v>43117</v>
      </c>
      <c r="C3434" s="1">
        <v>43112.382708333331</v>
      </c>
      <c r="D3434" t="s">
        <v>8364</v>
      </c>
      <c r="E3434" t="s">
        <v>8365</v>
      </c>
      <c r="F3434">
        <v>25</v>
      </c>
      <c r="G3434" t="str">
        <f>VLOOKUP(YouTubeVideos[[#This Row],[category_id]],VideoCategories[],2,FALSE)</f>
        <v>News &amp; Politics</v>
      </c>
      <c r="H3434" t="s">
        <v>8366</v>
      </c>
      <c r="I3434">
        <v>360158</v>
      </c>
      <c r="J3434">
        <v>3921</v>
      </c>
      <c r="K3434">
        <v>1788</v>
      </c>
      <c r="L3434">
        <v>3806</v>
      </c>
      <c r="M3434" t="b">
        <v>0</v>
      </c>
      <c r="N3434" t="b">
        <v>0</v>
      </c>
      <c r="O3434" t="b">
        <v>0</v>
      </c>
    </row>
    <row r="3435" spans="1:15">
      <c r="A3435" t="s">
        <v>11025</v>
      </c>
      <c r="B3435" s="1">
        <v>43136</v>
      </c>
      <c r="C3435" s="1">
        <v>43132.875011574077</v>
      </c>
      <c r="D3435" t="s">
        <v>11026</v>
      </c>
      <c r="E3435" t="s">
        <v>6001</v>
      </c>
      <c r="F3435">
        <v>10</v>
      </c>
      <c r="G3435" t="str">
        <f>VLOOKUP(YouTubeVideos[[#This Row],[category_id]],VideoCategories[],2,FALSE)</f>
        <v>Music</v>
      </c>
      <c r="H3435" t="s">
        <v>11027</v>
      </c>
      <c r="I3435">
        <v>5786038</v>
      </c>
      <c r="J3435">
        <v>260499</v>
      </c>
      <c r="K3435">
        <v>4831</v>
      </c>
      <c r="L3435">
        <v>18838</v>
      </c>
      <c r="M3435" t="b">
        <v>0</v>
      </c>
      <c r="N3435" t="b">
        <v>0</v>
      </c>
      <c r="O3435" t="b">
        <v>0</v>
      </c>
    </row>
    <row r="3436" spans="1:15">
      <c r="A3436" t="s">
        <v>11028</v>
      </c>
      <c r="B3436" s="1">
        <v>43136</v>
      </c>
      <c r="C3436" s="1">
        <v>43133.249872685185</v>
      </c>
      <c r="D3436" t="s">
        <v>11029</v>
      </c>
      <c r="E3436" t="s">
        <v>47</v>
      </c>
      <c r="F3436">
        <v>24</v>
      </c>
      <c r="G3436" t="str">
        <f>VLOOKUP(YouTubeVideos[[#This Row],[category_id]],VideoCategories[],2,FALSE)</f>
        <v>Entertainment</v>
      </c>
      <c r="H3436" t="s">
        <v>11030</v>
      </c>
      <c r="I3436">
        <v>2908064</v>
      </c>
      <c r="J3436">
        <v>46563</v>
      </c>
      <c r="K3436">
        <v>1570</v>
      </c>
      <c r="L3436">
        <v>2737</v>
      </c>
      <c r="M3436" t="b">
        <v>0</v>
      </c>
      <c r="N3436" t="b">
        <v>0</v>
      </c>
      <c r="O3436" t="b">
        <v>0</v>
      </c>
    </row>
    <row r="3437" spans="1:15">
      <c r="A3437" t="s">
        <v>11031</v>
      </c>
      <c r="B3437" s="1">
        <v>43136</v>
      </c>
      <c r="C3437" s="1">
        <v>43133.249814814815</v>
      </c>
      <c r="D3437" t="s">
        <v>11032</v>
      </c>
      <c r="E3437" t="s">
        <v>3985</v>
      </c>
      <c r="F3437">
        <v>24</v>
      </c>
      <c r="G3437" t="str">
        <f>VLOOKUP(YouTubeVideos[[#This Row],[category_id]],VideoCategories[],2,FALSE)</f>
        <v>Entertainment</v>
      </c>
      <c r="H3437" t="s">
        <v>11033</v>
      </c>
      <c r="I3437">
        <v>231513</v>
      </c>
      <c r="J3437">
        <v>5005</v>
      </c>
      <c r="K3437">
        <v>171</v>
      </c>
      <c r="L3437">
        <v>1449</v>
      </c>
      <c r="M3437" t="b">
        <v>0</v>
      </c>
      <c r="N3437" t="b">
        <v>0</v>
      </c>
      <c r="O3437" t="b">
        <v>0</v>
      </c>
    </row>
    <row r="3438" spans="1:15">
      <c r="A3438" t="s">
        <v>15699</v>
      </c>
      <c r="B3438" s="1">
        <v>43194</v>
      </c>
      <c r="C3438" s="1">
        <v>43180.732430555552</v>
      </c>
      <c r="D3438" t="s">
        <v>15700</v>
      </c>
      <c r="E3438" t="s">
        <v>15701</v>
      </c>
      <c r="F3438">
        <v>27</v>
      </c>
      <c r="G3438" t="str">
        <f>VLOOKUP(YouTubeVideos[[#This Row],[category_id]],VideoCategories[],2,FALSE)</f>
        <v>Education</v>
      </c>
      <c r="H3438" t="s">
        <v>15702</v>
      </c>
      <c r="I3438">
        <v>359141</v>
      </c>
      <c r="J3438">
        <v>8950</v>
      </c>
      <c r="K3438">
        <v>326</v>
      </c>
      <c r="L3438">
        <v>1223</v>
      </c>
      <c r="M3438" t="b">
        <v>0</v>
      </c>
      <c r="N3438" t="b">
        <v>0</v>
      </c>
      <c r="O3438" t="b">
        <v>0</v>
      </c>
    </row>
    <row r="3439" spans="1:15">
      <c r="A3439" t="s">
        <v>14830</v>
      </c>
      <c r="B3439" s="1">
        <v>43179</v>
      </c>
      <c r="C3439" s="1">
        <v>43165.789837962962</v>
      </c>
      <c r="D3439" t="s">
        <v>14831</v>
      </c>
      <c r="E3439" t="s">
        <v>9247</v>
      </c>
      <c r="F3439">
        <v>26</v>
      </c>
      <c r="G3439" t="str">
        <f>VLOOKUP(YouTubeVideos[[#This Row],[category_id]],VideoCategories[],2,FALSE)</f>
        <v>Howto &amp; Style</v>
      </c>
      <c r="H3439" t="s">
        <v>14832</v>
      </c>
      <c r="I3439">
        <v>359135</v>
      </c>
      <c r="J3439">
        <v>17772</v>
      </c>
      <c r="K3439">
        <v>306</v>
      </c>
      <c r="L3439">
        <v>1539</v>
      </c>
      <c r="M3439" t="b">
        <v>0</v>
      </c>
      <c r="N3439" t="b">
        <v>0</v>
      </c>
      <c r="O3439" t="b">
        <v>0</v>
      </c>
    </row>
    <row r="3440" spans="1:15">
      <c r="A3440" t="s">
        <v>226</v>
      </c>
      <c r="B3440" s="1">
        <v>43053</v>
      </c>
      <c r="C3440" s="1">
        <v>43047.727696759262</v>
      </c>
      <c r="D3440" t="s">
        <v>227</v>
      </c>
      <c r="E3440" t="s">
        <v>228</v>
      </c>
      <c r="F3440">
        <v>23</v>
      </c>
      <c r="G3440" t="str">
        <f>VLOOKUP(YouTubeVideos[[#This Row],[category_id]],VideoCategories[],2,FALSE)</f>
        <v>Comedy</v>
      </c>
      <c r="H3440" t="s">
        <v>229</v>
      </c>
      <c r="I3440">
        <v>359120</v>
      </c>
      <c r="J3440">
        <v>15130</v>
      </c>
      <c r="K3440">
        <v>223</v>
      </c>
      <c r="L3440">
        <v>1143</v>
      </c>
      <c r="M3440" t="b">
        <v>0</v>
      </c>
      <c r="N3440" t="b">
        <v>0</v>
      </c>
      <c r="O3440" t="b">
        <v>0</v>
      </c>
    </row>
    <row r="3441" spans="1:15">
      <c r="A3441" t="s">
        <v>11044</v>
      </c>
      <c r="B3441" s="1">
        <v>43136</v>
      </c>
      <c r="C3441" s="1">
        <v>38921.05846064815</v>
      </c>
      <c r="D3441" t="s">
        <v>11045</v>
      </c>
      <c r="E3441" t="s">
        <v>11046</v>
      </c>
      <c r="F3441">
        <v>24</v>
      </c>
      <c r="G3441" t="str">
        <f>VLOOKUP(YouTubeVideos[[#This Row],[category_id]],VideoCategories[],2,FALSE)</f>
        <v>Entertainment</v>
      </c>
      <c r="H3441" t="s">
        <v>11047</v>
      </c>
      <c r="I3441">
        <v>258506</v>
      </c>
      <c r="J3441">
        <v>459</v>
      </c>
      <c r="K3441">
        <v>152</v>
      </c>
      <c r="L3441">
        <v>82</v>
      </c>
      <c r="M3441" t="b">
        <v>0</v>
      </c>
      <c r="N3441" t="b">
        <v>0</v>
      </c>
      <c r="O3441" t="b">
        <v>0</v>
      </c>
    </row>
    <row r="3442" spans="1:15">
      <c r="A3442" t="s">
        <v>9423</v>
      </c>
      <c r="B3442" s="1">
        <v>43125</v>
      </c>
      <c r="C3442" s="1">
        <v>43119.583391203705</v>
      </c>
      <c r="D3442" t="s">
        <v>9424</v>
      </c>
      <c r="E3442" t="s">
        <v>9425</v>
      </c>
      <c r="F3442">
        <v>17</v>
      </c>
      <c r="G3442" t="str">
        <f>VLOOKUP(YouTubeVideos[[#This Row],[category_id]],VideoCategories[],2,FALSE)</f>
        <v>Sports</v>
      </c>
      <c r="H3442" t="s">
        <v>9426</v>
      </c>
      <c r="I3442">
        <v>359057</v>
      </c>
      <c r="J3442">
        <v>7478</v>
      </c>
      <c r="K3442">
        <v>103</v>
      </c>
      <c r="L3442">
        <v>732</v>
      </c>
      <c r="M3442" t="b">
        <v>0</v>
      </c>
      <c r="N3442" t="b">
        <v>0</v>
      </c>
      <c r="O3442" t="b">
        <v>0</v>
      </c>
    </row>
    <row r="3443" spans="1:15">
      <c r="A3443" t="s">
        <v>203</v>
      </c>
      <c r="B3443" s="1">
        <v>43053</v>
      </c>
      <c r="C3443" s="1">
        <v>43046.454618055555</v>
      </c>
      <c r="D3443" t="s">
        <v>204</v>
      </c>
      <c r="E3443" t="s">
        <v>205</v>
      </c>
      <c r="F3443">
        <v>22</v>
      </c>
      <c r="G3443" t="str">
        <f>VLOOKUP(YouTubeVideos[[#This Row],[category_id]],VideoCategories[],2,FALSE)</f>
        <v>People &amp; Blogs</v>
      </c>
      <c r="H3443" t="s">
        <v>63</v>
      </c>
      <c r="I3443">
        <v>358597</v>
      </c>
      <c r="J3443">
        <v>1211</v>
      </c>
      <c r="K3443">
        <v>72</v>
      </c>
      <c r="L3443">
        <v>593</v>
      </c>
      <c r="M3443" t="b">
        <v>0</v>
      </c>
      <c r="N3443" t="b">
        <v>0</v>
      </c>
      <c r="O3443" t="b">
        <v>0</v>
      </c>
    </row>
    <row r="3444" spans="1:15">
      <c r="A3444" t="s">
        <v>11055</v>
      </c>
      <c r="B3444" s="1">
        <v>43136</v>
      </c>
      <c r="C3444" s="1">
        <v>43132.541666666664</v>
      </c>
      <c r="D3444" t="s">
        <v>11056</v>
      </c>
      <c r="E3444" t="s">
        <v>11057</v>
      </c>
      <c r="F3444">
        <v>10</v>
      </c>
      <c r="G3444" t="str">
        <f>VLOOKUP(YouTubeVideos[[#This Row],[category_id]],VideoCategories[],2,FALSE)</f>
        <v>Music</v>
      </c>
      <c r="H3444" t="s">
        <v>11058</v>
      </c>
      <c r="I3444">
        <v>26117</v>
      </c>
      <c r="J3444">
        <v>1178</v>
      </c>
      <c r="K3444">
        <v>11</v>
      </c>
      <c r="L3444">
        <v>79</v>
      </c>
      <c r="M3444" t="b">
        <v>0</v>
      </c>
      <c r="N3444" t="b">
        <v>0</v>
      </c>
      <c r="O3444" t="b">
        <v>0</v>
      </c>
    </row>
    <row r="3445" spans="1:15">
      <c r="A3445" t="s">
        <v>11059</v>
      </c>
      <c r="B3445" s="1">
        <v>43136</v>
      </c>
      <c r="C3445" s="1">
        <v>43132.621377314812</v>
      </c>
      <c r="D3445" t="s">
        <v>11060</v>
      </c>
      <c r="E3445" t="s">
        <v>11061</v>
      </c>
      <c r="F3445">
        <v>24</v>
      </c>
      <c r="G3445" t="str">
        <f>VLOOKUP(YouTubeVideos[[#This Row],[category_id]],VideoCategories[],2,FALSE)</f>
        <v>Entertainment</v>
      </c>
      <c r="H3445" t="s">
        <v>20305</v>
      </c>
      <c r="I3445">
        <v>124022</v>
      </c>
      <c r="J3445">
        <v>212</v>
      </c>
      <c r="K3445">
        <v>44</v>
      </c>
      <c r="L3445">
        <v>63</v>
      </c>
      <c r="M3445" t="b">
        <v>0</v>
      </c>
      <c r="N3445" t="b">
        <v>0</v>
      </c>
      <c r="O3445" t="b">
        <v>0</v>
      </c>
    </row>
    <row r="3446" spans="1:15">
      <c r="A3446" t="s">
        <v>12472</v>
      </c>
      <c r="B3446" s="1">
        <v>43150</v>
      </c>
      <c r="C3446" s="1">
        <v>43148.829386574071</v>
      </c>
      <c r="D3446" t="s">
        <v>12473</v>
      </c>
      <c r="E3446" t="s">
        <v>1226</v>
      </c>
      <c r="F3446">
        <v>17</v>
      </c>
      <c r="G3446" t="str">
        <f>VLOOKUP(YouTubeVideos[[#This Row],[category_id]],VideoCategories[],2,FALSE)</f>
        <v>Sports</v>
      </c>
      <c r="H3446" t="s">
        <v>12474</v>
      </c>
      <c r="I3446">
        <v>357946</v>
      </c>
      <c r="J3446">
        <v>2378</v>
      </c>
      <c r="K3446">
        <v>343</v>
      </c>
      <c r="L3446">
        <v>492</v>
      </c>
      <c r="M3446" t="b">
        <v>0</v>
      </c>
      <c r="N3446" t="b">
        <v>0</v>
      </c>
      <c r="O3446" t="b">
        <v>0</v>
      </c>
    </row>
    <row r="3447" spans="1:15">
      <c r="A3447" t="s">
        <v>11065</v>
      </c>
      <c r="B3447" s="1">
        <v>43136</v>
      </c>
      <c r="C3447" s="1">
        <v>43132.541666666664</v>
      </c>
      <c r="D3447" t="s">
        <v>11066</v>
      </c>
      <c r="E3447" t="s">
        <v>11067</v>
      </c>
      <c r="F3447">
        <v>10</v>
      </c>
      <c r="G3447" t="str">
        <f>VLOOKUP(YouTubeVideos[[#This Row],[category_id]],VideoCategories[],2,FALSE)</f>
        <v>Music</v>
      </c>
      <c r="H3447" t="s">
        <v>20306</v>
      </c>
      <c r="I3447">
        <v>30260</v>
      </c>
      <c r="J3447">
        <v>1769</v>
      </c>
      <c r="K3447">
        <v>20</v>
      </c>
      <c r="L3447">
        <v>65</v>
      </c>
      <c r="M3447" t="b">
        <v>0</v>
      </c>
      <c r="N3447" t="b">
        <v>0</v>
      </c>
      <c r="O3447" t="b">
        <v>0</v>
      </c>
    </row>
    <row r="3448" spans="1:15">
      <c r="A3448" t="s">
        <v>6064</v>
      </c>
      <c r="B3448" s="1">
        <v>43096</v>
      </c>
      <c r="C3448" s="1">
        <v>43087.378761574073</v>
      </c>
      <c r="D3448" t="s">
        <v>6065</v>
      </c>
      <c r="E3448" t="s">
        <v>1809</v>
      </c>
      <c r="F3448">
        <v>23</v>
      </c>
      <c r="G3448" t="str">
        <f>VLOOKUP(YouTubeVideos[[#This Row],[category_id]],VideoCategories[],2,FALSE)</f>
        <v>Comedy</v>
      </c>
      <c r="H3448" t="s">
        <v>6066</v>
      </c>
      <c r="I3448">
        <v>357439</v>
      </c>
      <c r="J3448">
        <v>22088</v>
      </c>
      <c r="K3448">
        <v>826</v>
      </c>
      <c r="L3448">
        <v>1755</v>
      </c>
      <c r="M3448" t="b">
        <v>0</v>
      </c>
      <c r="N3448" t="b">
        <v>0</v>
      </c>
      <c r="O3448" t="b">
        <v>0</v>
      </c>
    </row>
    <row r="3449" spans="1:15">
      <c r="A3449" t="s">
        <v>11071</v>
      </c>
      <c r="B3449" s="1">
        <v>43136</v>
      </c>
      <c r="C3449" s="1">
        <v>43131.166678240741</v>
      </c>
      <c r="D3449" t="s">
        <v>20308</v>
      </c>
      <c r="E3449" t="s">
        <v>9039</v>
      </c>
      <c r="F3449">
        <v>24</v>
      </c>
      <c r="G3449" t="str">
        <f>VLOOKUP(YouTubeVideos[[#This Row],[category_id]],VideoCategories[],2,FALSE)</f>
        <v>Entertainment</v>
      </c>
      <c r="H3449" t="s">
        <v>20309</v>
      </c>
      <c r="I3449">
        <v>699104</v>
      </c>
      <c r="J3449">
        <v>12224</v>
      </c>
      <c r="K3449">
        <v>326</v>
      </c>
      <c r="L3449">
        <v>680</v>
      </c>
      <c r="M3449" t="b">
        <v>0</v>
      </c>
      <c r="N3449" t="b">
        <v>0</v>
      </c>
      <c r="O3449" t="b">
        <v>0</v>
      </c>
    </row>
    <row r="3450" spans="1:15">
      <c r="A3450" t="s">
        <v>12764</v>
      </c>
      <c r="B3450" s="1">
        <v>43152</v>
      </c>
      <c r="C3450" s="1">
        <v>43144.076932870368</v>
      </c>
      <c r="D3450" t="s">
        <v>12765</v>
      </c>
      <c r="E3450" t="s">
        <v>12766</v>
      </c>
      <c r="F3450">
        <v>29</v>
      </c>
      <c r="G3450" t="str">
        <f>VLOOKUP(YouTubeVideos[[#This Row],[category_id]],VideoCategories[],2,FALSE)</f>
        <v>Nonprofits &amp; Activism</v>
      </c>
      <c r="H3450" t="s">
        <v>12767</v>
      </c>
      <c r="I3450">
        <v>357429</v>
      </c>
      <c r="J3450">
        <v>13341</v>
      </c>
      <c r="K3450">
        <v>619</v>
      </c>
      <c r="L3450">
        <v>1984</v>
      </c>
      <c r="M3450" t="b">
        <v>0</v>
      </c>
      <c r="N3450" t="b">
        <v>0</v>
      </c>
      <c r="O3450" t="b">
        <v>0</v>
      </c>
    </row>
    <row r="3451" spans="1:15">
      <c r="A3451" t="s">
        <v>1900</v>
      </c>
      <c r="B3451" s="1">
        <v>43065</v>
      </c>
      <c r="C3451" s="1">
        <v>43057.104166666664</v>
      </c>
      <c r="D3451" t="s">
        <v>1901</v>
      </c>
      <c r="E3451" t="s">
        <v>1902</v>
      </c>
      <c r="F3451">
        <v>17</v>
      </c>
      <c r="G3451" t="str">
        <f>VLOOKUP(YouTubeVideos[[#This Row],[category_id]],VideoCategories[],2,FALSE)</f>
        <v>Sports</v>
      </c>
      <c r="H3451" t="s">
        <v>1903</v>
      </c>
      <c r="I3451">
        <v>357054</v>
      </c>
      <c r="J3451">
        <v>11333</v>
      </c>
      <c r="K3451">
        <v>522</v>
      </c>
      <c r="L3451">
        <v>527</v>
      </c>
      <c r="M3451" t="b">
        <v>0</v>
      </c>
      <c r="N3451" t="b">
        <v>0</v>
      </c>
      <c r="O3451" t="b">
        <v>0</v>
      </c>
    </row>
    <row r="3452" spans="1:15">
      <c r="A3452" t="s">
        <v>4033</v>
      </c>
      <c r="B3452" s="1">
        <v>43080</v>
      </c>
      <c r="C3452" s="1">
        <v>43073.375069444446</v>
      </c>
      <c r="D3452" t="s">
        <v>4034</v>
      </c>
      <c r="E3452" t="s">
        <v>899</v>
      </c>
      <c r="F3452">
        <v>23</v>
      </c>
      <c r="G3452" t="str">
        <f>VLOOKUP(YouTubeVideos[[#This Row],[category_id]],VideoCategories[],2,FALSE)</f>
        <v>Comedy</v>
      </c>
      <c r="H3452" t="s">
        <v>19924</v>
      </c>
      <c r="I3452">
        <v>356481</v>
      </c>
      <c r="J3452">
        <v>13367</v>
      </c>
      <c r="K3452">
        <v>476</v>
      </c>
      <c r="L3452">
        <v>2363</v>
      </c>
      <c r="M3452" t="b">
        <v>0</v>
      </c>
      <c r="N3452" t="b">
        <v>0</v>
      </c>
      <c r="O3452" t="b">
        <v>0</v>
      </c>
    </row>
    <row r="3453" spans="1:15">
      <c r="A3453" t="s">
        <v>11079</v>
      </c>
      <c r="B3453" s="1">
        <v>43136</v>
      </c>
      <c r="C3453" s="1">
        <v>43130.875011574077</v>
      </c>
      <c r="D3453" t="s">
        <v>11080</v>
      </c>
      <c r="E3453" t="s">
        <v>8734</v>
      </c>
      <c r="F3453">
        <v>10</v>
      </c>
      <c r="G3453" t="str">
        <f>VLOOKUP(YouTubeVideos[[#This Row],[category_id]],VideoCategories[],2,FALSE)</f>
        <v>Music</v>
      </c>
      <c r="H3453" t="s">
        <v>11081</v>
      </c>
      <c r="I3453">
        <v>144594</v>
      </c>
      <c r="J3453">
        <v>6215</v>
      </c>
      <c r="K3453">
        <v>194</v>
      </c>
      <c r="L3453">
        <v>447</v>
      </c>
      <c r="M3453" t="b">
        <v>0</v>
      </c>
      <c r="N3453" t="b">
        <v>0</v>
      </c>
      <c r="O3453" t="b">
        <v>0</v>
      </c>
    </row>
    <row r="3454" spans="1:15">
      <c r="A3454" t="s">
        <v>13646</v>
      </c>
      <c r="B3454" s="1">
        <v>43161</v>
      </c>
      <c r="C3454" s="1">
        <v>43156.250011574077</v>
      </c>
      <c r="D3454" t="s">
        <v>13647</v>
      </c>
      <c r="E3454" t="s">
        <v>516</v>
      </c>
      <c r="F3454">
        <v>19</v>
      </c>
      <c r="G3454" t="str">
        <f>VLOOKUP(YouTubeVideos[[#This Row],[category_id]],VideoCategories[],2,FALSE)</f>
        <v>Travel &amp; Events</v>
      </c>
      <c r="H3454" t="s">
        <v>13648</v>
      </c>
      <c r="I3454">
        <v>356075</v>
      </c>
      <c r="J3454">
        <v>5627</v>
      </c>
      <c r="K3454">
        <v>184</v>
      </c>
      <c r="L3454">
        <v>361</v>
      </c>
      <c r="M3454" t="b">
        <v>0</v>
      </c>
      <c r="N3454" t="b">
        <v>0</v>
      </c>
      <c r="O3454" t="b">
        <v>0</v>
      </c>
    </row>
    <row r="3455" spans="1:15">
      <c r="A3455" t="s">
        <v>16837</v>
      </c>
      <c r="B3455" s="1">
        <v>43216</v>
      </c>
      <c r="C3455" s="1">
        <v>43202.247673611113</v>
      </c>
      <c r="D3455" t="s">
        <v>16838</v>
      </c>
      <c r="E3455" t="s">
        <v>117</v>
      </c>
      <c r="F3455">
        <v>27</v>
      </c>
      <c r="G3455" t="str">
        <f>VLOOKUP(YouTubeVideos[[#This Row],[category_id]],VideoCategories[],2,FALSE)</f>
        <v>Education</v>
      </c>
      <c r="H3455" t="s">
        <v>20638</v>
      </c>
      <c r="I3455">
        <v>356063</v>
      </c>
      <c r="J3455">
        <v>13234</v>
      </c>
      <c r="K3455">
        <v>230</v>
      </c>
      <c r="L3455">
        <v>734</v>
      </c>
      <c r="M3455" t="b">
        <v>0</v>
      </c>
      <c r="N3455" t="b">
        <v>0</v>
      </c>
      <c r="O3455" t="b">
        <v>0</v>
      </c>
    </row>
    <row r="3456" spans="1:15">
      <c r="A3456" t="s">
        <v>8700</v>
      </c>
      <c r="B3456" s="1">
        <v>43118</v>
      </c>
      <c r="C3456" s="1">
        <v>43111.51457175926</v>
      </c>
      <c r="D3456" t="s">
        <v>8701</v>
      </c>
      <c r="E3456" t="s">
        <v>8702</v>
      </c>
      <c r="F3456">
        <v>1</v>
      </c>
      <c r="G3456" t="str">
        <f>VLOOKUP(YouTubeVideos[[#This Row],[category_id]],VideoCategories[],2,FALSE)</f>
        <v>Film &amp; Animation</v>
      </c>
      <c r="H3456" t="s">
        <v>8703</v>
      </c>
      <c r="I3456">
        <v>355961</v>
      </c>
      <c r="J3456">
        <v>7034</v>
      </c>
      <c r="K3456">
        <v>879</v>
      </c>
      <c r="L3456">
        <v>1042</v>
      </c>
      <c r="M3456" t="b">
        <v>0</v>
      </c>
      <c r="N3456" t="b">
        <v>0</v>
      </c>
      <c r="O3456" t="b">
        <v>0</v>
      </c>
    </row>
    <row r="3457" spans="1:15">
      <c r="A3457" t="s">
        <v>9533</v>
      </c>
      <c r="B3457" s="1">
        <v>43125</v>
      </c>
      <c r="C3457" s="1">
        <v>43119.203414351854</v>
      </c>
      <c r="D3457" t="s">
        <v>9534</v>
      </c>
      <c r="E3457" t="s">
        <v>6618</v>
      </c>
      <c r="F3457">
        <v>17</v>
      </c>
      <c r="G3457" t="str">
        <f>VLOOKUP(YouTubeVideos[[#This Row],[category_id]],VideoCategories[],2,FALSE)</f>
        <v>Sports</v>
      </c>
      <c r="H3457" t="s">
        <v>20212</v>
      </c>
      <c r="I3457">
        <v>355279</v>
      </c>
      <c r="J3457">
        <v>11226</v>
      </c>
      <c r="K3457">
        <v>167</v>
      </c>
      <c r="L3457">
        <v>388</v>
      </c>
      <c r="M3457" t="b">
        <v>0</v>
      </c>
      <c r="N3457" t="b">
        <v>0</v>
      </c>
      <c r="O3457" t="b">
        <v>0</v>
      </c>
    </row>
    <row r="3458" spans="1:15">
      <c r="A3458" t="s">
        <v>11094</v>
      </c>
      <c r="B3458" s="1">
        <v>43136</v>
      </c>
      <c r="C3458" s="1">
        <v>43130.375023148146</v>
      </c>
      <c r="D3458" t="s">
        <v>11095</v>
      </c>
      <c r="E3458" t="s">
        <v>11096</v>
      </c>
      <c r="F3458">
        <v>10</v>
      </c>
      <c r="G3458" t="str">
        <f>VLOOKUP(YouTubeVideos[[#This Row],[category_id]],VideoCategories[],2,FALSE)</f>
        <v>Music</v>
      </c>
      <c r="H3458" t="s">
        <v>11097</v>
      </c>
      <c r="I3458">
        <v>113584</v>
      </c>
      <c r="J3458">
        <v>1905</v>
      </c>
      <c r="K3458">
        <v>32</v>
      </c>
      <c r="L3458">
        <v>101</v>
      </c>
      <c r="M3458" t="b">
        <v>0</v>
      </c>
      <c r="N3458" t="b">
        <v>0</v>
      </c>
      <c r="O3458" t="b">
        <v>0</v>
      </c>
    </row>
    <row r="3459" spans="1:15">
      <c r="A3459" t="s">
        <v>7005</v>
      </c>
      <c r="B3459" s="1">
        <v>43106</v>
      </c>
      <c r="C3459" s="1">
        <v>43098.208437499998</v>
      </c>
      <c r="D3459" t="s">
        <v>7006</v>
      </c>
      <c r="E3459" t="s">
        <v>402</v>
      </c>
      <c r="F3459">
        <v>15</v>
      </c>
      <c r="G3459" t="str">
        <f>VLOOKUP(YouTubeVideos[[#This Row],[category_id]],VideoCategories[],2,FALSE)</f>
        <v>Pets &amp; Animals</v>
      </c>
      <c r="H3459" t="s">
        <v>20051</v>
      </c>
      <c r="I3459">
        <v>355153</v>
      </c>
      <c r="J3459">
        <v>10936</v>
      </c>
      <c r="K3459">
        <v>434</v>
      </c>
      <c r="L3459">
        <v>441</v>
      </c>
      <c r="M3459" t="b">
        <v>0</v>
      </c>
      <c r="N3459" t="b">
        <v>0</v>
      </c>
      <c r="O3459" t="b">
        <v>0</v>
      </c>
    </row>
    <row r="3460" spans="1:15">
      <c r="A3460" t="s">
        <v>1807</v>
      </c>
      <c r="B3460" s="1">
        <v>43064</v>
      </c>
      <c r="C3460" s="1">
        <v>43056.720069444447</v>
      </c>
      <c r="D3460" t="s">
        <v>1808</v>
      </c>
      <c r="E3460" t="s">
        <v>1809</v>
      </c>
      <c r="F3460">
        <v>23</v>
      </c>
      <c r="G3460" t="str">
        <f>VLOOKUP(YouTubeVideos[[#This Row],[category_id]],VideoCategories[],2,FALSE)</f>
        <v>Comedy</v>
      </c>
      <c r="H3460" t="s">
        <v>1810</v>
      </c>
      <c r="I3460">
        <v>355131</v>
      </c>
      <c r="J3460">
        <v>29282</v>
      </c>
      <c r="K3460">
        <v>494</v>
      </c>
      <c r="L3460">
        <v>2474</v>
      </c>
      <c r="M3460" t="b">
        <v>0</v>
      </c>
      <c r="N3460" t="b">
        <v>0</v>
      </c>
      <c r="O3460" t="b">
        <v>0</v>
      </c>
    </row>
    <row r="3461" spans="1:15">
      <c r="A3461" t="s">
        <v>11104</v>
      </c>
      <c r="B3461" s="1">
        <v>43136</v>
      </c>
      <c r="C3461" s="1">
        <v>43131.750231481485</v>
      </c>
      <c r="D3461" t="s">
        <v>11105</v>
      </c>
      <c r="E3461" t="s">
        <v>11106</v>
      </c>
      <c r="F3461">
        <v>24</v>
      </c>
      <c r="G3461" t="str">
        <f>VLOOKUP(YouTubeVideos[[#This Row],[category_id]],VideoCategories[],2,FALSE)</f>
        <v>Entertainment</v>
      </c>
      <c r="H3461" t="s">
        <v>11107</v>
      </c>
      <c r="I3461">
        <v>1426</v>
      </c>
      <c r="J3461">
        <v>14</v>
      </c>
      <c r="K3461">
        <v>0</v>
      </c>
      <c r="L3461">
        <v>0</v>
      </c>
      <c r="M3461" t="b">
        <v>0</v>
      </c>
      <c r="N3461" t="b">
        <v>0</v>
      </c>
      <c r="O3461" t="b">
        <v>0</v>
      </c>
    </row>
    <row r="3462" spans="1:15">
      <c r="A3462" t="s">
        <v>11108</v>
      </c>
      <c r="B3462" s="1">
        <v>43136</v>
      </c>
      <c r="C3462" s="1">
        <v>43130.436064814814</v>
      </c>
      <c r="D3462" t="s">
        <v>11109</v>
      </c>
      <c r="E3462" t="s">
        <v>490</v>
      </c>
      <c r="F3462">
        <v>24</v>
      </c>
      <c r="G3462" t="str">
        <f>VLOOKUP(YouTubeVideos[[#This Row],[category_id]],VideoCategories[],2,FALSE)</f>
        <v>Entertainment</v>
      </c>
      <c r="H3462" t="s">
        <v>11110</v>
      </c>
      <c r="I3462">
        <v>76714</v>
      </c>
      <c r="J3462">
        <v>2166</v>
      </c>
      <c r="K3462">
        <v>116</v>
      </c>
      <c r="L3462">
        <v>359</v>
      </c>
      <c r="M3462" t="b">
        <v>0</v>
      </c>
      <c r="N3462" t="b">
        <v>0</v>
      </c>
      <c r="O3462" t="b">
        <v>0</v>
      </c>
    </row>
    <row r="3463" spans="1:15">
      <c r="A3463" t="s">
        <v>14916</v>
      </c>
      <c r="B3463" s="1">
        <v>43181</v>
      </c>
      <c r="C3463" s="1">
        <v>43177.978344907409</v>
      </c>
      <c r="D3463" t="s">
        <v>14917</v>
      </c>
      <c r="E3463" t="s">
        <v>1226</v>
      </c>
      <c r="F3463">
        <v>17</v>
      </c>
      <c r="G3463" t="str">
        <f>VLOOKUP(YouTubeVideos[[#This Row],[category_id]],VideoCategories[],2,FALSE)</f>
        <v>Sports</v>
      </c>
      <c r="H3463" t="s">
        <v>9607</v>
      </c>
      <c r="I3463">
        <v>354281</v>
      </c>
      <c r="J3463">
        <v>3499</v>
      </c>
      <c r="K3463">
        <v>220</v>
      </c>
      <c r="L3463">
        <v>303</v>
      </c>
      <c r="M3463" t="b">
        <v>0</v>
      </c>
      <c r="N3463" t="b">
        <v>0</v>
      </c>
      <c r="O3463" t="b">
        <v>0</v>
      </c>
    </row>
    <row r="3464" spans="1:15">
      <c r="A3464" t="s">
        <v>7909</v>
      </c>
      <c r="B3464" s="1">
        <v>43113</v>
      </c>
      <c r="C3464" s="1">
        <v>43110.656967592593</v>
      </c>
      <c r="D3464" t="s">
        <v>7910</v>
      </c>
      <c r="E3464" t="s">
        <v>5351</v>
      </c>
      <c r="F3464">
        <v>1</v>
      </c>
      <c r="G3464" t="str">
        <f>VLOOKUP(YouTubeVideos[[#This Row],[category_id]],VideoCategories[],2,FALSE)</f>
        <v>Film &amp; Animation</v>
      </c>
      <c r="H3464" t="s">
        <v>7911</v>
      </c>
      <c r="I3464">
        <v>353484</v>
      </c>
      <c r="J3464">
        <v>24968</v>
      </c>
      <c r="K3464">
        <v>344</v>
      </c>
      <c r="L3464">
        <v>2271</v>
      </c>
      <c r="M3464" t="b">
        <v>0</v>
      </c>
      <c r="N3464" t="b">
        <v>0</v>
      </c>
      <c r="O3464" t="b">
        <v>0</v>
      </c>
    </row>
    <row r="3465" spans="1:15">
      <c r="A3465" t="s">
        <v>743</v>
      </c>
      <c r="B3465" s="1">
        <v>43056</v>
      </c>
      <c r="C3465" s="1">
        <v>43050.291701388887</v>
      </c>
      <c r="D3465" t="s">
        <v>744</v>
      </c>
      <c r="E3465" t="s">
        <v>745</v>
      </c>
      <c r="F3465">
        <v>22</v>
      </c>
      <c r="G3465" t="str">
        <f>VLOOKUP(YouTubeVideos[[#This Row],[category_id]],VideoCategories[],2,FALSE)</f>
        <v>People &amp; Blogs</v>
      </c>
      <c r="H3465" t="s">
        <v>746</v>
      </c>
      <c r="I3465">
        <v>352770</v>
      </c>
      <c r="J3465">
        <v>4782</v>
      </c>
      <c r="K3465">
        <v>1838</v>
      </c>
      <c r="L3465">
        <v>741</v>
      </c>
      <c r="M3465" t="b">
        <v>0</v>
      </c>
      <c r="N3465" t="b">
        <v>0</v>
      </c>
      <c r="O3465" t="b">
        <v>0</v>
      </c>
    </row>
    <row r="3466" spans="1:15">
      <c r="A3466" t="s">
        <v>2344</v>
      </c>
      <c r="B3466" s="1">
        <v>43068</v>
      </c>
      <c r="C3466" s="1">
        <v>43060.372395833336</v>
      </c>
      <c r="D3466" t="s">
        <v>19834</v>
      </c>
      <c r="E3466" t="s">
        <v>19721</v>
      </c>
      <c r="F3466">
        <v>26</v>
      </c>
      <c r="G3466" t="str">
        <f>VLOOKUP(YouTubeVideos[[#This Row],[category_id]],VideoCategories[],2,FALSE)</f>
        <v>Howto &amp; Style</v>
      </c>
      <c r="H3466" t="s">
        <v>19835</v>
      </c>
      <c r="I3466">
        <v>352742</v>
      </c>
      <c r="J3466">
        <v>11503</v>
      </c>
      <c r="K3466">
        <v>214</v>
      </c>
      <c r="L3466">
        <v>1161</v>
      </c>
      <c r="M3466" t="b">
        <v>0</v>
      </c>
      <c r="N3466" t="b">
        <v>0</v>
      </c>
      <c r="O3466" t="b">
        <v>0</v>
      </c>
    </row>
    <row r="3467" spans="1:15">
      <c r="A3467" t="s">
        <v>11120</v>
      </c>
      <c r="B3467" s="1">
        <v>43136</v>
      </c>
      <c r="C3467" s="1">
        <v>43129.68072916667</v>
      </c>
      <c r="D3467" t="s">
        <v>11121</v>
      </c>
      <c r="E3467" t="s">
        <v>6655</v>
      </c>
      <c r="F3467">
        <v>24</v>
      </c>
      <c r="G3467" t="str">
        <f>VLOOKUP(YouTubeVideos[[#This Row],[category_id]],VideoCategories[],2,FALSE)</f>
        <v>Entertainment</v>
      </c>
      <c r="H3467" t="s">
        <v>11122</v>
      </c>
      <c r="I3467">
        <v>121445</v>
      </c>
      <c r="J3467">
        <v>3079</v>
      </c>
      <c r="K3467">
        <v>113</v>
      </c>
      <c r="L3467">
        <v>270</v>
      </c>
      <c r="M3467" t="b">
        <v>0</v>
      </c>
      <c r="N3467" t="b">
        <v>0</v>
      </c>
      <c r="O3467" t="b">
        <v>0</v>
      </c>
    </row>
    <row r="3468" spans="1:15">
      <c r="A3468" t="s">
        <v>11123</v>
      </c>
      <c r="B3468" s="1">
        <v>43136</v>
      </c>
      <c r="C3468" s="1">
        <v>43131.201388888891</v>
      </c>
      <c r="D3468" t="s">
        <v>11124</v>
      </c>
      <c r="E3468" t="s">
        <v>11125</v>
      </c>
      <c r="F3468">
        <v>10</v>
      </c>
      <c r="G3468" t="str">
        <f>VLOOKUP(YouTubeVideos[[#This Row],[category_id]],VideoCategories[],2,FALSE)</f>
        <v>Music</v>
      </c>
      <c r="H3468" t="s">
        <v>11126</v>
      </c>
      <c r="I3468">
        <v>17594</v>
      </c>
      <c r="J3468">
        <v>471</v>
      </c>
      <c r="K3468">
        <v>18</v>
      </c>
      <c r="L3468">
        <v>24</v>
      </c>
      <c r="M3468" t="b">
        <v>0</v>
      </c>
      <c r="N3468" t="b">
        <v>0</v>
      </c>
      <c r="O3468" t="b">
        <v>0</v>
      </c>
    </row>
    <row r="3469" spans="1:15">
      <c r="A3469" t="s">
        <v>12621</v>
      </c>
      <c r="B3469" s="1">
        <v>43151</v>
      </c>
      <c r="C3469" s="1">
        <v>43142.541678240741</v>
      </c>
      <c r="D3469" t="s">
        <v>20398</v>
      </c>
      <c r="E3469" t="s">
        <v>3783</v>
      </c>
      <c r="F3469">
        <v>22</v>
      </c>
      <c r="G3469" t="str">
        <f>VLOOKUP(YouTubeVideos[[#This Row],[category_id]],VideoCategories[],2,FALSE)</f>
        <v>People &amp; Blogs</v>
      </c>
      <c r="H3469" t="s">
        <v>12622</v>
      </c>
      <c r="I3469">
        <v>352667</v>
      </c>
      <c r="J3469">
        <v>8909</v>
      </c>
      <c r="K3469">
        <v>211</v>
      </c>
      <c r="L3469">
        <v>1013</v>
      </c>
      <c r="M3469" t="b">
        <v>0</v>
      </c>
      <c r="N3469" t="b">
        <v>0</v>
      </c>
      <c r="O3469" t="b">
        <v>0</v>
      </c>
    </row>
    <row r="3470" spans="1:15">
      <c r="A3470" t="s">
        <v>11129</v>
      </c>
      <c r="B3470" s="1">
        <v>43137</v>
      </c>
      <c r="C3470" s="1">
        <v>43135.682164351849</v>
      </c>
      <c r="D3470" t="s">
        <v>11130</v>
      </c>
      <c r="E3470" t="s">
        <v>78</v>
      </c>
      <c r="F3470">
        <v>24</v>
      </c>
      <c r="G3470" t="str">
        <f>VLOOKUP(YouTubeVideos[[#This Row],[category_id]],VideoCategories[],2,FALSE)</f>
        <v>Entertainment</v>
      </c>
      <c r="H3470" t="s">
        <v>20314</v>
      </c>
      <c r="I3470">
        <v>1575608</v>
      </c>
      <c r="J3470">
        <v>15910</v>
      </c>
      <c r="K3470">
        <v>634</v>
      </c>
      <c r="L3470">
        <v>3032</v>
      </c>
      <c r="M3470" t="b">
        <v>0</v>
      </c>
      <c r="N3470" t="b">
        <v>0</v>
      </c>
      <c r="O3470" t="b">
        <v>0</v>
      </c>
    </row>
    <row r="3471" spans="1:15">
      <c r="A3471" t="s">
        <v>15218</v>
      </c>
      <c r="B3471" s="1">
        <v>43186</v>
      </c>
      <c r="C3471" s="1">
        <v>43174.208391203705</v>
      </c>
      <c r="D3471" t="s">
        <v>15219</v>
      </c>
      <c r="E3471" t="s">
        <v>291</v>
      </c>
      <c r="F3471">
        <v>25</v>
      </c>
      <c r="G3471" t="str">
        <f>VLOOKUP(YouTubeVideos[[#This Row],[category_id]],VideoCategories[],2,FALSE)</f>
        <v>News &amp; Politics</v>
      </c>
      <c r="H3471" t="s">
        <v>15220</v>
      </c>
      <c r="I3471">
        <v>352299</v>
      </c>
      <c r="J3471">
        <v>14843</v>
      </c>
      <c r="K3471">
        <v>453</v>
      </c>
      <c r="L3471">
        <v>1583</v>
      </c>
      <c r="M3471" t="b">
        <v>0</v>
      </c>
      <c r="N3471" t="b">
        <v>0</v>
      </c>
      <c r="O3471" t="b">
        <v>0</v>
      </c>
    </row>
    <row r="3472" spans="1:15">
      <c r="A3472" t="s">
        <v>11134</v>
      </c>
      <c r="B3472" s="1">
        <v>43137</v>
      </c>
      <c r="C3472" s="1">
        <v>43134.716307870367</v>
      </c>
      <c r="D3472" t="s">
        <v>20315</v>
      </c>
      <c r="E3472" t="s">
        <v>6001</v>
      </c>
      <c r="F3472">
        <v>10</v>
      </c>
      <c r="G3472" t="str">
        <f>VLOOKUP(YouTubeVideos[[#This Row],[category_id]],VideoCategories[],2,FALSE)</f>
        <v>Music</v>
      </c>
      <c r="H3472" t="s">
        <v>11135</v>
      </c>
      <c r="I3472">
        <v>1899190</v>
      </c>
      <c r="J3472">
        <v>104625</v>
      </c>
      <c r="K3472">
        <v>1603</v>
      </c>
      <c r="L3472">
        <v>6319</v>
      </c>
      <c r="M3472" t="b">
        <v>0</v>
      </c>
      <c r="N3472" t="b">
        <v>0</v>
      </c>
      <c r="O3472" t="b">
        <v>0</v>
      </c>
    </row>
    <row r="3473" spans="1:15">
      <c r="A3473" t="s">
        <v>14517</v>
      </c>
      <c r="B3473" s="1">
        <v>43174</v>
      </c>
      <c r="C3473" s="1">
        <v>43161.625023148146</v>
      </c>
      <c r="D3473" t="s">
        <v>14518</v>
      </c>
      <c r="E3473" t="s">
        <v>14519</v>
      </c>
      <c r="F3473">
        <v>27</v>
      </c>
      <c r="G3473" t="str">
        <f>VLOOKUP(YouTubeVideos[[#This Row],[category_id]],VideoCategories[],2,FALSE)</f>
        <v>Education</v>
      </c>
      <c r="H3473" t="s">
        <v>20504</v>
      </c>
      <c r="I3473">
        <v>351991</v>
      </c>
      <c r="J3473">
        <v>29718</v>
      </c>
      <c r="K3473">
        <v>100</v>
      </c>
      <c r="L3473">
        <v>3496</v>
      </c>
      <c r="M3473" t="b">
        <v>0</v>
      </c>
      <c r="N3473" t="b">
        <v>0</v>
      </c>
      <c r="O3473" t="b">
        <v>0</v>
      </c>
    </row>
    <row r="3474" spans="1:15">
      <c r="A3474" t="s">
        <v>5135</v>
      </c>
      <c r="B3474" s="1">
        <v>43087</v>
      </c>
      <c r="C3474" s="1">
        <v>43081.255972222221</v>
      </c>
      <c r="D3474" t="s">
        <v>5136</v>
      </c>
      <c r="E3474" t="s">
        <v>539</v>
      </c>
      <c r="F3474">
        <v>28</v>
      </c>
      <c r="G3474" t="str">
        <f>VLOOKUP(YouTubeVideos[[#This Row],[category_id]],VideoCategories[],2,FALSE)</f>
        <v>Science &amp; Technology</v>
      </c>
      <c r="H3474" t="s">
        <v>5137</v>
      </c>
      <c r="I3474">
        <v>351539</v>
      </c>
      <c r="J3474">
        <v>11850</v>
      </c>
      <c r="K3474">
        <v>589</v>
      </c>
      <c r="L3474">
        <v>1007</v>
      </c>
      <c r="M3474" t="b">
        <v>0</v>
      </c>
      <c r="N3474" t="b">
        <v>0</v>
      </c>
      <c r="O3474" t="b">
        <v>0</v>
      </c>
    </row>
    <row r="3475" spans="1:15">
      <c r="A3475" t="s">
        <v>17328</v>
      </c>
      <c r="B3475" s="1">
        <v>43228</v>
      </c>
      <c r="C3475" s="1">
        <v>43217.326319444444</v>
      </c>
      <c r="D3475" t="s">
        <v>17329</v>
      </c>
      <c r="E3475" t="s">
        <v>1316</v>
      </c>
      <c r="F3475">
        <v>22</v>
      </c>
      <c r="G3475" t="str">
        <f>VLOOKUP(YouTubeVideos[[#This Row],[category_id]],VideoCategories[],2,FALSE)</f>
        <v>People &amp; Blogs</v>
      </c>
      <c r="H3475" t="s">
        <v>17330</v>
      </c>
      <c r="I3475">
        <v>350226</v>
      </c>
      <c r="J3475">
        <v>12727</v>
      </c>
      <c r="K3475">
        <v>697</v>
      </c>
      <c r="L3475">
        <v>1477</v>
      </c>
      <c r="M3475" t="b">
        <v>0</v>
      </c>
      <c r="N3475" t="b">
        <v>0</v>
      </c>
      <c r="O3475" t="b">
        <v>0</v>
      </c>
    </row>
    <row r="3476" spans="1:15">
      <c r="A3476" t="s">
        <v>14297</v>
      </c>
      <c r="B3476" s="1">
        <v>43171</v>
      </c>
      <c r="C3476" s="1">
        <v>43161.542094907411</v>
      </c>
      <c r="D3476" t="s">
        <v>14298</v>
      </c>
      <c r="E3476" t="s">
        <v>2420</v>
      </c>
      <c r="F3476">
        <v>22</v>
      </c>
      <c r="G3476" t="str">
        <f>VLOOKUP(YouTubeVideos[[#This Row],[category_id]],VideoCategories[],2,FALSE)</f>
        <v>People &amp; Blogs</v>
      </c>
      <c r="H3476" t="s">
        <v>14299</v>
      </c>
      <c r="I3476">
        <v>350202</v>
      </c>
      <c r="J3476">
        <v>30307</v>
      </c>
      <c r="K3476">
        <v>166</v>
      </c>
      <c r="L3476">
        <v>2786</v>
      </c>
      <c r="M3476" t="b">
        <v>0</v>
      </c>
      <c r="N3476" t="b">
        <v>0</v>
      </c>
      <c r="O3476" t="b">
        <v>0</v>
      </c>
    </row>
    <row r="3477" spans="1:15">
      <c r="A3477" t="s">
        <v>8027</v>
      </c>
      <c r="B3477" s="1">
        <v>43114</v>
      </c>
      <c r="C3477" s="1">
        <v>43109.400833333333</v>
      </c>
      <c r="D3477" t="s">
        <v>8028</v>
      </c>
      <c r="E3477" t="s">
        <v>1902</v>
      </c>
      <c r="F3477">
        <v>17</v>
      </c>
      <c r="G3477" t="str">
        <f>VLOOKUP(YouTubeVideos[[#This Row],[category_id]],VideoCategories[],2,FALSE)</f>
        <v>Sports</v>
      </c>
      <c r="H3477" t="s">
        <v>8029</v>
      </c>
      <c r="I3477">
        <v>350069</v>
      </c>
      <c r="J3477">
        <v>13360</v>
      </c>
      <c r="K3477">
        <v>98</v>
      </c>
      <c r="L3477">
        <v>488</v>
      </c>
      <c r="M3477" t="b">
        <v>0</v>
      </c>
      <c r="N3477" t="b">
        <v>0</v>
      </c>
      <c r="O3477" t="b">
        <v>0</v>
      </c>
    </row>
    <row r="3478" spans="1:15">
      <c r="A3478" t="s">
        <v>11150</v>
      </c>
      <c r="B3478" s="1">
        <v>43137</v>
      </c>
      <c r="C3478" s="1">
        <v>43133.065972222219</v>
      </c>
      <c r="D3478" t="s">
        <v>11151</v>
      </c>
      <c r="E3478" t="s">
        <v>35</v>
      </c>
      <c r="F3478">
        <v>24</v>
      </c>
      <c r="G3478" t="str">
        <f>VLOOKUP(YouTubeVideos[[#This Row],[category_id]],VideoCategories[],2,FALSE)</f>
        <v>Entertainment</v>
      </c>
      <c r="H3478" t="s">
        <v>36</v>
      </c>
      <c r="I3478">
        <v>320028</v>
      </c>
      <c r="J3478">
        <v>3939</v>
      </c>
      <c r="K3478">
        <v>79</v>
      </c>
      <c r="L3478">
        <v>122</v>
      </c>
      <c r="M3478" t="b">
        <v>0</v>
      </c>
      <c r="N3478" t="b">
        <v>0</v>
      </c>
      <c r="O3478" t="b">
        <v>0</v>
      </c>
    </row>
    <row r="3479" spans="1:15">
      <c r="A3479" t="s">
        <v>11152</v>
      </c>
      <c r="B3479" s="1">
        <v>43137</v>
      </c>
      <c r="C3479" s="1">
        <v>43132.024305555555</v>
      </c>
      <c r="D3479" t="s">
        <v>11153</v>
      </c>
      <c r="E3479" t="s">
        <v>379</v>
      </c>
      <c r="F3479">
        <v>24</v>
      </c>
      <c r="G3479" t="str">
        <f>VLOOKUP(YouTubeVideos[[#This Row],[category_id]],VideoCategories[],2,FALSE)</f>
        <v>Entertainment</v>
      </c>
      <c r="H3479" t="s">
        <v>11154</v>
      </c>
      <c r="I3479">
        <v>1794696</v>
      </c>
      <c r="J3479">
        <v>18182</v>
      </c>
      <c r="K3479">
        <v>4554</v>
      </c>
      <c r="L3479">
        <v>2782</v>
      </c>
      <c r="M3479" t="b">
        <v>0</v>
      </c>
      <c r="N3479" t="b">
        <v>0</v>
      </c>
      <c r="O3479" t="b">
        <v>0</v>
      </c>
    </row>
    <row r="3480" spans="1:15">
      <c r="A3480" t="s">
        <v>11155</v>
      </c>
      <c r="B3480" s="1">
        <v>43137</v>
      </c>
      <c r="C3480" s="1">
        <v>43132.375277777777</v>
      </c>
      <c r="D3480" t="s">
        <v>11156</v>
      </c>
      <c r="E3480" t="s">
        <v>1479</v>
      </c>
      <c r="F3480">
        <v>24</v>
      </c>
      <c r="G3480" t="str">
        <f>VLOOKUP(YouTubeVideos[[#This Row],[category_id]],VideoCategories[],2,FALSE)</f>
        <v>Entertainment</v>
      </c>
      <c r="H3480" t="s">
        <v>11157</v>
      </c>
      <c r="I3480">
        <v>2178547</v>
      </c>
      <c r="J3480">
        <v>3354</v>
      </c>
      <c r="K3480">
        <v>118</v>
      </c>
      <c r="L3480">
        <v>305</v>
      </c>
      <c r="M3480" t="b">
        <v>0</v>
      </c>
      <c r="N3480" t="b">
        <v>0</v>
      </c>
      <c r="O3480" t="b">
        <v>0</v>
      </c>
    </row>
    <row r="3481" spans="1:15">
      <c r="A3481" t="s">
        <v>2794</v>
      </c>
      <c r="B3481" s="1">
        <v>43071</v>
      </c>
      <c r="C3481" s="1">
        <v>43067.553379629629</v>
      </c>
      <c r="D3481" t="s">
        <v>2795</v>
      </c>
      <c r="E3481" t="s">
        <v>337</v>
      </c>
      <c r="F3481">
        <v>1</v>
      </c>
      <c r="G3481" t="str">
        <f>VLOOKUP(YouTubeVideos[[#This Row],[category_id]],VideoCategories[],2,FALSE)</f>
        <v>Film &amp; Animation</v>
      </c>
      <c r="H3481" t="s">
        <v>338</v>
      </c>
      <c r="I3481">
        <v>349743</v>
      </c>
      <c r="J3481">
        <v>38</v>
      </c>
      <c r="K3481">
        <v>2</v>
      </c>
      <c r="L3481">
        <v>3</v>
      </c>
      <c r="M3481" t="b">
        <v>0</v>
      </c>
      <c r="N3481" t="b">
        <v>0</v>
      </c>
      <c r="O3481" t="b">
        <v>0</v>
      </c>
    </row>
    <row r="3482" spans="1:15">
      <c r="A3482" t="s">
        <v>11162</v>
      </c>
      <c r="B3482" s="1">
        <v>43137</v>
      </c>
      <c r="C3482" s="1">
        <v>43131.3750462963</v>
      </c>
      <c r="D3482" t="s">
        <v>20317</v>
      </c>
      <c r="E3482" t="s">
        <v>8414</v>
      </c>
      <c r="F3482">
        <v>10</v>
      </c>
      <c r="G3482" t="str">
        <f>VLOOKUP(YouTubeVideos[[#This Row],[category_id]],VideoCategories[],2,FALSE)</f>
        <v>Music</v>
      </c>
      <c r="H3482" t="s">
        <v>20318</v>
      </c>
      <c r="I3482">
        <v>4165797</v>
      </c>
      <c r="J3482">
        <v>153380</v>
      </c>
      <c r="K3482">
        <v>1719</v>
      </c>
      <c r="L3482">
        <v>5206</v>
      </c>
      <c r="M3482" t="b">
        <v>0</v>
      </c>
      <c r="N3482" t="b">
        <v>0</v>
      </c>
      <c r="O3482" t="b">
        <v>0</v>
      </c>
    </row>
    <row r="3483" spans="1:15">
      <c r="A3483" t="s">
        <v>8759</v>
      </c>
      <c r="B3483" s="1">
        <v>43119</v>
      </c>
      <c r="C3483" s="1">
        <v>43117.219363425924</v>
      </c>
      <c r="D3483" t="s">
        <v>20170</v>
      </c>
      <c r="E3483" t="s">
        <v>6618</v>
      </c>
      <c r="F3483">
        <v>17</v>
      </c>
      <c r="G3483" t="str">
        <f>VLOOKUP(YouTubeVideos[[#This Row],[category_id]],VideoCategories[],2,FALSE)</f>
        <v>Sports</v>
      </c>
      <c r="H3483" t="s">
        <v>20171</v>
      </c>
      <c r="I3483">
        <v>349326</v>
      </c>
      <c r="J3483">
        <v>11755</v>
      </c>
      <c r="K3483">
        <v>76</v>
      </c>
      <c r="L3483">
        <v>815</v>
      </c>
      <c r="M3483" t="b">
        <v>0</v>
      </c>
      <c r="N3483" t="b">
        <v>0</v>
      </c>
      <c r="O3483" t="b">
        <v>0</v>
      </c>
    </row>
    <row r="3484" spans="1:15">
      <c r="A3484" t="s">
        <v>2558</v>
      </c>
      <c r="B3484" s="1">
        <v>43069</v>
      </c>
      <c r="C3484" s="1">
        <v>43061.250011574077</v>
      </c>
      <c r="D3484" t="s">
        <v>2559</v>
      </c>
      <c r="E3484" t="s">
        <v>2560</v>
      </c>
      <c r="F3484">
        <v>1</v>
      </c>
      <c r="G3484" t="str">
        <f>VLOOKUP(YouTubeVideos[[#This Row],[category_id]],VideoCategories[],2,FALSE)</f>
        <v>Film &amp; Animation</v>
      </c>
      <c r="H3484" t="s">
        <v>2561</v>
      </c>
      <c r="I3484">
        <v>349102</v>
      </c>
      <c r="J3484">
        <v>3834</v>
      </c>
      <c r="K3484">
        <v>966</v>
      </c>
      <c r="L3484">
        <v>711</v>
      </c>
      <c r="M3484" t="b">
        <v>0</v>
      </c>
      <c r="N3484" t="b">
        <v>0</v>
      </c>
      <c r="O3484" t="b">
        <v>0</v>
      </c>
    </row>
    <row r="3485" spans="1:15">
      <c r="A3485" t="s">
        <v>11169</v>
      </c>
      <c r="B3485" s="1">
        <v>43137</v>
      </c>
      <c r="C3485" s="1">
        <v>43132.460509259261</v>
      </c>
      <c r="D3485" t="s">
        <v>11170</v>
      </c>
      <c r="E3485" t="s">
        <v>11171</v>
      </c>
      <c r="F3485">
        <v>24</v>
      </c>
      <c r="G3485" t="str">
        <f>VLOOKUP(YouTubeVideos[[#This Row],[category_id]],VideoCategories[],2,FALSE)</f>
        <v>Entertainment</v>
      </c>
      <c r="H3485" t="s">
        <v>11172</v>
      </c>
      <c r="I3485">
        <v>79254</v>
      </c>
      <c r="J3485">
        <v>2573</v>
      </c>
      <c r="K3485">
        <v>400</v>
      </c>
      <c r="L3485">
        <v>459</v>
      </c>
      <c r="M3485" t="b">
        <v>0</v>
      </c>
      <c r="N3485" t="b">
        <v>0</v>
      </c>
      <c r="O3485" t="b">
        <v>0</v>
      </c>
    </row>
    <row r="3486" spans="1:15">
      <c r="A3486" t="s">
        <v>11173</v>
      </c>
      <c r="B3486" s="1">
        <v>43137</v>
      </c>
      <c r="C3486" s="1">
        <v>43131.271111111113</v>
      </c>
      <c r="D3486" t="s">
        <v>11174</v>
      </c>
      <c r="E3486" t="s">
        <v>11175</v>
      </c>
      <c r="F3486">
        <v>24</v>
      </c>
      <c r="G3486" t="str">
        <f>VLOOKUP(YouTubeVideos[[#This Row],[category_id]],VideoCategories[],2,FALSE)</f>
        <v>Entertainment</v>
      </c>
      <c r="H3486" t="s">
        <v>11176</v>
      </c>
      <c r="I3486">
        <v>1843404</v>
      </c>
      <c r="J3486">
        <v>613</v>
      </c>
      <c r="K3486">
        <v>29</v>
      </c>
      <c r="L3486">
        <v>38</v>
      </c>
      <c r="M3486" t="b">
        <v>0</v>
      </c>
      <c r="N3486" t="b">
        <v>0</v>
      </c>
      <c r="O3486" t="b">
        <v>0</v>
      </c>
    </row>
    <row r="3487" spans="1:15">
      <c r="A3487" t="s">
        <v>11177</v>
      </c>
      <c r="B3487" s="1">
        <v>43137</v>
      </c>
      <c r="C3487" s="1">
        <v>43131.87572916667</v>
      </c>
      <c r="D3487" t="s">
        <v>11178</v>
      </c>
      <c r="E3487" t="s">
        <v>341</v>
      </c>
      <c r="F3487">
        <v>10</v>
      </c>
      <c r="G3487" t="str">
        <f>VLOOKUP(YouTubeVideos[[#This Row],[category_id]],VideoCategories[],2,FALSE)</f>
        <v>Music</v>
      </c>
      <c r="H3487" t="s">
        <v>11179</v>
      </c>
      <c r="I3487">
        <v>689209</v>
      </c>
      <c r="J3487">
        <v>35407</v>
      </c>
      <c r="K3487">
        <v>613</v>
      </c>
      <c r="L3487">
        <v>4744</v>
      </c>
      <c r="M3487" t="b">
        <v>0</v>
      </c>
      <c r="N3487" t="b">
        <v>0</v>
      </c>
      <c r="O3487" t="b">
        <v>0</v>
      </c>
    </row>
    <row r="3488" spans="1:15">
      <c r="A3488" t="s">
        <v>11180</v>
      </c>
      <c r="B3488" s="1">
        <v>43137</v>
      </c>
      <c r="C3488" s="1">
        <v>43130.3750462963</v>
      </c>
      <c r="D3488" t="s">
        <v>11181</v>
      </c>
      <c r="E3488" t="s">
        <v>516</v>
      </c>
      <c r="F3488">
        <v>24</v>
      </c>
      <c r="G3488" t="str">
        <f>VLOOKUP(YouTubeVideos[[#This Row],[category_id]],VideoCategories[],2,FALSE)</f>
        <v>Entertainment</v>
      </c>
      <c r="H3488" t="s">
        <v>11182</v>
      </c>
      <c r="I3488">
        <v>4100981</v>
      </c>
      <c r="J3488">
        <v>102822</v>
      </c>
      <c r="K3488">
        <v>1761</v>
      </c>
      <c r="L3488">
        <v>3960</v>
      </c>
      <c r="M3488" t="b">
        <v>0</v>
      </c>
      <c r="N3488" t="b">
        <v>0</v>
      </c>
      <c r="O3488" t="b">
        <v>0</v>
      </c>
    </row>
    <row r="3489" spans="1:15">
      <c r="A3489" t="s">
        <v>8215</v>
      </c>
      <c r="B3489" s="1">
        <v>43116</v>
      </c>
      <c r="C3489" s="1">
        <v>43109.703946759262</v>
      </c>
      <c r="D3489" t="s">
        <v>8216</v>
      </c>
      <c r="E3489" t="s">
        <v>8217</v>
      </c>
      <c r="F3489">
        <v>25</v>
      </c>
      <c r="G3489" t="str">
        <f>VLOOKUP(YouTubeVideos[[#This Row],[category_id]],VideoCategories[],2,FALSE)</f>
        <v>News &amp; Politics</v>
      </c>
      <c r="H3489" t="s">
        <v>8218</v>
      </c>
      <c r="I3489">
        <v>348527</v>
      </c>
      <c r="J3489">
        <v>2407</v>
      </c>
      <c r="K3489">
        <v>236</v>
      </c>
      <c r="L3489">
        <v>1428</v>
      </c>
      <c r="M3489" t="b">
        <v>0</v>
      </c>
      <c r="N3489" t="b">
        <v>0</v>
      </c>
      <c r="O3489" t="b">
        <v>0</v>
      </c>
    </row>
    <row r="3490" spans="1:15">
      <c r="A3490" t="s">
        <v>13308</v>
      </c>
      <c r="B3490" s="1">
        <v>43158</v>
      </c>
      <c r="C3490" s="1">
        <v>43149.729872685188</v>
      </c>
      <c r="D3490" t="s">
        <v>13309</v>
      </c>
      <c r="E3490" t="s">
        <v>264</v>
      </c>
      <c r="F3490">
        <v>23</v>
      </c>
      <c r="G3490" t="str">
        <f>VLOOKUP(YouTubeVideos[[#This Row],[category_id]],VideoCategories[],2,FALSE)</f>
        <v>Comedy</v>
      </c>
      <c r="H3490" t="s">
        <v>13310</v>
      </c>
      <c r="I3490">
        <v>348104</v>
      </c>
      <c r="J3490">
        <v>23899</v>
      </c>
      <c r="K3490">
        <v>486</v>
      </c>
      <c r="L3490">
        <v>1749</v>
      </c>
      <c r="M3490" t="b">
        <v>0</v>
      </c>
      <c r="N3490" t="b">
        <v>0</v>
      </c>
      <c r="O3490" t="b">
        <v>0</v>
      </c>
    </row>
    <row r="3491" spans="1:15">
      <c r="A3491" t="s">
        <v>4614</v>
      </c>
      <c r="B3491" s="1">
        <v>43083</v>
      </c>
      <c r="C3491" s="1">
        <v>43076.757534722223</v>
      </c>
      <c r="D3491" t="s">
        <v>4615</v>
      </c>
      <c r="E3491" t="s">
        <v>4616</v>
      </c>
      <c r="F3491">
        <v>20</v>
      </c>
      <c r="G3491" t="str">
        <f>VLOOKUP(YouTubeVideos[[#This Row],[category_id]],VideoCategories[],2,FALSE)</f>
        <v>Gaming</v>
      </c>
      <c r="H3491" t="s">
        <v>4617</v>
      </c>
      <c r="I3491">
        <v>347988</v>
      </c>
      <c r="J3491">
        <v>7699</v>
      </c>
      <c r="K3491">
        <v>2111</v>
      </c>
      <c r="L3491">
        <v>0</v>
      </c>
      <c r="M3491" t="b">
        <v>1</v>
      </c>
      <c r="N3491" t="b">
        <v>0</v>
      </c>
      <c r="O3491" t="b">
        <v>0</v>
      </c>
    </row>
    <row r="3492" spans="1:15">
      <c r="A3492" t="s">
        <v>10729</v>
      </c>
      <c r="B3492" s="1">
        <v>43134</v>
      </c>
      <c r="C3492" s="1">
        <v>43129.357581018521</v>
      </c>
      <c r="D3492" t="s">
        <v>10730</v>
      </c>
      <c r="E3492" t="s">
        <v>1959</v>
      </c>
      <c r="F3492">
        <v>25</v>
      </c>
      <c r="G3492" t="str">
        <f>VLOOKUP(YouTubeVideos[[#This Row],[category_id]],VideoCategories[],2,FALSE)</f>
        <v>News &amp; Politics</v>
      </c>
      <c r="H3492" t="s">
        <v>10731</v>
      </c>
      <c r="I3492">
        <v>347611</v>
      </c>
      <c r="J3492">
        <v>1060</v>
      </c>
      <c r="K3492">
        <v>1671</v>
      </c>
      <c r="L3492">
        <v>1045</v>
      </c>
      <c r="M3492" t="b">
        <v>0</v>
      </c>
      <c r="N3492" t="b">
        <v>0</v>
      </c>
      <c r="O3492" t="b">
        <v>0</v>
      </c>
    </row>
    <row r="3493" spans="1:15">
      <c r="A3493" t="s">
        <v>13954</v>
      </c>
      <c r="B3493" s="1">
        <v>43165</v>
      </c>
      <c r="C3493" s="1">
        <v>43154.020960648151</v>
      </c>
      <c r="D3493" t="s">
        <v>13955</v>
      </c>
      <c r="E3493" t="s">
        <v>3726</v>
      </c>
      <c r="F3493">
        <v>26</v>
      </c>
      <c r="G3493" t="str">
        <f>VLOOKUP(YouTubeVideos[[#This Row],[category_id]],VideoCategories[],2,FALSE)</f>
        <v>Howto &amp; Style</v>
      </c>
      <c r="H3493" t="s">
        <v>13956</v>
      </c>
      <c r="I3493">
        <v>347257</v>
      </c>
      <c r="J3493">
        <v>7430</v>
      </c>
      <c r="K3493">
        <v>398</v>
      </c>
      <c r="L3493">
        <v>992</v>
      </c>
      <c r="M3493" t="b">
        <v>0</v>
      </c>
      <c r="N3493" t="b">
        <v>0</v>
      </c>
      <c r="O3493" t="b">
        <v>0</v>
      </c>
    </row>
    <row r="3494" spans="1:15">
      <c r="A3494" t="s">
        <v>3773</v>
      </c>
      <c r="B3494" s="1">
        <v>43078</v>
      </c>
      <c r="C3494" s="1">
        <v>43071.333969907406</v>
      </c>
      <c r="D3494" t="s">
        <v>3774</v>
      </c>
      <c r="E3494" t="s">
        <v>3775</v>
      </c>
      <c r="F3494">
        <v>22</v>
      </c>
      <c r="G3494" t="str">
        <f>VLOOKUP(YouTubeVideos[[#This Row],[category_id]],VideoCategories[],2,FALSE)</f>
        <v>People &amp; Blogs</v>
      </c>
      <c r="H3494" t="s">
        <v>3776</v>
      </c>
      <c r="I3494">
        <v>346931</v>
      </c>
      <c r="J3494">
        <v>5995</v>
      </c>
      <c r="K3494">
        <v>818</v>
      </c>
      <c r="L3494">
        <v>630</v>
      </c>
      <c r="M3494" t="b">
        <v>0</v>
      </c>
      <c r="N3494" t="b">
        <v>0</v>
      </c>
      <c r="O3494" t="b">
        <v>0</v>
      </c>
    </row>
    <row r="3495" spans="1:15">
      <c r="A3495" t="s">
        <v>4147</v>
      </c>
      <c r="B3495" s="1">
        <v>43081</v>
      </c>
      <c r="C3495" s="1">
        <v>43075.541689814818</v>
      </c>
      <c r="D3495" t="s">
        <v>4148</v>
      </c>
      <c r="E3495" t="s">
        <v>4149</v>
      </c>
      <c r="F3495">
        <v>23</v>
      </c>
      <c r="G3495" t="str">
        <f>VLOOKUP(YouTubeVideos[[#This Row],[category_id]],VideoCategories[],2,FALSE)</f>
        <v>Comedy</v>
      </c>
      <c r="H3495" t="s">
        <v>4150</v>
      </c>
      <c r="I3495">
        <v>345869</v>
      </c>
      <c r="J3495">
        <v>29374</v>
      </c>
      <c r="K3495">
        <v>219</v>
      </c>
      <c r="L3495">
        <v>1996</v>
      </c>
      <c r="M3495" t="b">
        <v>0</v>
      </c>
      <c r="N3495" t="b">
        <v>0</v>
      </c>
      <c r="O3495" t="b">
        <v>0</v>
      </c>
    </row>
    <row r="3496" spans="1:15">
      <c r="A3496" t="s">
        <v>11207</v>
      </c>
      <c r="B3496" s="1">
        <v>43137</v>
      </c>
      <c r="C3496" s="1">
        <v>43130.875011574077</v>
      </c>
      <c r="D3496" t="s">
        <v>11208</v>
      </c>
      <c r="E3496" t="s">
        <v>11209</v>
      </c>
      <c r="F3496">
        <v>10</v>
      </c>
      <c r="G3496" t="str">
        <f>VLOOKUP(YouTubeVideos[[#This Row],[category_id]],VideoCategories[],2,FALSE)</f>
        <v>Music</v>
      </c>
      <c r="H3496" t="s">
        <v>11210</v>
      </c>
      <c r="I3496">
        <v>340791</v>
      </c>
      <c r="J3496">
        <v>18868</v>
      </c>
      <c r="K3496">
        <v>175</v>
      </c>
      <c r="L3496">
        <v>401</v>
      </c>
      <c r="M3496" t="b">
        <v>0</v>
      </c>
      <c r="N3496" t="b">
        <v>0</v>
      </c>
      <c r="O3496" t="b">
        <v>0</v>
      </c>
    </row>
    <row r="3497" spans="1:15">
      <c r="A3497" t="s">
        <v>13657</v>
      </c>
      <c r="B3497" s="1">
        <v>43161</v>
      </c>
      <c r="C3497" s="1">
        <v>43148.286180555559</v>
      </c>
      <c r="D3497" t="s">
        <v>13658</v>
      </c>
      <c r="E3497" t="s">
        <v>9633</v>
      </c>
      <c r="F3497">
        <v>28</v>
      </c>
      <c r="G3497" t="str">
        <f>VLOOKUP(YouTubeVideos[[#This Row],[category_id]],VideoCategories[],2,FALSE)</f>
        <v>Science &amp; Technology</v>
      </c>
      <c r="H3497" t="s">
        <v>13659</v>
      </c>
      <c r="I3497">
        <v>345371</v>
      </c>
      <c r="J3497">
        <v>6015</v>
      </c>
      <c r="K3497">
        <v>325</v>
      </c>
      <c r="L3497">
        <v>988</v>
      </c>
      <c r="M3497" t="b">
        <v>0</v>
      </c>
      <c r="N3497" t="b">
        <v>0</v>
      </c>
      <c r="O3497" t="b">
        <v>0</v>
      </c>
    </row>
    <row r="3498" spans="1:15">
      <c r="A3498" t="s">
        <v>12326</v>
      </c>
      <c r="B3498" s="1">
        <v>43147</v>
      </c>
      <c r="C3498" s="1">
        <v>43139.511111111111</v>
      </c>
      <c r="D3498" t="s">
        <v>20386</v>
      </c>
      <c r="E3498" t="s">
        <v>12327</v>
      </c>
      <c r="F3498">
        <v>25</v>
      </c>
      <c r="G3498" t="str">
        <f>VLOOKUP(YouTubeVideos[[#This Row],[category_id]],VideoCategories[],2,FALSE)</f>
        <v>News &amp; Politics</v>
      </c>
      <c r="H3498" t="s">
        <v>12328</v>
      </c>
      <c r="I3498">
        <v>345269</v>
      </c>
      <c r="J3498">
        <v>2707</v>
      </c>
      <c r="K3498">
        <v>65</v>
      </c>
      <c r="L3498">
        <v>374</v>
      </c>
      <c r="M3498" t="b">
        <v>0</v>
      </c>
      <c r="N3498" t="b">
        <v>0</v>
      </c>
      <c r="O3498" t="b">
        <v>0</v>
      </c>
    </row>
    <row r="3499" spans="1:15">
      <c r="A3499" t="s">
        <v>4205</v>
      </c>
      <c r="B3499" s="1">
        <v>43081</v>
      </c>
      <c r="C3499" s="1">
        <v>43074.5000462963</v>
      </c>
      <c r="D3499" t="s">
        <v>4206</v>
      </c>
      <c r="E3499" t="s">
        <v>780</v>
      </c>
      <c r="F3499">
        <v>22</v>
      </c>
      <c r="G3499" t="str">
        <f>VLOOKUP(YouTubeVideos[[#This Row],[category_id]],VideoCategories[],2,FALSE)</f>
        <v>People &amp; Blogs</v>
      </c>
      <c r="H3499" t="s">
        <v>781</v>
      </c>
      <c r="I3499">
        <v>345180</v>
      </c>
      <c r="J3499">
        <v>17904</v>
      </c>
      <c r="K3499">
        <v>363</v>
      </c>
      <c r="L3499">
        <v>530</v>
      </c>
      <c r="M3499" t="b">
        <v>0</v>
      </c>
      <c r="N3499" t="b">
        <v>0</v>
      </c>
      <c r="O3499" t="b">
        <v>0</v>
      </c>
    </row>
    <row r="3500" spans="1:15">
      <c r="A3500" t="s">
        <v>3809</v>
      </c>
      <c r="B3500" s="1">
        <v>43079</v>
      </c>
      <c r="C3500" s="1">
        <v>43074.482951388891</v>
      </c>
      <c r="D3500" t="s">
        <v>3810</v>
      </c>
      <c r="E3500" t="s">
        <v>2789</v>
      </c>
      <c r="F3500">
        <v>25</v>
      </c>
      <c r="G3500" t="str">
        <f>VLOOKUP(YouTubeVideos[[#This Row],[category_id]],VideoCategories[],2,FALSE)</f>
        <v>News &amp; Politics</v>
      </c>
      <c r="H3500" t="s">
        <v>3811</v>
      </c>
      <c r="I3500">
        <v>344792</v>
      </c>
      <c r="J3500">
        <v>1215</v>
      </c>
      <c r="K3500">
        <v>86</v>
      </c>
      <c r="L3500">
        <v>97</v>
      </c>
      <c r="M3500" t="b">
        <v>0</v>
      </c>
      <c r="N3500" t="b">
        <v>0</v>
      </c>
      <c r="O3500" t="b">
        <v>0</v>
      </c>
    </row>
    <row r="3501" spans="1:15">
      <c r="A3501" t="s">
        <v>11223</v>
      </c>
      <c r="B3501" s="1">
        <v>43137</v>
      </c>
      <c r="C3501" s="1">
        <v>43130.4375462963</v>
      </c>
      <c r="D3501" t="s">
        <v>11224</v>
      </c>
      <c r="E3501" t="s">
        <v>10678</v>
      </c>
      <c r="F3501">
        <v>24</v>
      </c>
      <c r="G3501" t="str">
        <f>VLOOKUP(YouTubeVideos[[#This Row],[category_id]],VideoCategories[],2,FALSE)</f>
        <v>Entertainment</v>
      </c>
      <c r="H3501" t="s">
        <v>11225</v>
      </c>
      <c r="I3501">
        <v>199041</v>
      </c>
      <c r="J3501">
        <v>1415</v>
      </c>
      <c r="K3501">
        <v>121</v>
      </c>
      <c r="L3501">
        <v>62</v>
      </c>
      <c r="M3501" t="b">
        <v>0</v>
      </c>
      <c r="N3501" t="b">
        <v>0</v>
      </c>
      <c r="O3501" t="b">
        <v>0</v>
      </c>
    </row>
    <row r="3502" spans="1:15">
      <c r="A3502" t="s">
        <v>11226</v>
      </c>
      <c r="B3502" s="1">
        <v>43137</v>
      </c>
      <c r="C3502" s="1">
        <v>43130.451284722221</v>
      </c>
      <c r="D3502" t="s">
        <v>20322</v>
      </c>
      <c r="E3502" t="s">
        <v>11227</v>
      </c>
      <c r="F3502">
        <v>24</v>
      </c>
      <c r="G3502" t="str">
        <f>VLOOKUP(YouTubeVideos[[#This Row],[category_id]],VideoCategories[],2,FALSE)</f>
        <v>Entertainment</v>
      </c>
      <c r="H3502" t="s">
        <v>11228</v>
      </c>
      <c r="I3502">
        <v>12030454</v>
      </c>
      <c r="J3502">
        <v>1667</v>
      </c>
      <c r="K3502">
        <v>203</v>
      </c>
      <c r="L3502">
        <v>348</v>
      </c>
      <c r="M3502" t="b">
        <v>0</v>
      </c>
      <c r="N3502" t="b">
        <v>0</v>
      </c>
      <c r="O3502" t="b">
        <v>0</v>
      </c>
    </row>
    <row r="3503" spans="1:15">
      <c r="A3503" t="s">
        <v>15119</v>
      </c>
      <c r="B3503" s="1">
        <v>43184</v>
      </c>
      <c r="C3503" s="1">
        <v>43156.7499537037</v>
      </c>
      <c r="D3503" t="s">
        <v>15120</v>
      </c>
      <c r="E3503" t="s">
        <v>15121</v>
      </c>
      <c r="F3503">
        <v>1</v>
      </c>
      <c r="G3503" t="str">
        <f>VLOOKUP(YouTubeVideos[[#This Row],[category_id]],VideoCategories[],2,FALSE)</f>
        <v>Film &amp; Animation</v>
      </c>
      <c r="H3503" t="s">
        <v>63</v>
      </c>
      <c r="I3503">
        <v>344767</v>
      </c>
      <c r="J3503">
        <v>3709</v>
      </c>
      <c r="K3503">
        <v>199</v>
      </c>
      <c r="L3503">
        <v>302</v>
      </c>
      <c r="M3503" t="b">
        <v>0</v>
      </c>
      <c r="N3503" t="b">
        <v>0</v>
      </c>
      <c r="O3503" t="b">
        <v>0</v>
      </c>
    </row>
    <row r="3504" spans="1:15">
      <c r="A3504" t="s">
        <v>11231</v>
      </c>
      <c r="B3504" s="1">
        <v>43137</v>
      </c>
      <c r="C3504" s="1">
        <v>43131.751064814816</v>
      </c>
      <c r="D3504" t="s">
        <v>11232</v>
      </c>
      <c r="E3504" t="s">
        <v>11233</v>
      </c>
      <c r="F3504">
        <v>10</v>
      </c>
      <c r="G3504" t="str">
        <f>VLOOKUP(YouTubeVideos[[#This Row],[category_id]],VideoCategories[],2,FALSE)</f>
        <v>Music</v>
      </c>
      <c r="H3504" t="s">
        <v>11234</v>
      </c>
      <c r="I3504">
        <v>19722</v>
      </c>
      <c r="J3504">
        <v>203</v>
      </c>
      <c r="K3504">
        <v>80</v>
      </c>
      <c r="L3504">
        <v>92</v>
      </c>
      <c r="M3504" t="b">
        <v>0</v>
      </c>
      <c r="N3504" t="b">
        <v>0</v>
      </c>
      <c r="O3504" t="b">
        <v>0</v>
      </c>
    </row>
    <row r="3505" spans="1:15">
      <c r="A3505" t="s">
        <v>11235</v>
      </c>
      <c r="B3505" s="1">
        <v>43137</v>
      </c>
      <c r="C3505" s="1">
        <v>43129.075868055559</v>
      </c>
      <c r="D3505" t="s">
        <v>20324</v>
      </c>
      <c r="E3505" t="s">
        <v>11236</v>
      </c>
      <c r="F3505">
        <v>10</v>
      </c>
      <c r="G3505" t="str">
        <f>VLOOKUP(YouTubeVideos[[#This Row],[category_id]],VideoCategories[],2,FALSE)</f>
        <v>Music</v>
      </c>
      <c r="H3505" t="s">
        <v>11237</v>
      </c>
      <c r="I3505">
        <v>18241671</v>
      </c>
      <c r="J3505">
        <v>396450</v>
      </c>
      <c r="K3505">
        <v>16969</v>
      </c>
      <c r="L3505">
        <v>23622</v>
      </c>
      <c r="M3505" t="b">
        <v>0</v>
      </c>
      <c r="N3505" t="b">
        <v>0</v>
      </c>
      <c r="O3505" t="b">
        <v>0</v>
      </c>
    </row>
    <row r="3506" spans="1:15">
      <c r="A3506" t="s">
        <v>3026</v>
      </c>
      <c r="B3506" s="1">
        <v>43073</v>
      </c>
      <c r="C3506" s="1">
        <v>43066.497685185182</v>
      </c>
      <c r="D3506" t="s">
        <v>3027</v>
      </c>
      <c r="E3506" t="s">
        <v>3028</v>
      </c>
      <c r="F3506">
        <v>26</v>
      </c>
      <c r="G3506" t="str">
        <f>VLOOKUP(YouTubeVideos[[#This Row],[category_id]],VideoCategories[],2,FALSE)</f>
        <v>Howto &amp; Style</v>
      </c>
      <c r="H3506" t="s">
        <v>3029</v>
      </c>
      <c r="I3506">
        <v>344534</v>
      </c>
      <c r="J3506">
        <v>4511</v>
      </c>
      <c r="K3506">
        <v>40</v>
      </c>
      <c r="L3506">
        <v>433</v>
      </c>
      <c r="M3506" t="b">
        <v>0</v>
      </c>
      <c r="N3506" t="b">
        <v>0</v>
      </c>
      <c r="O3506" t="b">
        <v>0</v>
      </c>
    </row>
    <row r="3507" spans="1:15">
      <c r="A3507" t="s">
        <v>11242</v>
      </c>
      <c r="B3507" s="1">
        <v>43137</v>
      </c>
      <c r="C3507" s="1">
        <v>43131.500914351855</v>
      </c>
      <c r="D3507" t="s">
        <v>11243</v>
      </c>
      <c r="E3507" t="s">
        <v>7960</v>
      </c>
      <c r="F3507">
        <v>24</v>
      </c>
      <c r="G3507" t="str">
        <f>VLOOKUP(YouTubeVideos[[#This Row],[category_id]],VideoCategories[],2,FALSE)</f>
        <v>Entertainment</v>
      </c>
      <c r="H3507" t="s">
        <v>11244</v>
      </c>
      <c r="I3507">
        <v>292609</v>
      </c>
      <c r="J3507">
        <v>27345</v>
      </c>
      <c r="K3507">
        <v>129</v>
      </c>
      <c r="L3507">
        <v>1393</v>
      </c>
      <c r="M3507" t="b">
        <v>0</v>
      </c>
      <c r="N3507" t="b">
        <v>0</v>
      </c>
      <c r="O3507" t="b">
        <v>0</v>
      </c>
    </row>
    <row r="3508" spans="1:15">
      <c r="A3508" t="s">
        <v>11245</v>
      </c>
      <c r="B3508" s="1">
        <v>43137</v>
      </c>
      <c r="C3508" s="1">
        <v>43131.509988425925</v>
      </c>
      <c r="D3508" t="s">
        <v>11246</v>
      </c>
      <c r="E3508" t="s">
        <v>2140</v>
      </c>
      <c r="F3508">
        <v>24</v>
      </c>
      <c r="G3508" t="str">
        <f>VLOOKUP(YouTubeVideos[[#This Row],[category_id]],VideoCategories[],2,FALSE)</f>
        <v>Entertainment</v>
      </c>
      <c r="H3508" t="s">
        <v>11247</v>
      </c>
      <c r="I3508">
        <v>70615</v>
      </c>
      <c r="J3508">
        <v>1365</v>
      </c>
      <c r="K3508">
        <v>73</v>
      </c>
      <c r="L3508">
        <v>279</v>
      </c>
      <c r="M3508" t="b">
        <v>0</v>
      </c>
      <c r="N3508" t="b">
        <v>0</v>
      </c>
      <c r="O3508" t="b">
        <v>0</v>
      </c>
    </row>
    <row r="3509" spans="1:15">
      <c r="A3509" t="s">
        <v>15552</v>
      </c>
      <c r="B3509" s="1">
        <v>43191</v>
      </c>
      <c r="C3509" s="1">
        <v>43177.70789351852</v>
      </c>
      <c r="D3509" t="s">
        <v>15553</v>
      </c>
      <c r="E3509" t="s">
        <v>387</v>
      </c>
      <c r="F3509">
        <v>26</v>
      </c>
      <c r="G3509" t="str">
        <f>VLOOKUP(YouTubeVideos[[#This Row],[category_id]],VideoCategories[],2,FALSE)</f>
        <v>Howto &amp; Style</v>
      </c>
      <c r="H3509" t="s">
        <v>15554</v>
      </c>
      <c r="I3509">
        <v>344518</v>
      </c>
      <c r="J3509">
        <v>14891</v>
      </c>
      <c r="K3509">
        <v>620</v>
      </c>
      <c r="L3509">
        <v>1613</v>
      </c>
      <c r="M3509" t="b">
        <v>0</v>
      </c>
      <c r="N3509" t="b">
        <v>0</v>
      </c>
      <c r="O3509" t="b">
        <v>0</v>
      </c>
    </row>
    <row r="3510" spans="1:15">
      <c r="A3510" t="s">
        <v>11252</v>
      </c>
      <c r="B3510" s="1">
        <v>43137</v>
      </c>
      <c r="C3510" s="1">
        <v>43131.291412037041</v>
      </c>
      <c r="D3510" t="s">
        <v>11253</v>
      </c>
      <c r="E3510" t="s">
        <v>11254</v>
      </c>
      <c r="F3510">
        <v>10</v>
      </c>
      <c r="G3510" t="str">
        <f>VLOOKUP(YouTubeVideos[[#This Row],[category_id]],VideoCategories[],2,FALSE)</f>
        <v>Music</v>
      </c>
      <c r="H3510" t="s">
        <v>11255</v>
      </c>
      <c r="I3510">
        <v>207079</v>
      </c>
      <c r="J3510">
        <v>12229</v>
      </c>
      <c r="K3510">
        <v>71</v>
      </c>
      <c r="L3510">
        <v>1266</v>
      </c>
      <c r="M3510" t="b">
        <v>0</v>
      </c>
      <c r="N3510" t="b">
        <v>0</v>
      </c>
      <c r="O3510" t="b">
        <v>0</v>
      </c>
    </row>
    <row r="3511" spans="1:15">
      <c r="A3511" t="s">
        <v>9439</v>
      </c>
      <c r="B3511" s="1">
        <v>43125</v>
      </c>
      <c r="C3511" s="1">
        <v>43119.532094907408</v>
      </c>
      <c r="D3511" t="s">
        <v>9440</v>
      </c>
      <c r="E3511" t="s">
        <v>252</v>
      </c>
      <c r="F3511">
        <v>17</v>
      </c>
      <c r="G3511" t="str">
        <f>VLOOKUP(YouTubeVideos[[#This Row],[category_id]],VideoCategories[],2,FALSE)</f>
        <v>Sports</v>
      </c>
      <c r="H3511" t="s">
        <v>9441</v>
      </c>
      <c r="I3511">
        <v>343957</v>
      </c>
      <c r="J3511">
        <v>2532</v>
      </c>
      <c r="K3511">
        <v>99</v>
      </c>
      <c r="L3511">
        <v>1030</v>
      </c>
      <c r="M3511" t="b">
        <v>0</v>
      </c>
      <c r="N3511" t="b">
        <v>0</v>
      </c>
      <c r="O3511" t="b">
        <v>0</v>
      </c>
    </row>
    <row r="3512" spans="1:15">
      <c r="A3512" t="s">
        <v>954</v>
      </c>
      <c r="B3512" s="1">
        <v>43058</v>
      </c>
      <c r="C3512" s="1">
        <v>43055.208368055559</v>
      </c>
      <c r="D3512" t="s">
        <v>955</v>
      </c>
      <c r="E3512" t="s">
        <v>956</v>
      </c>
      <c r="F3512">
        <v>28</v>
      </c>
      <c r="G3512" t="str">
        <f>VLOOKUP(YouTubeVideos[[#This Row],[category_id]],VideoCategories[],2,FALSE)</f>
        <v>Science &amp; Technology</v>
      </c>
      <c r="H3512" t="s">
        <v>957</v>
      </c>
      <c r="I3512">
        <v>343860</v>
      </c>
      <c r="J3512">
        <v>6546</v>
      </c>
      <c r="K3512">
        <v>404</v>
      </c>
      <c r="L3512">
        <v>732</v>
      </c>
      <c r="M3512" t="b">
        <v>0</v>
      </c>
      <c r="N3512" t="b">
        <v>0</v>
      </c>
      <c r="O3512" t="b">
        <v>0</v>
      </c>
    </row>
    <row r="3513" spans="1:15">
      <c r="A3513" t="s">
        <v>13011</v>
      </c>
      <c r="B3513" s="1">
        <v>43154</v>
      </c>
      <c r="C3513" s="1">
        <v>43145.438356481478</v>
      </c>
      <c r="D3513" t="s">
        <v>13012</v>
      </c>
      <c r="E3513" t="s">
        <v>8601</v>
      </c>
      <c r="F3513">
        <v>23</v>
      </c>
      <c r="G3513" t="str">
        <f>VLOOKUP(YouTubeVideos[[#This Row],[category_id]],VideoCategories[],2,FALSE)</f>
        <v>Comedy</v>
      </c>
      <c r="H3513" t="s">
        <v>8602</v>
      </c>
      <c r="I3513">
        <v>343756</v>
      </c>
      <c r="J3513">
        <v>23438</v>
      </c>
      <c r="K3513">
        <v>379</v>
      </c>
      <c r="L3513">
        <v>1797</v>
      </c>
      <c r="M3513" t="b">
        <v>0</v>
      </c>
      <c r="N3513" t="b">
        <v>0</v>
      </c>
      <c r="O3513" t="b">
        <v>0</v>
      </c>
    </row>
    <row r="3514" spans="1:15">
      <c r="A3514" t="s">
        <v>924</v>
      </c>
      <c r="B3514" s="1">
        <v>43057</v>
      </c>
      <c r="C3514" s="1">
        <v>43051.291678240741</v>
      </c>
      <c r="D3514" t="s">
        <v>925</v>
      </c>
      <c r="E3514" t="s">
        <v>926</v>
      </c>
      <c r="F3514">
        <v>28</v>
      </c>
      <c r="G3514" t="str">
        <f>VLOOKUP(YouTubeVideos[[#This Row],[category_id]],VideoCategories[],2,FALSE)</f>
        <v>Science &amp; Technology</v>
      </c>
      <c r="H3514" t="s">
        <v>927</v>
      </c>
      <c r="I3514">
        <v>343273</v>
      </c>
      <c r="J3514">
        <v>4503</v>
      </c>
      <c r="K3514">
        <v>182</v>
      </c>
      <c r="L3514">
        <v>266</v>
      </c>
      <c r="M3514" t="b">
        <v>0</v>
      </c>
      <c r="N3514" t="b">
        <v>0</v>
      </c>
      <c r="O3514" t="b">
        <v>0</v>
      </c>
    </row>
    <row r="3515" spans="1:15">
      <c r="A3515" t="s">
        <v>11267</v>
      </c>
      <c r="B3515" s="1">
        <v>43137</v>
      </c>
      <c r="C3515" s="1">
        <v>43131.164687500001</v>
      </c>
      <c r="D3515" t="s">
        <v>11268</v>
      </c>
      <c r="E3515" t="s">
        <v>11269</v>
      </c>
      <c r="F3515">
        <v>24</v>
      </c>
      <c r="G3515" t="str">
        <f>VLOOKUP(YouTubeVideos[[#This Row],[category_id]],VideoCategories[],2,FALSE)</f>
        <v>Entertainment</v>
      </c>
      <c r="H3515" t="s">
        <v>11270</v>
      </c>
      <c r="I3515">
        <v>46966</v>
      </c>
      <c r="J3515">
        <v>497</v>
      </c>
      <c r="K3515">
        <v>37</v>
      </c>
      <c r="L3515">
        <v>196</v>
      </c>
      <c r="M3515" t="b">
        <v>0</v>
      </c>
      <c r="N3515" t="b">
        <v>0</v>
      </c>
      <c r="O3515" t="b">
        <v>0</v>
      </c>
    </row>
    <row r="3516" spans="1:15">
      <c r="A3516" t="s">
        <v>17076</v>
      </c>
      <c r="B3516" s="1">
        <v>43221</v>
      </c>
      <c r="C3516" s="1">
        <v>43185.600393518522</v>
      </c>
      <c r="D3516" t="s">
        <v>20652</v>
      </c>
      <c r="E3516" t="s">
        <v>17077</v>
      </c>
      <c r="F3516">
        <v>27</v>
      </c>
      <c r="G3516" t="str">
        <f>VLOOKUP(YouTubeVideos[[#This Row],[category_id]],VideoCategories[],2,FALSE)</f>
        <v>Education</v>
      </c>
      <c r="H3516" t="s">
        <v>17078</v>
      </c>
      <c r="I3516">
        <v>342564</v>
      </c>
      <c r="J3516">
        <v>1209</v>
      </c>
      <c r="K3516">
        <v>407</v>
      </c>
      <c r="L3516">
        <v>71</v>
      </c>
      <c r="M3516" t="b">
        <v>0</v>
      </c>
      <c r="N3516" t="b">
        <v>0</v>
      </c>
      <c r="O3516" t="b">
        <v>0</v>
      </c>
    </row>
    <row r="3517" spans="1:15">
      <c r="A3517" t="s">
        <v>13350</v>
      </c>
      <c r="B3517" s="1">
        <v>43159</v>
      </c>
      <c r="C3517" s="1">
        <v>43158.125057870369</v>
      </c>
      <c r="D3517" t="s">
        <v>13351</v>
      </c>
      <c r="E3517" t="s">
        <v>463</v>
      </c>
      <c r="F3517">
        <v>23</v>
      </c>
      <c r="G3517" t="str">
        <f>VLOOKUP(YouTubeVideos[[#This Row],[category_id]],VideoCategories[],2,FALSE)</f>
        <v>Comedy</v>
      </c>
      <c r="H3517" t="s">
        <v>13352</v>
      </c>
      <c r="I3517">
        <v>342260</v>
      </c>
      <c r="J3517">
        <v>7319</v>
      </c>
      <c r="K3517">
        <v>197</v>
      </c>
      <c r="L3517">
        <v>357</v>
      </c>
      <c r="M3517" t="b">
        <v>0</v>
      </c>
      <c r="N3517" t="b">
        <v>0</v>
      </c>
      <c r="O3517" t="b">
        <v>0</v>
      </c>
    </row>
    <row r="3518" spans="1:15">
      <c r="A3518" t="s">
        <v>11276</v>
      </c>
      <c r="B3518" s="1">
        <v>43137</v>
      </c>
      <c r="C3518" s="1">
        <v>43129.562511574077</v>
      </c>
      <c r="D3518" t="s">
        <v>11277</v>
      </c>
      <c r="E3518" t="s">
        <v>148</v>
      </c>
      <c r="F3518">
        <v>10</v>
      </c>
      <c r="G3518" t="str">
        <f>VLOOKUP(YouTubeVideos[[#This Row],[category_id]],VideoCategories[],2,FALSE)</f>
        <v>Music</v>
      </c>
      <c r="H3518" t="s">
        <v>11278</v>
      </c>
      <c r="I3518">
        <v>3509938</v>
      </c>
      <c r="J3518">
        <v>123947</v>
      </c>
      <c r="K3518">
        <v>1945</v>
      </c>
      <c r="L3518">
        <v>4436</v>
      </c>
      <c r="M3518" t="b">
        <v>0</v>
      </c>
      <c r="N3518" t="b">
        <v>0</v>
      </c>
      <c r="O3518" t="b">
        <v>0</v>
      </c>
    </row>
    <row r="3519" spans="1:15">
      <c r="A3519" t="s">
        <v>15091</v>
      </c>
      <c r="B3519" s="1">
        <v>43184</v>
      </c>
      <c r="C3519" s="1">
        <v>43177.725462962961</v>
      </c>
      <c r="D3519" t="s">
        <v>15092</v>
      </c>
      <c r="E3519" t="s">
        <v>14670</v>
      </c>
      <c r="F3519">
        <v>17</v>
      </c>
      <c r="G3519" t="str">
        <f>VLOOKUP(YouTubeVideos[[#This Row],[category_id]],VideoCategories[],2,FALSE)</f>
        <v>Sports</v>
      </c>
      <c r="H3519" t="s">
        <v>15093</v>
      </c>
      <c r="I3519">
        <v>341643</v>
      </c>
      <c r="J3519">
        <v>2227</v>
      </c>
      <c r="K3519">
        <v>152</v>
      </c>
      <c r="L3519">
        <v>603</v>
      </c>
      <c r="M3519" t="b">
        <v>0</v>
      </c>
      <c r="N3519" t="b">
        <v>0</v>
      </c>
      <c r="O3519" t="b">
        <v>0</v>
      </c>
    </row>
    <row r="3520" spans="1:15">
      <c r="A3520" t="s">
        <v>15594</v>
      </c>
      <c r="B3520" s="1">
        <v>43192</v>
      </c>
      <c r="C3520" s="1">
        <v>43179.291678240741</v>
      </c>
      <c r="D3520" t="s">
        <v>15595</v>
      </c>
      <c r="E3520" t="s">
        <v>117</v>
      </c>
      <c r="F3520">
        <v>27</v>
      </c>
      <c r="G3520" t="str">
        <f>VLOOKUP(YouTubeVideos[[#This Row],[category_id]],VideoCategories[],2,FALSE)</f>
        <v>Education</v>
      </c>
      <c r="H3520" t="s">
        <v>20575</v>
      </c>
      <c r="I3520">
        <v>341347</v>
      </c>
      <c r="J3520">
        <v>13991</v>
      </c>
      <c r="K3520">
        <v>355</v>
      </c>
      <c r="L3520">
        <v>1471</v>
      </c>
      <c r="M3520" t="b">
        <v>0</v>
      </c>
      <c r="N3520" t="b">
        <v>0</v>
      </c>
      <c r="O3520" t="b">
        <v>0</v>
      </c>
    </row>
    <row r="3521" spans="1:15">
      <c r="A3521" t="s">
        <v>15258</v>
      </c>
      <c r="B3521" s="1">
        <v>43186</v>
      </c>
      <c r="C3521" s="1">
        <v>43171.625462962962</v>
      </c>
      <c r="D3521" t="s">
        <v>15259</v>
      </c>
      <c r="E3521" t="s">
        <v>10928</v>
      </c>
      <c r="F3521">
        <v>28</v>
      </c>
      <c r="G3521" t="str">
        <f>VLOOKUP(YouTubeVideos[[#This Row],[category_id]],VideoCategories[],2,FALSE)</f>
        <v>Science &amp; Technology</v>
      </c>
      <c r="H3521" t="s">
        <v>15260</v>
      </c>
      <c r="I3521">
        <v>341276</v>
      </c>
      <c r="J3521">
        <v>11571</v>
      </c>
      <c r="K3521">
        <v>252</v>
      </c>
      <c r="L3521">
        <v>1143</v>
      </c>
      <c r="M3521" t="b">
        <v>0</v>
      </c>
      <c r="N3521" t="b">
        <v>0</v>
      </c>
      <c r="O3521" t="b">
        <v>0</v>
      </c>
    </row>
    <row r="3522" spans="1:15">
      <c r="A3522" t="s">
        <v>11287</v>
      </c>
      <c r="B3522" s="1">
        <v>43138</v>
      </c>
      <c r="C3522" s="1">
        <v>43137.31287037037</v>
      </c>
      <c r="D3522" t="s">
        <v>11288</v>
      </c>
      <c r="E3522" t="s">
        <v>78</v>
      </c>
      <c r="F3522">
        <v>24</v>
      </c>
      <c r="G3522" t="str">
        <f>VLOOKUP(YouTubeVideos[[#This Row],[category_id]],VideoCategories[],2,FALSE)</f>
        <v>Entertainment</v>
      </c>
      <c r="H3522" t="s">
        <v>11289</v>
      </c>
      <c r="I3522">
        <v>144521</v>
      </c>
      <c r="J3522">
        <v>3498</v>
      </c>
      <c r="K3522">
        <v>322</v>
      </c>
      <c r="L3522">
        <v>522</v>
      </c>
      <c r="M3522" t="b">
        <v>0</v>
      </c>
      <c r="N3522" t="b">
        <v>0</v>
      </c>
      <c r="O3522" t="b">
        <v>0</v>
      </c>
    </row>
    <row r="3523" spans="1:15">
      <c r="A3523" t="s">
        <v>11290</v>
      </c>
      <c r="B3523" s="1">
        <v>43138</v>
      </c>
      <c r="C3523" s="1">
        <v>43137.065972222219</v>
      </c>
      <c r="D3523" t="s">
        <v>11291</v>
      </c>
      <c r="E3523" t="s">
        <v>35</v>
      </c>
      <c r="F3523">
        <v>24</v>
      </c>
      <c r="G3523" t="str">
        <f>VLOOKUP(YouTubeVideos[[#This Row],[category_id]],VideoCategories[],2,FALSE)</f>
        <v>Entertainment</v>
      </c>
      <c r="H3523" t="s">
        <v>36</v>
      </c>
      <c r="I3523">
        <v>296104</v>
      </c>
      <c r="J3523">
        <v>5743</v>
      </c>
      <c r="K3523">
        <v>82</v>
      </c>
      <c r="L3523">
        <v>282</v>
      </c>
      <c r="M3523" t="b">
        <v>0</v>
      </c>
      <c r="N3523" t="b">
        <v>0</v>
      </c>
      <c r="O3523" t="b">
        <v>0</v>
      </c>
    </row>
    <row r="3524" spans="1:15">
      <c r="A3524" t="s">
        <v>17067</v>
      </c>
      <c r="B3524" s="1">
        <v>43221</v>
      </c>
      <c r="C3524" s="1">
        <v>43216.583356481482</v>
      </c>
      <c r="D3524" t="s">
        <v>17068</v>
      </c>
      <c r="E3524" t="s">
        <v>297</v>
      </c>
      <c r="F3524">
        <v>27</v>
      </c>
      <c r="G3524" t="str">
        <f>VLOOKUP(YouTubeVideos[[#This Row],[category_id]],VideoCategories[],2,FALSE)</f>
        <v>Education</v>
      </c>
      <c r="H3524" t="s">
        <v>17069</v>
      </c>
      <c r="I3524">
        <v>341118</v>
      </c>
      <c r="J3524">
        <v>8166</v>
      </c>
      <c r="K3524">
        <v>329</v>
      </c>
      <c r="L3524">
        <v>1003</v>
      </c>
      <c r="M3524" t="b">
        <v>0</v>
      </c>
      <c r="N3524" t="b">
        <v>0</v>
      </c>
      <c r="O3524" t="b">
        <v>0</v>
      </c>
    </row>
    <row r="3525" spans="1:15">
      <c r="A3525" t="s">
        <v>12570</v>
      </c>
      <c r="B3525" s="1">
        <v>43151</v>
      </c>
      <c r="C3525" s="1">
        <v>43145.59952546296</v>
      </c>
      <c r="D3525" t="s">
        <v>12571</v>
      </c>
      <c r="E3525" t="s">
        <v>3382</v>
      </c>
      <c r="F3525">
        <v>25</v>
      </c>
      <c r="G3525" t="str">
        <f>VLOOKUP(YouTubeVideos[[#This Row],[category_id]],VideoCategories[],2,FALSE)</f>
        <v>News &amp; Politics</v>
      </c>
      <c r="H3525" t="s">
        <v>12572</v>
      </c>
      <c r="I3525">
        <v>340311</v>
      </c>
      <c r="J3525">
        <v>7171</v>
      </c>
      <c r="K3525">
        <v>327</v>
      </c>
      <c r="L3525">
        <v>1203</v>
      </c>
      <c r="M3525" t="b">
        <v>0</v>
      </c>
      <c r="N3525" t="b">
        <v>0</v>
      </c>
      <c r="O3525" t="b">
        <v>0</v>
      </c>
    </row>
    <row r="3526" spans="1:15">
      <c r="A3526" t="s">
        <v>11298</v>
      </c>
      <c r="B3526" s="1">
        <v>43138</v>
      </c>
      <c r="C3526" s="1">
        <v>43137.125023148146</v>
      </c>
      <c r="D3526" t="s">
        <v>11299</v>
      </c>
      <c r="E3526" t="s">
        <v>54</v>
      </c>
      <c r="F3526">
        <v>24</v>
      </c>
      <c r="G3526" t="str">
        <f>VLOOKUP(YouTubeVideos[[#This Row],[category_id]],VideoCategories[],2,FALSE)</f>
        <v>Entertainment</v>
      </c>
      <c r="H3526" t="s">
        <v>11300</v>
      </c>
      <c r="I3526">
        <v>58933</v>
      </c>
      <c r="J3526">
        <v>992</v>
      </c>
      <c r="K3526">
        <v>37</v>
      </c>
      <c r="L3526">
        <v>159</v>
      </c>
      <c r="M3526" t="b">
        <v>0</v>
      </c>
      <c r="N3526" t="b">
        <v>0</v>
      </c>
      <c r="O3526" t="b">
        <v>0</v>
      </c>
    </row>
    <row r="3527" spans="1:15">
      <c r="A3527" t="s">
        <v>11301</v>
      </c>
      <c r="B3527" s="1">
        <v>43138</v>
      </c>
      <c r="C3527" s="1">
        <v>43136.25104166667</v>
      </c>
      <c r="D3527" t="s">
        <v>11302</v>
      </c>
      <c r="E3527" t="s">
        <v>47</v>
      </c>
      <c r="F3527">
        <v>24</v>
      </c>
      <c r="G3527" t="str">
        <f>VLOOKUP(YouTubeVideos[[#This Row],[category_id]],VideoCategories[],2,FALSE)</f>
        <v>Entertainment</v>
      </c>
      <c r="H3527" t="s">
        <v>11303</v>
      </c>
      <c r="I3527">
        <v>882501</v>
      </c>
      <c r="J3527">
        <v>15844</v>
      </c>
      <c r="K3527">
        <v>240</v>
      </c>
      <c r="L3527">
        <v>426</v>
      </c>
      <c r="M3527" t="b">
        <v>0</v>
      </c>
      <c r="N3527" t="b">
        <v>0</v>
      </c>
      <c r="O3527" t="b">
        <v>0</v>
      </c>
    </row>
    <row r="3528" spans="1:15">
      <c r="A3528" t="s">
        <v>11304</v>
      </c>
      <c r="B3528" s="1">
        <v>43138</v>
      </c>
      <c r="C3528" s="1">
        <v>43135.040069444447</v>
      </c>
      <c r="D3528" t="s">
        <v>11305</v>
      </c>
      <c r="E3528" t="s">
        <v>861</v>
      </c>
      <c r="F3528">
        <v>24</v>
      </c>
      <c r="G3528" t="str">
        <f>VLOOKUP(YouTubeVideos[[#This Row],[category_id]],VideoCategories[],2,FALSE)</f>
        <v>Entertainment</v>
      </c>
      <c r="H3528" t="s">
        <v>11306</v>
      </c>
      <c r="I3528">
        <v>2613507</v>
      </c>
      <c r="J3528">
        <v>21307</v>
      </c>
      <c r="K3528">
        <v>5113</v>
      </c>
      <c r="L3528">
        <v>4256</v>
      </c>
      <c r="M3528" t="b">
        <v>0</v>
      </c>
      <c r="N3528" t="b">
        <v>0</v>
      </c>
      <c r="O3528" t="b">
        <v>0</v>
      </c>
    </row>
    <row r="3529" spans="1:15">
      <c r="A3529" t="s">
        <v>12596</v>
      </c>
      <c r="B3529" s="1">
        <v>43151</v>
      </c>
      <c r="C3529" s="1">
        <v>43143.5</v>
      </c>
      <c r="D3529" t="s">
        <v>12597</v>
      </c>
      <c r="E3529" t="s">
        <v>482</v>
      </c>
      <c r="F3529">
        <v>26</v>
      </c>
      <c r="G3529" t="str">
        <f>VLOOKUP(YouTubeVideos[[#This Row],[category_id]],VideoCategories[],2,FALSE)</f>
        <v>Howto &amp; Style</v>
      </c>
      <c r="H3529" t="s">
        <v>12598</v>
      </c>
      <c r="I3529">
        <v>339738</v>
      </c>
      <c r="J3529">
        <v>8082</v>
      </c>
      <c r="K3529">
        <v>155</v>
      </c>
      <c r="L3529">
        <v>504</v>
      </c>
      <c r="M3529" t="b">
        <v>0</v>
      </c>
      <c r="N3529" t="b">
        <v>0</v>
      </c>
      <c r="O3529" t="b">
        <v>0</v>
      </c>
    </row>
    <row r="3530" spans="1:15">
      <c r="A3530" t="s">
        <v>11310</v>
      </c>
      <c r="B3530" s="1">
        <v>43138</v>
      </c>
      <c r="C3530" s="1">
        <v>43135.791666666664</v>
      </c>
      <c r="D3530" t="s">
        <v>11311</v>
      </c>
      <c r="E3530" t="s">
        <v>9039</v>
      </c>
      <c r="F3530">
        <v>24</v>
      </c>
      <c r="G3530" t="str">
        <f>VLOOKUP(YouTubeVideos[[#This Row],[category_id]],VideoCategories[],2,FALSE)</f>
        <v>Entertainment</v>
      </c>
      <c r="H3530" t="s">
        <v>11312</v>
      </c>
      <c r="I3530">
        <v>103161</v>
      </c>
      <c r="J3530">
        <v>2845</v>
      </c>
      <c r="K3530">
        <v>85</v>
      </c>
      <c r="L3530">
        <v>313</v>
      </c>
      <c r="M3530" t="b">
        <v>0</v>
      </c>
      <c r="N3530" t="b">
        <v>0</v>
      </c>
      <c r="O3530" t="b">
        <v>0</v>
      </c>
    </row>
    <row r="3531" spans="1:15">
      <c r="A3531" t="s">
        <v>16025</v>
      </c>
      <c r="B3531" s="1">
        <v>43197</v>
      </c>
      <c r="C3531" s="1">
        <v>43185.571134259262</v>
      </c>
      <c r="D3531" t="s">
        <v>16026</v>
      </c>
      <c r="E3531" t="s">
        <v>5122</v>
      </c>
      <c r="F3531">
        <v>15</v>
      </c>
      <c r="G3531" t="str">
        <f>VLOOKUP(YouTubeVideos[[#This Row],[category_id]],VideoCategories[],2,FALSE)</f>
        <v>Pets &amp; Animals</v>
      </c>
      <c r="H3531" t="s">
        <v>16027</v>
      </c>
      <c r="I3531">
        <v>339517</v>
      </c>
      <c r="J3531">
        <v>11486</v>
      </c>
      <c r="K3531">
        <v>333</v>
      </c>
      <c r="L3531">
        <v>1148</v>
      </c>
      <c r="M3531" t="b">
        <v>0</v>
      </c>
      <c r="N3531" t="b">
        <v>0</v>
      </c>
      <c r="O3531" t="b">
        <v>0</v>
      </c>
    </row>
    <row r="3532" spans="1:15">
      <c r="A3532" t="s">
        <v>3118</v>
      </c>
      <c r="B3532" s="1">
        <v>43074</v>
      </c>
      <c r="C3532" s="1">
        <v>41693.666990740741</v>
      </c>
      <c r="D3532" t="s">
        <v>3119</v>
      </c>
      <c r="E3532" t="s">
        <v>3120</v>
      </c>
      <c r="F3532">
        <v>23</v>
      </c>
      <c r="G3532" t="str">
        <f>VLOOKUP(YouTubeVideos[[#This Row],[category_id]],VideoCategories[],2,FALSE)</f>
        <v>Comedy</v>
      </c>
      <c r="H3532" t="s">
        <v>3121</v>
      </c>
      <c r="I3532">
        <v>339306</v>
      </c>
      <c r="J3532">
        <v>528</v>
      </c>
      <c r="K3532">
        <v>39</v>
      </c>
      <c r="L3532">
        <v>50</v>
      </c>
      <c r="M3532" t="b">
        <v>0</v>
      </c>
      <c r="N3532" t="b">
        <v>0</v>
      </c>
      <c r="O3532" t="b">
        <v>0</v>
      </c>
    </row>
    <row r="3533" spans="1:15">
      <c r="A3533" t="s">
        <v>602</v>
      </c>
      <c r="B3533" s="1">
        <v>43055</v>
      </c>
      <c r="C3533" s="1">
        <v>43049.41810185185</v>
      </c>
      <c r="D3533" t="s">
        <v>603</v>
      </c>
      <c r="E3533" t="s">
        <v>604</v>
      </c>
      <c r="F3533">
        <v>15</v>
      </c>
      <c r="G3533" t="str">
        <f>VLOOKUP(YouTubeVideos[[#This Row],[category_id]],VideoCategories[],2,FALSE)</f>
        <v>Pets &amp; Animals</v>
      </c>
      <c r="H3533" t="s">
        <v>63</v>
      </c>
      <c r="I3533">
        <v>339256</v>
      </c>
      <c r="J3533">
        <v>17267</v>
      </c>
      <c r="K3533">
        <v>85</v>
      </c>
      <c r="L3533">
        <v>948</v>
      </c>
      <c r="M3533" t="b">
        <v>0</v>
      </c>
      <c r="N3533" t="b">
        <v>0</v>
      </c>
      <c r="O3533" t="b">
        <v>0</v>
      </c>
    </row>
    <row r="3534" spans="1:15">
      <c r="A3534" t="s">
        <v>9759</v>
      </c>
      <c r="B3534" s="1">
        <v>43127</v>
      </c>
      <c r="C3534" s="1">
        <v>43120.990914351853</v>
      </c>
      <c r="D3534" t="s">
        <v>9760</v>
      </c>
      <c r="E3534" t="s">
        <v>9761</v>
      </c>
      <c r="F3534">
        <v>17</v>
      </c>
      <c r="G3534" t="str">
        <f>VLOOKUP(YouTubeVideos[[#This Row],[category_id]],VideoCategories[],2,FALSE)</f>
        <v>Sports</v>
      </c>
      <c r="H3534" t="s">
        <v>9762</v>
      </c>
      <c r="I3534">
        <v>339187</v>
      </c>
      <c r="J3534">
        <v>8797</v>
      </c>
      <c r="K3534">
        <v>223</v>
      </c>
      <c r="L3534">
        <v>625</v>
      </c>
      <c r="M3534" t="b">
        <v>0</v>
      </c>
      <c r="N3534" t="b">
        <v>0</v>
      </c>
      <c r="O3534" t="b">
        <v>0</v>
      </c>
    </row>
    <row r="3535" spans="1:15">
      <c r="A3535" t="s">
        <v>11325</v>
      </c>
      <c r="B3535" s="1">
        <v>43138</v>
      </c>
      <c r="C3535" s="1">
        <v>43132.375439814816</v>
      </c>
      <c r="D3535" t="s">
        <v>11326</v>
      </c>
      <c r="E3535" t="s">
        <v>495</v>
      </c>
      <c r="F3535">
        <v>24</v>
      </c>
      <c r="G3535" t="str">
        <f>VLOOKUP(YouTubeVideos[[#This Row],[category_id]],VideoCategories[],2,FALSE)</f>
        <v>Entertainment</v>
      </c>
      <c r="H3535" t="s">
        <v>11327</v>
      </c>
      <c r="I3535">
        <v>233064</v>
      </c>
      <c r="J3535">
        <v>2966</v>
      </c>
      <c r="K3535">
        <v>56</v>
      </c>
      <c r="L3535">
        <v>219</v>
      </c>
      <c r="M3535" t="b">
        <v>0</v>
      </c>
      <c r="N3535" t="b">
        <v>0</v>
      </c>
      <c r="O3535" t="b">
        <v>0</v>
      </c>
    </row>
    <row r="3536" spans="1:15">
      <c r="A3536" t="s">
        <v>9368</v>
      </c>
      <c r="B3536" s="1">
        <v>43124</v>
      </c>
      <c r="C3536" s="1">
        <v>43116.498981481483</v>
      </c>
      <c r="D3536" t="s">
        <v>9369</v>
      </c>
      <c r="E3536" t="s">
        <v>8365</v>
      </c>
      <c r="F3536">
        <v>25</v>
      </c>
      <c r="G3536" t="str">
        <f>VLOOKUP(YouTubeVideos[[#This Row],[category_id]],VideoCategories[],2,FALSE)</f>
        <v>News &amp; Politics</v>
      </c>
      <c r="H3536" t="s">
        <v>9370</v>
      </c>
      <c r="I3536">
        <v>338709</v>
      </c>
      <c r="J3536">
        <v>9046</v>
      </c>
      <c r="K3536">
        <v>2327</v>
      </c>
      <c r="L3536">
        <v>4993</v>
      </c>
      <c r="M3536" t="b">
        <v>0</v>
      </c>
      <c r="N3536" t="b">
        <v>0</v>
      </c>
      <c r="O3536" t="b">
        <v>0</v>
      </c>
    </row>
    <row r="3537" spans="1:15">
      <c r="A3537" t="s">
        <v>14897</v>
      </c>
      <c r="B3537" s="1">
        <v>43180</v>
      </c>
      <c r="C3537" s="1">
        <v>43166.729178240741</v>
      </c>
      <c r="D3537" t="s">
        <v>14898</v>
      </c>
      <c r="E3537" t="s">
        <v>13019</v>
      </c>
      <c r="F3537">
        <v>26</v>
      </c>
      <c r="G3537" t="str">
        <f>VLOOKUP(YouTubeVideos[[#This Row],[category_id]],VideoCategories[],2,FALSE)</f>
        <v>Howto &amp; Style</v>
      </c>
      <c r="H3537" t="s">
        <v>14899</v>
      </c>
      <c r="I3537">
        <v>338651</v>
      </c>
      <c r="J3537">
        <v>16038</v>
      </c>
      <c r="K3537">
        <v>354</v>
      </c>
      <c r="L3537">
        <v>533</v>
      </c>
      <c r="M3537" t="b">
        <v>0</v>
      </c>
      <c r="N3537" t="b">
        <v>0</v>
      </c>
      <c r="O3537" t="b">
        <v>0</v>
      </c>
    </row>
    <row r="3538" spans="1:15">
      <c r="A3538" t="s">
        <v>2323</v>
      </c>
      <c r="B3538" s="1">
        <v>43068</v>
      </c>
      <c r="C3538" s="1">
        <v>43060.797858796293</v>
      </c>
      <c r="D3538" t="s">
        <v>2324</v>
      </c>
      <c r="E3538" t="s">
        <v>1242</v>
      </c>
      <c r="F3538">
        <v>1</v>
      </c>
      <c r="G3538" t="str">
        <f>VLOOKUP(YouTubeVideos[[#This Row],[category_id]],VideoCategories[],2,FALSE)</f>
        <v>Film &amp; Animation</v>
      </c>
      <c r="H3538" t="s">
        <v>63</v>
      </c>
      <c r="I3538">
        <v>338425</v>
      </c>
      <c r="J3538">
        <v>10947</v>
      </c>
      <c r="K3538">
        <v>2133</v>
      </c>
      <c r="L3538">
        <v>2991</v>
      </c>
      <c r="M3538" t="b">
        <v>0</v>
      </c>
      <c r="N3538" t="b">
        <v>0</v>
      </c>
      <c r="O3538" t="b">
        <v>0</v>
      </c>
    </row>
    <row r="3539" spans="1:15">
      <c r="A3539" t="s">
        <v>1048</v>
      </c>
      <c r="B3539" s="1">
        <v>43058</v>
      </c>
      <c r="C3539" s="1">
        <v>43052.333368055559</v>
      </c>
      <c r="D3539" t="s">
        <v>1049</v>
      </c>
      <c r="E3539" t="s">
        <v>1050</v>
      </c>
      <c r="F3539">
        <v>27</v>
      </c>
      <c r="G3539" t="str">
        <f>VLOOKUP(YouTubeVideos[[#This Row],[category_id]],VideoCategories[],2,FALSE)</f>
        <v>Education</v>
      </c>
      <c r="H3539" t="s">
        <v>1051</v>
      </c>
      <c r="I3539">
        <v>338085</v>
      </c>
      <c r="J3539">
        <v>17626</v>
      </c>
      <c r="K3539">
        <v>167</v>
      </c>
      <c r="L3539">
        <v>1418</v>
      </c>
      <c r="M3539" t="b">
        <v>0</v>
      </c>
      <c r="N3539" t="b">
        <v>0</v>
      </c>
      <c r="O3539" t="b">
        <v>0</v>
      </c>
    </row>
    <row r="3540" spans="1:15">
      <c r="A3540" t="s">
        <v>11341</v>
      </c>
      <c r="B3540" s="1">
        <v>43138</v>
      </c>
      <c r="C3540" s="1">
        <v>43131.291712962964</v>
      </c>
      <c r="D3540" t="s">
        <v>11342</v>
      </c>
      <c r="E3540" t="s">
        <v>4052</v>
      </c>
      <c r="F3540">
        <v>10</v>
      </c>
      <c r="G3540" t="str">
        <f>VLOOKUP(YouTubeVideos[[#This Row],[category_id]],VideoCategories[],2,FALSE)</f>
        <v>Music</v>
      </c>
      <c r="H3540" t="s">
        <v>11343</v>
      </c>
      <c r="I3540">
        <v>1823157</v>
      </c>
      <c r="J3540">
        <v>137266</v>
      </c>
      <c r="K3540">
        <v>1438</v>
      </c>
      <c r="L3540">
        <v>8543</v>
      </c>
      <c r="M3540" t="b">
        <v>0</v>
      </c>
      <c r="N3540" t="b">
        <v>0</v>
      </c>
      <c r="O3540" t="b">
        <v>0</v>
      </c>
    </row>
    <row r="3541" spans="1:15">
      <c r="A3541" t="s">
        <v>8005</v>
      </c>
      <c r="B3541" s="1">
        <v>43114</v>
      </c>
      <c r="C3541" s="1">
        <v>43109.57916666667</v>
      </c>
      <c r="D3541" t="s">
        <v>8006</v>
      </c>
      <c r="E3541" t="s">
        <v>16</v>
      </c>
      <c r="F3541">
        <v>17</v>
      </c>
      <c r="G3541" t="str">
        <f>VLOOKUP(YouTubeVideos[[#This Row],[category_id]],VideoCategories[],2,FALSE)</f>
        <v>Sports</v>
      </c>
      <c r="H3541" t="s">
        <v>8007</v>
      </c>
      <c r="I3541">
        <v>337580</v>
      </c>
      <c r="J3541">
        <v>5296</v>
      </c>
      <c r="K3541">
        <v>148</v>
      </c>
      <c r="L3541">
        <v>1904</v>
      </c>
      <c r="M3541" t="b">
        <v>0</v>
      </c>
      <c r="N3541" t="b">
        <v>0</v>
      </c>
      <c r="O3541" t="b">
        <v>0</v>
      </c>
    </row>
    <row r="3542" spans="1:15">
      <c r="A3542" t="s">
        <v>16254</v>
      </c>
      <c r="B3542" s="1">
        <v>43206</v>
      </c>
      <c r="C3542" s="1">
        <v>43199.333425925928</v>
      </c>
      <c r="D3542" t="s">
        <v>16255</v>
      </c>
      <c r="E3542" t="s">
        <v>1050</v>
      </c>
      <c r="F3542">
        <v>27</v>
      </c>
      <c r="G3542" t="str">
        <f>VLOOKUP(YouTubeVideos[[#This Row],[category_id]],VideoCategories[],2,FALSE)</f>
        <v>Education</v>
      </c>
      <c r="H3542" t="s">
        <v>16256</v>
      </c>
      <c r="I3542">
        <v>336872</v>
      </c>
      <c r="J3542">
        <v>18263</v>
      </c>
      <c r="K3542">
        <v>189</v>
      </c>
      <c r="L3542">
        <v>1669</v>
      </c>
      <c r="M3542" t="b">
        <v>0</v>
      </c>
      <c r="N3542" t="b">
        <v>0</v>
      </c>
      <c r="O3542" t="b">
        <v>0</v>
      </c>
    </row>
    <row r="3543" spans="1:15">
      <c r="A3543" t="s">
        <v>11349</v>
      </c>
      <c r="B3543" s="1">
        <v>43138</v>
      </c>
      <c r="C3543" s="1">
        <v>43131.482638888891</v>
      </c>
      <c r="D3543" t="s">
        <v>11350</v>
      </c>
      <c r="E3543" t="s">
        <v>11351</v>
      </c>
      <c r="F3543">
        <v>10</v>
      </c>
      <c r="G3543" t="str">
        <f>VLOOKUP(YouTubeVideos[[#This Row],[category_id]],VideoCategories[],2,FALSE)</f>
        <v>Music</v>
      </c>
      <c r="H3543" t="s">
        <v>11352</v>
      </c>
      <c r="I3543">
        <v>435619</v>
      </c>
      <c r="J3543">
        <v>11177</v>
      </c>
      <c r="K3543">
        <v>446</v>
      </c>
      <c r="L3543">
        <v>1013</v>
      </c>
      <c r="M3543" t="b">
        <v>0</v>
      </c>
      <c r="N3543" t="b">
        <v>0</v>
      </c>
      <c r="O3543" t="b">
        <v>0</v>
      </c>
    </row>
    <row r="3544" spans="1:15">
      <c r="A3544" t="s">
        <v>11353</v>
      </c>
      <c r="B3544" s="1">
        <v>43138</v>
      </c>
      <c r="C3544" s="1">
        <v>43132.550324074073</v>
      </c>
      <c r="D3544" t="s">
        <v>11354</v>
      </c>
      <c r="E3544" t="s">
        <v>11355</v>
      </c>
      <c r="F3544">
        <v>24</v>
      </c>
      <c r="G3544" t="str">
        <f>VLOOKUP(YouTubeVideos[[#This Row],[category_id]],VideoCategories[],2,FALSE)</f>
        <v>Entertainment</v>
      </c>
      <c r="H3544" t="s">
        <v>11356</v>
      </c>
      <c r="I3544">
        <v>82048</v>
      </c>
      <c r="J3544">
        <v>4813</v>
      </c>
      <c r="K3544">
        <v>130</v>
      </c>
      <c r="L3544">
        <v>273</v>
      </c>
      <c r="M3544" t="b">
        <v>0</v>
      </c>
      <c r="N3544" t="b">
        <v>0</v>
      </c>
      <c r="O3544" t="b">
        <v>0</v>
      </c>
    </row>
    <row r="3545" spans="1:15">
      <c r="A3545" t="s">
        <v>14292</v>
      </c>
      <c r="B3545" s="1">
        <v>43171</v>
      </c>
      <c r="C3545" s="1">
        <v>43165.625069444446</v>
      </c>
      <c r="D3545" t="s">
        <v>14293</v>
      </c>
      <c r="E3545" t="s">
        <v>1772</v>
      </c>
      <c r="F3545">
        <v>26</v>
      </c>
      <c r="G3545" t="str">
        <f>VLOOKUP(YouTubeVideos[[#This Row],[category_id]],VideoCategories[],2,FALSE)</f>
        <v>Howto &amp; Style</v>
      </c>
      <c r="H3545" t="s">
        <v>14294</v>
      </c>
      <c r="I3545">
        <v>336861</v>
      </c>
      <c r="J3545">
        <v>9751</v>
      </c>
      <c r="K3545">
        <v>248</v>
      </c>
      <c r="L3545">
        <v>475</v>
      </c>
      <c r="M3545" t="b">
        <v>0</v>
      </c>
      <c r="N3545" t="b">
        <v>0</v>
      </c>
      <c r="O3545" t="b">
        <v>0</v>
      </c>
    </row>
    <row r="3546" spans="1:15">
      <c r="A3546" t="s">
        <v>11360</v>
      </c>
      <c r="B3546" s="1">
        <v>43138</v>
      </c>
      <c r="C3546" s="1">
        <v>43131.916666666664</v>
      </c>
      <c r="D3546" t="s">
        <v>11361</v>
      </c>
      <c r="E3546" t="s">
        <v>3590</v>
      </c>
      <c r="F3546">
        <v>24</v>
      </c>
      <c r="G3546" t="str">
        <f>VLOOKUP(YouTubeVideos[[#This Row],[category_id]],VideoCategories[],2,FALSE)</f>
        <v>Entertainment</v>
      </c>
      <c r="H3546" t="s">
        <v>11362</v>
      </c>
      <c r="I3546">
        <v>77850</v>
      </c>
      <c r="J3546">
        <v>1068</v>
      </c>
      <c r="K3546">
        <v>69</v>
      </c>
      <c r="L3546">
        <v>134</v>
      </c>
      <c r="M3546" t="b">
        <v>0</v>
      </c>
      <c r="N3546" t="b">
        <v>0</v>
      </c>
      <c r="O3546" t="b">
        <v>0</v>
      </c>
    </row>
    <row r="3547" spans="1:15">
      <c r="A3547" t="s">
        <v>11363</v>
      </c>
      <c r="B3547" s="1">
        <v>43138</v>
      </c>
      <c r="C3547" s="1">
        <v>43131.552789351852</v>
      </c>
      <c r="D3547" t="s">
        <v>11364</v>
      </c>
      <c r="E3547" t="s">
        <v>2318</v>
      </c>
      <c r="F3547">
        <v>24</v>
      </c>
      <c r="G3547" t="str">
        <f>VLOOKUP(YouTubeVideos[[#This Row],[category_id]],VideoCategories[],2,FALSE)</f>
        <v>Entertainment</v>
      </c>
      <c r="H3547" t="s">
        <v>11365</v>
      </c>
      <c r="I3547">
        <v>620968</v>
      </c>
      <c r="J3547">
        <v>36916</v>
      </c>
      <c r="K3547">
        <v>312</v>
      </c>
      <c r="L3547">
        <v>1452</v>
      </c>
      <c r="M3547" t="b">
        <v>0</v>
      </c>
      <c r="N3547" t="b">
        <v>0</v>
      </c>
      <c r="O3547" t="b">
        <v>0</v>
      </c>
    </row>
    <row r="3548" spans="1:15">
      <c r="A3548" t="s">
        <v>12751</v>
      </c>
      <c r="B3548" s="1">
        <v>43152</v>
      </c>
      <c r="C3548" s="1">
        <v>43144.549791666665</v>
      </c>
      <c r="D3548" t="s">
        <v>12752</v>
      </c>
      <c r="E3548" t="s">
        <v>10302</v>
      </c>
      <c r="F3548">
        <v>26</v>
      </c>
      <c r="G3548" t="str">
        <f>VLOOKUP(YouTubeVideos[[#This Row],[category_id]],VideoCategories[],2,FALSE)</f>
        <v>Howto &amp; Style</v>
      </c>
      <c r="H3548" t="s">
        <v>12753</v>
      </c>
      <c r="I3548">
        <v>335613</v>
      </c>
      <c r="J3548">
        <v>26428</v>
      </c>
      <c r="K3548">
        <v>316</v>
      </c>
      <c r="L3548">
        <v>3299</v>
      </c>
      <c r="M3548" t="b">
        <v>0</v>
      </c>
      <c r="N3548" t="b">
        <v>0</v>
      </c>
      <c r="O3548" t="b">
        <v>0</v>
      </c>
    </row>
    <row r="3549" spans="1:15">
      <c r="A3549" t="s">
        <v>9791</v>
      </c>
      <c r="B3549" s="1">
        <v>43127</v>
      </c>
      <c r="C3549" s="1">
        <v>43120.583368055559</v>
      </c>
      <c r="D3549" t="s">
        <v>9792</v>
      </c>
      <c r="E3549" t="s">
        <v>297</v>
      </c>
      <c r="F3549">
        <v>27</v>
      </c>
      <c r="G3549" t="str">
        <f>VLOOKUP(YouTubeVideos[[#This Row],[category_id]],VideoCategories[],2,FALSE)</f>
        <v>Education</v>
      </c>
      <c r="H3549" t="s">
        <v>9793</v>
      </c>
      <c r="I3549">
        <v>335365</v>
      </c>
      <c r="J3549">
        <v>12576</v>
      </c>
      <c r="K3549">
        <v>234</v>
      </c>
      <c r="L3549">
        <v>818</v>
      </c>
      <c r="M3549" t="b">
        <v>0</v>
      </c>
      <c r="N3549" t="b">
        <v>0</v>
      </c>
      <c r="O3549" t="b">
        <v>0</v>
      </c>
    </row>
    <row r="3550" spans="1:15">
      <c r="A3550" t="s">
        <v>13411</v>
      </c>
      <c r="B3550" s="1">
        <v>43159</v>
      </c>
      <c r="C3550" s="1">
        <v>43151.311481481483</v>
      </c>
      <c r="D3550" t="s">
        <v>13412</v>
      </c>
      <c r="E3550" t="s">
        <v>13413</v>
      </c>
      <c r="F3550">
        <v>28</v>
      </c>
      <c r="G3550" t="str">
        <f>VLOOKUP(YouTubeVideos[[#This Row],[category_id]],VideoCategories[],2,FALSE)</f>
        <v>Science &amp; Technology</v>
      </c>
      <c r="H3550" t="s">
        <v>13414</v>
      </c>
      <c r="I3550">
        <v>335194</v>
      </c>
      <c r="J3550">
        <v>25007</v>
      </c>
      <c r="K3550">
        <v>250</v>
      </c>
      <c r="L3550">
        <v>2072</v>
      </c>
      <c r="M3550" t="b">
        <v>0</v>
      </c>
      <c r="N3550" t="b">
        <v>0</v>
      </c>
      <c r="O3550" t="b">
        <v>0</v>
      </c>
    </row>
    <row r="3551" spans="1:15">
      <c r="A3551" t="s">
        <v>20333</v>
      </c>
      <c r="B3551" s="1">
        <v>43138</v>
      </c>
      <c r="C3551" s="1">
        <v>43132.442696759259</v>
      </c>
      <c r="D3551" t="s">
        <v>11374</v>
      </c>
      <c r="E3551" t="s">
        <v>9521</v>
      </c>
      <c r="F3551">
        <v>10</v>
      </c>
      <c r="G3551" t="str">
        <f>VLOOKUP(YouTubeVideos[[#This Row],[category_id]],VideoCategories[],2,FALSE)</f>
        <v>Music</v>
      </c>
      <c r="H3551" t="s">
        <v>11375</v>
      </c>
      <c r="I3551">
        <v>49638</v>
      </c>
      <c r="J3551">
        <v>633</v>
      </c>
      <c r="K3551">
        <v>19</v>
      </c>
      <c r="L3551">
        <v>58</v>
      </c>
      <c r="M3551" t="b">
        <v>0</v>
      </c>
      <c r="N3551" t="b">
        <v>0</v>
      </c>
      <c r="O3551" t="b">
        <v>0</v>
      </c>
    </row>
    <row r="3552" spans="1:15">
      <c r="A3552" t="s">
        <v>9584</v>
      </c>
      <c r="B3552" s="1">
        <v>43125</v>
      </c>
      <c r="C3552" s="1">
        <v>43118.380983796298</v>
      </c>
      <c r="D3552" t="s">
        <v>20217</v>
      </c>
      <c r="E3552" t="s">
        <v>6492</v>
      </c>
      <c r="F3552">
        <v>26</v>
      </c>
      <c r="G3552" t="str">
        <f>VLOOKUP(YouTubeVideos[[#This Row],[category_id]],VideoCategories[],2,FALSE)</f>
        <v>Howto &amp; Style</v>
      </c>
      <c r="H3552" t="s">
        <v>9585</v>
      </c>
      <c r="I3552">
        <v>334600</v>
      </c>
      <c r="J3552">
        <v>19941</v>
      </c>
      <c r="K3552">
        <v>209</v>
      </c>
      <c r="L3552">
        <v>1570</v>
      </c>
      <c r="M3552" t="b">
        <v>0</v>
      </c>
      <c r="N3552" t="b">
        <v>0</v>
      </c>
      <c r="O3552" t="b">
        <v>0</v>
      </c>
    </row>
    <row r="3553" spans="1:15">
      <c r="A3553" t="s">
        <v>11379</v>
      </c>
      <c r="B3553" s="1">
        <v>43138</v>
      </c>
      <c r="C3553" s="1">
        <v>43131.396145833336</v>
      </c>
      <c r="D3553" t="s">
        <v>11380</v>
      </c>
      <c r="E3553" t="s">
        <v>11381</v>
      </c>
      <c r="F3553">
        <v>24</v>
      </c>
      <c r="G3553" t="str">
        <f>VLOOKUP(YouTubeVideos[[#This Row],[category_id]],VideoCategories[],2,FALSE)</f>
        <v>Entertainment</v>
      </c>
      <c r="H3553" t="s">
        <v>11382</v>
      </c>
      <c r="I3553">
        <v>39595</v>
      </c>
      <c r="J3553">
        <v>228</v>
      </c>
      <c r="K3553">
        <v>6</v>
      </c>
      <c r="L3553">
        <v>26</v>
      </c>
      <c r="M3553" t="b">
        <v>0</v>
      </c>
      <c r="N3553" t="b">
        <v>0</v>
      </c>
      <c r="O3553" t="b">
        <v>0</v>
      </c>
    </row>
    <row r="3554" spans="1:15">
      <c r="A3554" t="s">
        <v>11383</v>
      </c>
      <c r="B3554" s="1">
        <v>43139</v>
      </c>
      <c r="C3554" s="1">
        <v>43137.928587962961</v>
      </c>
      <c r="D3554" t="s">
        <v>11384</v>
      </c>
      <c r="E3554" t="s">
        <v>35</v>
      </c>
      <c r="F3554">
        <v>24</v>
      </c>
      <c r="G3554" t="str">
        <f>VLOOKUP(YouTubeVideos[[#This Row],[category_id]],VideoCategories[],2,FALSE)</f>
        <v>Entertainment</v>
      </c>
      <c r="H3554" t="s">
        <v>36</v>
      </c>
      <c r="I3554">
        <v>1142163</v>
      </c>
      <c r="J3554">
        <v>51717</v>
      </c>
      <c r="K3554">
        <v>351</v>
      </c>
      <c r="L3554">
        <v>1942</v>
      </c>
      <c r="M3554" t="b">
        <v>0</v>
      </c>
      <c r="N3554" t="b">
        <v>0</v>
      </c>
      <c r="O3554" t="b">
        <v>0</v>
      </c>
    </row>
    <row r="3555" spans="1:15">
      <c r="A3555" t="s">
        <v>11385</v>
      </c>
      <c r="B3555" s="1">
        <v>43139</v>
      </c>
      <c r="C3555" s="1">
        <v>43138.166701388887</v>
      </c>
      <c r="D3555" t="s">
        <v>11386</v>
      </c>
      <c r="E3555" t="s">
        <v>54</v>
      </c>
      <c r="F3555">
        <v>24</v>
      </c>
      <c r="G3555" t="str">
        <f>VLOOKUP(YouTubeVideos[[#This Row],[category_id]],VideoCategories[],2,FALSE)</f>
        <v>Entertainment</v>
      </c>
      <c r="H3555" t="s">
        <v>11387</v>
      </c>
      <c r="I3555">
        <v>177269</v>
      </c>
      <c r="J3555">
        <v>2220</v>
      </c>
      <c r="K3555">
        <v>206</v>
      </c>
      <c r="L3555">
        <v>372</v>
      </c>
      <c r="M3555" t="b">
        <v>0</v>
      </c>
      <c r="N3555" t="b">
        <v>0</v>
      </c>
      <c r="O3555" t="b">
        <v>0</v>
      </c>
    </row>
    <row r="3556" spans="1:15">
      <c r="A3556" t="s">
        <v>11388</v>
      </c>
      <c r="B3556" s="1">
        <v>43139</v>
      </c>
      <c r="C3556" s="1">
        <v>43138.250138888892</v>
      </c>
      <c r="D3556" t="s">
        <v>11389</v>
      </c>
      <c r="E3556" t="s">
        <v>47</v>
      </c>
      <c r="F3556">
        <v>24</v>
      </c>
      <c r="G3556" t="str">
        <f>VLOOKUP(YouTubeVideos[[#This Row],[category_id]],VideoCategories[],2,FALSE)</f>
        <v>Entertainment</v>
      </c>
      <c r="H3556" t="s">
        <v>11390</v>
      </c>
      <c r="I3556">
        <v>204732</v>
      </c>
      <c r="J3556">
        <v>3201</v>
      </c>
      <c r="K3556">
        <v>23</v>
      </c>
      <c r="L3556">
        <v>201</v>
      </c>
      <c r="M3556" t="b">
        <v>0</v>
      </c>
      <c r="N3556" t="b">
        <v>0</v>
      </c>
      <c r="O3556" t="b">
        <v>0</v>
      </c>
    </row>
    <row r="3557" spans="1:15">
      <c r="A3557" t="s">
        <v>13198</v>
      </c>
      <c r="B3557" s="1">
        <v>43157</v>
      </c>
      <c r="C3557" s="1">
        <v>43150.333379629628</v>
      </c>
      <c r="D3557" t="s">
        <v>13199</v>
      </c>
      <c r="E3557" t="s">
        <v>1050</v>
      </c>
      <c r="F3557">
        <v>27</v>
      </c>
      <c r="G3557" t="str">
        <f>VLOOKUP(YouTubeVideos[[#This Row],[category_id]],VideoCategories[],2,FALSE)</f>
        <v>Education</v>
      </c>
      <c r="H3557" t="s">
        <v>13200</v>
      </c>
      <c r="I3557">
        <v>334148</v>
      </c>
      <c r="J3557">
        <v>13772</v>
      </c>
      <c r="K3557">
        <v>140</v>
      </c>
      <c r="L3557">
        <v>901</v>
      </c>
      <c r="M3557" t="b">
        <v>0</v>
      </c>
      <c r="N3557" t="b">
        <v>0</v>
      </c>
      <c r="O3557" t="b">
        <v>0</v>
      </c>
    </row>
    <row r="3558" spans="1:15">
      <c r="A3558" t="s">
        <v>11392</v>
      </c>
      <c r="B3558" s="1">
        <v>43139</v>
      </c>
      <c r="C3558" s="1">
        <v>43137.024305555555</v>
      </c>
      <c r="D3558" t="s">
        <v>11393</v>
      </c>
      <c r="E3558" t="s">
        <v>379</v>
      </c>
      <c r="F3558">
        <v>24</v>
      </c>
      <c r="G3558" t="str">
        <f>VLOOKUP(YouTubeVideos[[#This Row],[category_id]],VideoCategories[],2,FALSE)</f>
        <v>Entertainment</v>
      </c>
      <c r="H3558" t="s">
        <v>11394</v>
      </c>
      <c r="I3558">
        <v>240187</v>
      </c>
      <c r="J3558">
        <v>1550</v>
      </c>
      <c r="K3558">
        <v>132</v>
      </c>
      <c r="L3558">
        <v>220</v>
      </c>
      <c r="M3558" t="b">
        <v>0</v>
      </c>
      <c r="N3558" t="b">
        <v>0</v>
      </c>
      <c r="O3558" t="b">
        <v>0</v>
      </c>
    </row>
    <row r="3559" spans="1:15">
      <c r="A3559" t="s">
        <v>11395</v>
      </c>
      <c r="B3559" s="1">
        <v>43139</v>
      </c>
      <c r="C3559" s="1">
        <v>43135.758437500001</v>
      </c>
      <c r="D3559" t="s">
        <v>20336</v>
      </c>
      <c r="E3559" t="s">
        <v>2302</v>
      </c>
      <c r="F3559">
        <v>24</v>
      </c>
      <c r="G3559" t="str">
        <f>VLOOKUP(YouTubeVideos[[#This Row],[category_id]],VideoCategories[],2,FALSE)</f>
        <v>Entertainment</v>
      </c>
      <c r="H3559" t="s">
        <v>11396</v>
      </c>
      <c r="I3559">
        <v>16141230</v>
      </c>
      <c r="J3559">
        <v>309556</v>
      </c>
      <c r="K3559">
        <v>7190</v>
      </c>
      <c r="L3559">
        <v>27714</v>
      </c>
      <c r="M3559" t="b">
        <v>0</v>
      </c>
      <c r="N3559" t="b">
        <v>0</v>
      </c>
      <c r="O3559" t="b">
        <v>0</v>
      </c>
    </row>
    <row r="3560" spans="1:15">
      <c r="A3560" t="s">
        <v>3141</v>
      </c>
      <c r="B3560" s="1">
        <v>43074</v>
      </c>
      <c r="C3560" s="1">
        <v>43067.750034722223</v>
      </c>
      <c r="D3560" t="s">
        <v>3142</v>
      </c>
      <c r="E3560" t="s">
        <v>1772</v>
      </c>
      <c r="F3560">
        <v>22</v>
      </c>
      <c r="G3560" t="str">
        <f>VLOOKUP(YouTubeVideos[[#This Row],[category_id]],VideoCategories[],2,FALSE)</f>
        <v>People &amp; Blogs</v>
      </c>
      <c r="H3560" t="s">
        <v>3143</v>
      </c>
      <c r="I3560">
        <v>333820</v>
      </c>
      <c r="J3560">
        <v>14082</v>
      </c>
      <c r="K3560">
        <v>229</v>
      </c>
      <c r="L3560">
        <v>753</v>
      </c>
      <c r="M3560" t="b">
        <v>0</v>
      </c>
      <c r="N3560" t="b">
        <v>0</v>
      </c>
      <c r="O3560" t="b">
        <v>0</v>
      </c>
    </row>
    <row r="3561" spans="1:15">
      <c r="A3561" t="s">
        <v>18722</v>
      </c>
      <c r="B3561" s="1">
        <v>43255</v>
      </c>
      <c r="C3561" s="1">
        <v>43241.271215277775</v>
      </c>
      <c r="D3561" t="s">
        <v>18723</v>
      </c>
      <c r="E3561" t="s">
        <v>12766</v>
      </c>
      <c r="F3561">
        <v>29</v>
      </c>
      <c r="G3561" t="str">
        <f>VLOOKUP(YouTubeVideos[[#This Row],[category_id]],VideoCategories[],2,FALSE)</f>
        <v>Nonprofits &amp; Activism</v>
      </c>
      <c r="H3561" t="s">
        <v>12767</v>
      </c>
      <c r="I3561">
        <v>333587</v>
      </c>
      <c r="J3561">
        <v>10918</v>
      </c>
      <c r="K3561">
        <v>161</v>
      </c>
      <c r="L3561">
        <v>613</v>
      </c>
      <c r="M3561" t="b">
        <v>0</v>
      </c>
      <c r="N3561" t="b">
        <v>0</v>
      </c>
      <c r="O3561" t="b">
        <v>0</v>
      </c>
    </row>
    <row r="3562" spans="1:15">
      <c r="A3562" t="s">
        <v>14219</v>
      </c>
      <c r="B3562" s="1">
        <v>43169</v>
      </c>
      <c r="C3562" s="1">
        <v>43156.583599537036</v>
      </c>
      <c r="D3562" t="s">
        <v>14220</v>
      </c>
      <c r="E3562" t="s">
        <v>3511</v>
      </c>
      <c r="F3562">
        <v>26</v>
      </c>
      <c r="G3562" t="str">
        <f>VLOOKUP(YouTubeVideos[[#This Row],[category_id]],VideoCategories[],2,FALSE)</f>
        <v>Howto &amp; Style</v>
      </c>
      <c r="H3562" t="s">
        <v>14221</v>
      </c>
      <c r="I3562">
        <v>333366</v>
      </c>
      <c r="J3562">
        <v>22480</v>
      </c>
      <c r="K3562">
        <v>204</v>
      </c>
      <c r="L3562">
        <v>1039</v>
      </c>
      <c r="M3562" t="b">
        <v>0</v>
      </c>
      <c r="N3562" t="b">
        <v>0</v>
      </c>
      <c r="O3562" t="b">
        <v>0</v>
      </c>
    </row>
    <row r="3563" spans="1:15">
      <c r="A3563" t="s">
        <v>16407</v>
      </c>
      <c r="B3563" s="1">
        <v>43209</v>
      </c>
      <c r="C3563" s="1">
        <v>43197.87096064815</v>
      </c>
      <c r="D3563" t="s">
        <v>16408</v>
      </c>
      <c r="E3563" t="s">
        <v>1423</v>
      </c>
      <c r="F3563">
        <v>17</v>
      </c>
      <c r="G3563" t="str">
        <f>VLOOKUP(YouTubeVideos[[#This Row],[category_id]],VideoCategories[],2,FALSE)</f>
        <v>Sports</v>
      </c>
      <c r="H3563" t="s">
        <v>16409</v>
      </c>
      <c r="I3563">
        <v>332511</v>
      </c>
      <c r="J3563">
        <v>3374</v>
      </c>
      <c r="K3563">
        <v>285</v>
      </c>
      <c r="L3563">
        <v>1599</v>
      </c>
      <c r="M3563" t="b">
        <v>0</v>
      </c>
      <c r="N3563" t="b">
        <v>0</v>
      </c>
      <c r="O3563" t="b">
        <v>0</v>
      </c>
    </row>
    <row r="3564" spans="1:15">
      <c r="A3564" t="s">
        <v>8380</v>
      </c>
      <c r="B3564" s="1">
        <v>43117</v>
      </c>
      <c r="C3564" s="1">
        <v>42976.259444444448</v>
      </c>
      <c r="D3564" t="s">
        <v>8381</v>
      </c>
      <c r="E3564" t="s">
        <v>8382</v>
      </c>
      <c r="F3564">
        <v>26</v>
      </c>
      <c r="G3564" t="str">
        <f>VLOOKUP(YouTubeVideos[[#This Row],[category_id]],VideoCategories[],2,FALSE)</f>
        <v>Howto &amp; Style</v>
      </c>
      <c r="H3564" t="s">
        <v>63</v>
      </c>
      <c r="I3564">
        <v>332114</v>
      </c>
      <c r="J3564">
        <v>67</v>
      </c>
      <c r="K3564">
        <v>11</v>
      </c>
      <c r="L3564">
        <v>23</v>
      </c>
      <c r="M3564" t="b">
        <v>0</v>
      </c>
      <c r="N3564" t="b">
        <v>0</v>
      </c>
      <c r="O3564" t="b">
        <v>0</v>
      </c>
    </row>
    <row r="3565" spans="1:15">
      <c r="A3565" t="s">
        <v>5829</v>
      </c>
      <c r="B3565" s="1">
        <v>43092</v>
      </c>
      <c r="C3565" s="1">
        <v>43087.333344907405</v>
      </c>
      <c r="D3565" t="s">
        <v>5830</v>
      </c>
      <c r="E3565" t="s">
        <v>1050</v>
      </c>
      <c r="F3565">
        <v>27</v>
      </c>
      <c r="G3565" t="str">
        <f>VLOOKUP(YouTubeVideos[[#This Row],[category_id]],VideoCategories[],2,FALSE)</f>
        <v>Education</v>
      </c>
      <c r="H3565" t="s">
        <v>5831</v>
      </c>
      <c r="I3565">
        <v>331126</v>
      </c>
      <c r="J3565">
        <v>17137</v>
      </c>
      <c r="K3565">
        <v>159</v>
      </c>
      <c r="L3565">
        <v>769</v>
      </c>
      <c r="M3565" t="b">
        <v>0</v>
      </c>
      <c r="N3565" t="b">
        <v>0</v>
      </c>
      <c r="O3565" t="b">
        <v>0</v>
      </c>
    </row>
    <row r="3566" spans="1:15">
      <c r="A3566" t="s">
        <v>10954</v>
      </c>
      <c r="B3566" s="1">
        <v>43135</v>
      </c>
      <c r="C3566" s="1">
        <v>43128.395833333336</v>
      </c>
      <c r="D3566" t="s">
        <v>10955</v>
      </c>
      <c r="E3566" t="s">
        <v>5860</v>
      </c>
      <c r="F3566">
        <v>23</v>
      </c>
      <c r="G3566" t="str">
        <f>VLOOKUP(YouTubeVideos[[#This Row],[category_id]],VideoCategories[],2,FALSE)</f>
        <v>Comedy</v>
      </c>
      <c r="H3566" t="s">
        <v>10956</v>
      </c>
      <c r="I3566">
        <v>331121</v>
      </c>
      <c r="J3566">
        <v>6190</v>
      </c>
      <c r="K3566">
        <v>940</v>
      </c>
      <c r="L3566">
        <v>654</v>
      </c>
      <c r="M3566" t="b">
        <v>0</v>
      </c>
      <c r="N3566" t="b">
        <v>0</v>
      </c>
      <c r="O3566" t="b">
        <v>0</v>
      </c>
    </row>
    <row r="3567" spans="1:15">
      <c r="A3567" t="s">
        <v>11419</v>
      </c>
      <c r="B3567" s="1">
        <v>43139</v>
      </c>
      <c r="C3567" s="1">
        <v>43133.417291666665</v>
      </c>
      <c r="D3567" t="s">
        <v>20338</v>
      </c>
      <c r="E3567" t="s">
        <v>19721</v>
      </c>
      <c r="F3567">
        <v>24</v>
      </c>
      <c r="G3567" t="str">
        <f>VLOOKUP(YouTubeVideos[[#This Row],[category_id]],VideoCategories[],2,FALSE)</f>
        <v>Entertainment</v>
      </c>
      <c r="H3567" t="s">
        <v>20339</v>
      </c>
      <c r="I3567">
        <v>400593</v>
      </c>
      <c r="J3567">
        <v>12801</v>
      </c>
      <c r="K3567">
        <v>163</v>
      </c>
      <c r="L3567">
        <v>921</v>
      </c>
      <c r="M3567" t="b">
        <v>0</v>
      </c>
      <c r="N3567" t="b">
        <v>0</v>
      </c>
      <c r="O3567" t="b">
        <v>0</v>
      </c>
    </row>
    <row r="3568" spans="1:15">
      <c r="A3568" t="s">
        <v>8766</v>
      </c>
      <c r="B3568" s="1">
        <v>43119</v>
      </c>
      <c r="C3568" s="1">
        <v>43114.90115740741</v>
      </c>
      <c r="D3568" t="s">
        <v>8767</v>
      </c>
      <c r="E3568" t="s">
        <v>194</v>
      </c>
      <c r="F3568">
        <v>23</v>
      </c>
      <c r="G3568" t="str">
        <f>VLOOKUP(YouTubeVideos[[#This Row],[category_id]],VideoCategories[],2,FALSE)</f>
        <v>Comedy</v>
      </c>
      <c r="H3568" t="s">
        <v>195</v>
      </c>
      <c r="I3568">
        <v>330958</v>
      </c>
      <c r="J3568">
        <v>1322</v>
      </c>
      <c r="K3568">
        <v>110</v>
      </c>
      <c r="L3568">
        <v>141</v>
      </c>
      <c r="M3568" t="b">
        <v>0</v>
      </c>
      <c r="N3568" t="b">
        <v>0</v>
      </c>
      <c r="O3568" t="b">
        <v>0</v>
      </c>
    </row>
    <row r="3569" spans="1:15">
      <c r="A3569" t="s">
        <v>11422</v>
      </c>
      <c r="B3569" s="1">
        <v>43139</v>
      </c>
      <c r="C3569" s="1">
        <v>43133.244756944441</v>
      </c>
      <c r="D3569" t="s">
        <v>11423</v>
      </c>
      <c r="E3569" t="s">
        <v>7664</v>
      </c>
      <c r="F3569">
        <v>24</v>
      </c>
      <c r="G3569" t="str">
        <f>VLOOKUP(YouTubeVideos[[#This Row],[category_id]],VideoCategories[],2,FALSE)</f>
        <v>Entertainment</v>
      </c>
      <c r="H3569" t="s">
        <v>11424</v>
      </c>
      <c r="I3569">
        <v>235853</v>
      </c>
      <c r="J3569">
        <v>11372</v>
      </c>
      <c r="K3569">
        <v>178</v>
      </c>
      <c r="L3569">
        <v>987</v>
      </c>
      <c r="M3569" t="b">
        <v>0</v>
      </c>
      <c r="N3569" t="b">
        <v>0</v>
      </c>
      <c r="O3569" t="b">
        <v>0</v>
      </c>
    </row>
    <row r="3570" spans="1:15">
      <c r="A3570" t="s">
        <v>11425</v>
      </c>
      <c r="B3570" s="1">
        <v>43139</v>
      </c>
      <c r="C3570" s="1">
        <v>43133.500127314815</v>
      </c>
      <c r="D3570" t="s">
        <v>11426</v>
      </c>
      <c r="E3570" t="s">
        <v>11427</v>
      </c>
      <c r="F3570">
        <v>24</v>
      </c>
      <c r="G3570" t="str">
        <f>VLOOKUP(YouTubeVideos[[#This Row],[category_id]],VideoCategories[],2,FALSE)</f>
        <v>Entertainment</v>
      </c>
      <c r="H3570" t="s">
        <v>11428</v>
      </c>
      <c r="I3570">
        <v>899675</v>
      </c>
      <c r="J3570">
        <v>236</v>
      </c>
      <c r="K3570">
        <v>18</v>
      </c>
      <c r="L3570">
        <v>40</v>
      </c>
      <c r="M3570" t="b">
        <v>0</v>
      </c>
      <c r="N3570" t="b">
        <v>0</v>
      </c>
      <c r="O3570" t="b">
        <v>0</v>
      </c>
    </row>
    <row r="3571" spans="1:15">
      <c r="A3571" t="s">
        <v>11429</v>
      </c>
      <c r="B3571" s="1">
        <v>43139</v>
      </c>
      <c r="C3571" s="1">
        <v>43133.396585648145</v>
      </c>
      <c r="D3571" t="s">
        <v>20341</v>
      </c>
      <c r="E3571" t="s">
        <v>10010</v>
      </c>
      <c r="F3571">
        <v>24</v>
      </c>
      <c r="G3571" t="str">
        <f>VLOOKUP(YouTubeVideos[[#This Row],[category_id]],VideoCategories[],2,FALSE)</f>
        <v>Entertainment</v>
      </c>
      <c r="H3571" t="s">
        <v>63</v>
      </c>
      <c r="I3571">
        <v>46701</v>
      </c>
      <c r="J3571">
        <v>250</v>
      </c>
      <c r="K3571">
        <v>12</v>
      </c>
      <c r="L3571">
        <v>26</v>
      </c>
      <c r="M3571" t="b">
        <v>0</v>
      </c>
      <c r="N3571" t="b">
        <v>0</v>
      </c>
      <c r="O3571" t="b">
        <v>0</v>
      </c>
    </row>
    <row r="3572" spans="1:15">
      <c r="A3572" t="s">
        <v>11430</v>
      </c>
      <c r="B3572" s="1">
        <v>43139</v>
      </c>
      <c r="C3572" s="1">
        <v>43132.930949074071</v>
      </c>
      <c r="D3572" t="s">
        <v>11431</v>
      </c>
      <c r="E3572" t="s">
        <v>11432</v>
      </c>
      <c r="F3572">
        <v>10</v>
      </c>
      <c r="G3572" t="str">
        <f>VLOOKUP(YouTubeVideos[[#This Row],[category_id]],VideoCategories[],2,FALSE)</f>
        <v>Music</v>
      </c>
      <c r="H3572" t="s">
        <v>63</v>
      </c>
      <c r="I3572">
        <v>336117</v>
      </c>
      <c r="J3572">
        <v>9594</v>
      </c>
      <c r="K3572">
        <v>5430</v>
      </c>
      <c r="L3572">
        <v>2399</v>
      </c>
      <c r="M3572" t="b">
        <v>0</v>
      </c>
      <c r="N3572" t="b">
        <v>0</v>
      </c>
      <c r="O3572" t="b">
        <v>0</v>
      </c>
    </row>
    <row r="3573" spans="1:15">
      <c r="A3573" t="s">
        <v>11433</v>
      </c>
      <c r="B3573" s="1">
        <v>43139</v>
      </c>
      <c r="C3573" s="1">
        <v>43132.333182870374</v>
      </c>
      <c r="D3573" t="s">
        <v>11434</v>
      </c>
      <c r="E3573" t="s">
        <v>2094</v>
      </c>
      <c r="F3573">
        <v>24</v>
      </c>
      <c r="G3573" t="str">
        <f>VLOOKUP(YouTubeVideos[[#This Row],[category_id]],VideoCategories[],2,FALSE)</f>
        <v>Entertainment</v>
      </c>
      <c r="H3573" t="s">
        <v>11435</v>
      </c>
      <c r="I3573">
        <v>1235417</v>
      </c>
      <c r="J3573">
        <v>4918</v>
      </c>
      <c r="K3573">
        <v>137</v>
      </c>
      <c r="L3573">
        <v>365</v>
      </c>
      <c r="M3573" t="b">
        <v>0</v>
      </c>
      <c r="N3573" t="b">
        <v>0</v>
      </c>
      <c r="O3573" t="b">
        <v>0</v>
      </c>
    </row>
    <row r="3574" spans="1:15">
      <c r="A3574" t="s">
        <v>11436</v>
      </c>
      <c r="B3574" s="1">
        <v>43139</v>
      </c>
      <c r="C3574" s="1">
        <v>43132.230081018519</v>
      </c>
      <c r="D3574" t="s">
        <v>11437</v>
      </c>
      <c r="E3574" t="s">
        <v>11438</v>
      </c>
      <c r="F3574">
        <v>24</v>
      </c>
      <c r="G3574" t="str">
        <f>VLOOKUP(YouTubeVideos[[#This Row],[category_id]],VideoCategories[],2,FALSE)</f>
        <v>Entertainment</v>
      </c>
      <c r="H3574" t="s">
        <v>11439</v>
      </c>
      <c r="I3574">
        <v>746745</v>
      </c>
      <c r="J3574">
        <v>1400</v>
      </c>
      <c r="K3574">
        <v>836</v>
      </c>
      <c r="L3574">
        <v>385</v>
      </c>
      <c r="M3574" t="b">
        <v>0</v>
      </c>
      <c r="N3574" t="b">
        <v>0</v>
      </c>
      <c r="O3574" t="b">
        <v>0</v>
      </c>
    </row>
    <row r="3575" spans="1:15">
      <c r="A3575" t="s">
        <v>14485</v>
      </c>
      <c r="B3575" s="1">
        <v>43174</v>
      </c>
      <c r="C3575" s="1">
        <v>43171.567870370367</v>
      </c>
      <c r="D3575" t="s">
        <v>14486</v>
      </c>
      <c r="E3575" t="s">
        <v>482</v>
      </c>
      <c r="F3575">
        <v>26</v>
      </c>
      <c r="G3575" t="str">
        <f>VLOOKUP(YouTubeVideos[[#This Row],[category_id]],VideoCategories[],2,FALSE)</f>
        <v>Howto &amp; Style</v>
      </c>
      <c r="H3575" t="s">
        <v>14487</v>
      </c>
      <c r="I3575">
        <v>330955</v>
      </c>
      <c r="J3575">
        <v>14961</v>
      </c>
      <c r="K3575">
        <v>115</v>
      </c>
      <c r="L3575">
        <v>956</v>
      </c>
      <c r="M3575" t="b">
        <v>0</v>
      </c>
      <c r="N3575" t="b">
        <v>0</v>
      </c>
      <c r="O3575" t="b">
        <v>0</v>
      </c>
    </row>
    <row r="3576" spans="1:15">
      <c r="A3576" t="s">
        <v>20326</v>
      </c>
      <c r="B3576" s="1">
        <v>43137</v>
      </c>
      <c r="C3576" s="1">
        <v>43131.401805555557</v>
      </c>
      <c r="D3576" t="s">
        <v>11274</v>
      </c>
      <c r="E3576" t="s">
        <v>3929</v>
      </c>
      <c r="F3576">
        <v>25</v>
      </c>
      <c r="G3576" t="str">
        <f>VLOOKUP(YouTubeVideos[[#This Row],[category_id]],VideoCategories[],2,FALSE)</f>
        <v>News &amp; Politics</v>
      </c>
      <c r="H3576" t="s">
        <v>11275</v>
      </c>
      <c r="I3576">
        <v>330827</v>
      </c>
      <c r="J3576">
        <v>1255</v>
      </c>
      <c r="K3576">
        <v>436</v>
      </c>
      <c r="L3576">
        <v>2334</v>
      </c>
      <c r="M3576" t="b">
        <v>0</v>
      </c>
      <c r="N3576" t="b">
        <v>0</v>
      </c>
      <c r="O3576" t="b">
        <v>0</v>
      </c>
    </row>
    <row r="3577" spans="1:15">
      <c r="A3577" t="s">
        <v>11445</v>
      </c>
      <c r="B3577" s="1">
        <v>43139</v>
      </c>
      <c r="C3577" s="1">
        <v>43132.395856481482</v>
      </c>
      <c r="D3577" t="s">
        <v>11446</v>
      </c>
      <c r="E3577" t="s">
        <v>7351</v>
      </c>
      <c r="F3577">
        <v>10</v>
      </c>
      <c r="G3577" t="str">
        <f>VLOOKUP(YouTubeVideos[[#This Row],[category_id]],VideoCategories[],2,FALSE)</f>
        <v>Music</v>
      </c>
      <c r="H3577" t="s">
        <v>11447</v>
      </c>
      <c r="I3577">
        <v>2003048</v>
      </c>
      <c r="J3577">
        <v>111598</v>
      </c>
      <c r="K3577">
        <v>1401</v>
      </c>
      <c r="L3577">
        <v>6049</v>
      </c>
      <c r="M3577" t="b">
        <v>0</v>
      </c>
      <c r="N3577" t="b">
        <v>0</v>
      </c>
      <c r="O3577" t="b">
        <v>0</v>
      </c>
    </row>
    <row r="3578" spans="1:15">
      <c r="A3578" t="s">
        <v>12379</v>
      </c>
      <c r="B3578" s="1">
        <v>43149</v>
      </c>
      <c r="C3578" s="1">
        <v>43145.593472222223</v>
      </c>
      <c r="D3578" t="s">
        <v>12380</v>
      </c>
      <c r="E3578" t="s">
        <v>252</v>
      </c>
      <c r="F3578">
        <v>17</v>
      </c>
      <c r="G3578" t="str">
        <f>VLOOKUP(YouTubeVideos[[#This Row],[category_id]],VideoCategories[],2,FALSE)</f>
        <v>Sports</v>
      </c>
      <c r="H3578" t="s">
        <v>12381</v>
      </c>
      <c r="I3578">
        <v>330565</v>
      </c>
      <c r="J3578">
        <v>3983</v>
      </c>
      <c r="K3578">
        <v>271</v>
      </c>
      <c r="L3578">
        <v>1406</v>
      </c>
      <c r="M3578" t="b">
        <v>0</v>
      </c>
      <c r="N3578" t="b">
        <v>0</v>
      </c>
      <c r="O3578" t="b">
        <v>0</v>
      </c>
    </row>
    <row r="3579" spans="1:15">
      <c r="A3579" t="s">
        <v>13451</v>
      </c>
      <c r="B3579" s="1">
        <v>43160</v>
      </c>
      <c r="C3579" s="1">
        <v>43158.333368055559</v>
      </c>
      <c r="D3579" t="s">
        <v>13452</v>
      </c>
      <c r="E3579" t="s">
        <v>482</v>
      </c>
      <c r="F3579">
        <v>26</v>
      </c>
      <c r="G3579" t="str">
        <f>VLOOKUP(YouTubeVideos[[#This Row],[category_id]],VideoCategories[],2,FALSE)</f>
        <v>Howto &amp; Style</v>
      </c>
      <c r="H3579" t="s">
        <v>13453</v>
      </c>
      <c r="I3579">
        <v>330477</v>
      </c>
      <c r="J3579">
        <v>9661</v>
      </c>
      <c r="K3579">
        <v>221</v>
      </c>
      <c r="L3579">
        <v>885</v>
      </c>
      <c r="M3579" t="b">
        <v>0</v>
      </c>
      <c r="N3579" t="b">
        <v>0</v>
      </c>
      <c r="O3579" t="b">
        <v>0</v>
      </c>
    </row>
    <row r="3580" spans="1:15">
      <c r="A3580" t="s">
        <v>15957</v>
      </c>
      <c r="B3580" s="1">
        <v>43197</v>
      </c>
      <c r="C3580" s="1">
        <v>43188.3125</v>
      </c>
      <c r="D3580" t="s">
        <v>15958</v>
      </c>
      <c r="E3580" t="s">
        <v>1734</v>
      </c>
      <c r="F3580">
        <v>27</v>
      </c>
      <c r="G3580" t="str">
        <f>VLOOKUP(YouTubeVideos[[#This Row],[category_id]],VideoCategories[],2,FALSE)</f>
        <v>Education</v>
      </c>
      <c r="H3580" t="s">
        <v>15959</v>
      </c>
      <c r="I3580">
        <v>330372</v>
      </c>
      <c r="J3580">
        <v>12877</v>
      </c>
      <c r="K3580">
        <v>423</v>
      </c>
      <c r="L3580">
        <v>5486</v>
      </c>
      <c r="M3580" t="b">
        <v>0</v>
      </c>
      <c r="N3580" t="b">
        <v>0</v>
      </c>
      <c r="O3580" t="b">
        <v>0</v>
      </c>
    </row>
    <row r="3581" spans="1:15">
      <c r="A3581" t="s">
        <v>11458</v>
      </c>
      <c r="B3581" s="1">
        <v>43139</v>
      </c>
      <c r="C3581" s="1">
        <v>43131.875694444447</v>
      </c>
      <c r="D3581" t="s">
        <v>11459</v>
      </c>
      <c r="E3581" t="s">
        <v>11460</v>
      </c>
      <c r="F3581">
        <v>10</v>
      </c>
      <c r="G3581" t="str">
        <f>VLOOKUP(YouTubeVideos[[#This Row],[category_id]],VideoCategories[],2,FALSE)</f>
        <v>Music</v>
      </c>
      <c r="H3581" t="s">
        <v>11461</v>
      </c>
      <c r="I3581">
        <v>678475</v>
      </c>
      <c r="J3581">
        <v>13892</v>
      </c>
      <c r="K3581">
        <v>397</v>
      </c>
      <c r="L3581">
        <v>394</v>
      </c>
      <c r="M3581" t="b">
        <v>0</v>
      </c>
      <c r="N3581" t="b">
        <v>0</v>
      </c>
      <c r="O3581" t="b">
        <v>0</v>
      </c>
    </row>
    <row r="3582" spans="1:15">
      <c r="A3582" t="s">
        <v>17334</v>
      </c>
      <c r="B3582" s="1">
        <v>43228</v>
      </c>
      <c r="C3582" s="1">
        <v>43214.415995370371</v>
      </c>
      <c r="D3582" t="s">
        <v>17335</v>
      </c>
      <c r="E3582" t="s">
        <v>15982</v>
      </c>
      <c r="F3582">
        <v>26</v>
      </c>
      <c r="G3582" t="str">
        <f>VLOOKUP(YouTubeVideos[[#This Row],[category_id]],VideoCategories[],2,FALSE)</f>
        <v>Howto &amp; Style</v>
      </c>
      <c r="H3582" t="s">
        <v>17336</v>
      </c>
      <c r="I3582">
        <v>330310</v>
      </c>
      <c r="J3582">
        <v>18307</v>
      </c>
      <c r="K3582">
        <v>408</v>
      </c>
      <c r="L3582">
        <v>1867</v>
      </c>
      <c r="M3582" t="b">
        <v>0</v>
      </c>
      <c r="N3582" t="b">
        <v>0</v>
      </c>
      <c r="O3582" t="b">
        <v>0</v>
      </c>
    </row>
    <row r="3583" spans="1:15">
      <c r="A3583" t="s">
        <v>8101</v>
      </c>
      <c r="B3583" s="1">
        <v>43114</v>
      </c>
      <c r="C3583" s="1">
        <v>43108.380590277775</v>
      </c>
      <c r="D3583" t="s">
        <v>8102</v>
      </c>
      <c r="E3583" t="s">
        <v>1809</v>
      </c>
      <c r="F3583">
        <v>23</v>
      </c>
      <c r="G3583" t="str">
        <f>VLOOKUP(YouTubeVideos[[#This Row],[category_id]],VideoCategories[],2,FALSE)</f>
        <v>Comedy</v>
      </c>
      <c r="H3583" t="s">
        <v>8103</v>
      </c>
      <c r="I3583">
        <v>330191</v>
      </c>
      <c r="J3583">
        <v>30339</v>
      </c>
      <c r="K3583">
        <v>380</v>
      </c>
      <c r="L3583">
        <v>1659</v>
      </c>
      <c r="M3583" t="b">
        <v>0</v>
      </c>
      <c r="N3583" t="b">
        <v>0</v>
      </c>
      <c r="O3583" t="b">
        <v>0</v>
      </c>
    </row>
    <row r="3584" spans="1:15">
      <c r="A3584" t="s">
        <v>11468</v>
      </c>
      <c r="B3584" s="1">
        <v>43139</v>
      </c>
      <c r="C3584" s="1">
        <v>43133.48269675926</v>
      </c>
      <c r="D3584" t="s">
        <v>11469</v>
      </c>
      <c r="E3584" t="s">
        <v>811</v>
      </c>
      <c r="F3584">
        <v>24</v>
      </c>
      <c r="G3584" t="str">
        <f>VLOOKUP(YouTubeVideos[[#This Row],[category_id]],VideoCategories[],2,FALSE)</f>
        <v>Entertainment</v>
      </c>
      <c r="H3584" t="s">
        <v>11470</v>
      </c>
      <c r="I3584">
        <v>1263103</v>
      </c>
      <c r="J3584">
        <v>562</v>
      </c>
      <c r="K3584">
        <v>119</v>
      </c>
      <c r="L3584">
        <v>132</v>
      </c>
      <c r="M3584" t="b">
        <v>0</v>
      </c>
      <c r="N3584" t="b">
        <v>0</v>
      </c>
      <c r="O3584" t="b">
        <v>0</v>
      </c>
    </row>
    <row r="3585" spans="1:15">
      <c r="A3585" t="s">
        <v>16902</v>
      </c>
      <c r="B3585" s="1">
        <v>43218</v>
      </c>
      <c r="C3585" s="1">
        <v>43201.458368055559</v>
      </c>
      <c r="D3585" t="s">
        <v>16903</v>
      </c>
      <c r="E3585" t="s">
        <v>2017</v>
      </c>
      <c r="F3585">
        <v>26</v>
      </c>
      <c r="G3585" t="str">
        <f>VLOOKUP(YouTubeVideos[[#This Row],[category_id]],VideoCategories[],2,FALSE)</f>
        <v>Howto &amp; Style</v>
      </c>
      <c r="H3585" t="s">
        <v>16904</v>
      </c>
      <c r="I3585">
        <v>329873</v>
      </c>
      <c r="J3585">
        <v>10276</v>
      </c>
      <c r="K3585">
        <v>189</v>
      </c>
      <c r="L3585">
        <v>281</v>
      </c>
      <c r="M3585" t="b">
        <v>0</v>
      </c>
      <c r="N3585" t="b">
        <v>0</v>
      </c>
      <c r="O3585" t="b">
        <v>0</v>
      </c>
    </row>
    <row r="3586" spans="1:15">
      <c r="A3586" t="s">
        <v>14812</v>
      </c>
      <c r="B3586" s="1">
        <v>43179</v>
      </c>
      <c r="C3586" s="1">
        <v>43168.020902777775</v>
      </c>
      <c r="D3586" t="s">
        <v>14813</v>
      </c>
      <c r="E3586" t="s">
        <v>3726</v>
      </c>
      <c r="F3586">
        <v>1</v>
      </c>
      <c r="G3586" t="str">
        <f>VLOOKUP(YouTubeVideos[[#This Row],[category_id]],VideoCategories[],2,FALSE)</f>
        <v>Film &amp; Animation</v>
      </c>
      <c r="H3586" t="s">
        <v>14814</v>
      </c>
      <c r="I3586">
        <v>329150</v>
      </c>
      <c r="J3586">
        <v>9243</v>
      </c>
      <c r="K3586">
        <v>286</v>
      </c>
      <c r="L3586">
        <v>1049</v>
      </c>
      <c r="M3586" t="b">
        <v>0</v>
      </c>
      <c r="N3586" t="b">
        <v>0</v>
      </c>
      <c r="O3586" t="b">
        <v>0</v>
      </c>
    </row>
    <row r="3587" spans="1:15">
      <c r="A3587" t="s">
        <v>3328</v>
      </c>
      <c r="B3587" s="1">
        <v>43075</v>
      </c>
      <c r="C3587" s="1">
        <v>43067.474247685182</v>
      </c>
      <c r="D3587" t="s">
        <v>3329</v>
      </c>
      <c r="E3587" t="s">
        <v>1295</v>
      </c>
      <c r="F3587">
        <v>22</v>
      </c>
      <c r="G3587" t="str">
        <f>VLOOKUP(YouTubeVideos[[#This Row],[category_id]],VideoCategories[],2,FALSE)</f>
        <v>People &amp; Blogs</v>
      </c>
      <c r="H3587" t="s">
        <v>3330</v>
      </c>
      <c r="I3587">
        <v>329129</v>
      </c>
      <c r="J3587">
        <v>12736</v>
      </c>
      <c r="K3587">
        <v>396</v>
      </c>
      <c r="L3587">
        <v>1623</v>
      </c>
      <c r="M3587" t="b">
        <v>0</v>
      </c>
      <c r="N3587" t="b">
        <v>0</v>
      </c>
      <c r="O3587" t="b">
        <v>0</v>
      </c>
    </row>
    <row r="3588" spans="1:15">
      <c r="A3588" t="s">
        <v>6240</v>
      </c>
      <c r="B3588" s="1">
        <v>43099</v>
      </c>
      <c r="C3588" s="1">
        <v>43091.679861111108</v>
      </c>
      <c r="D3588" t="s">
        <v>6241</v>
      </c>
      <c r="E3588" t="s">
        <v>4191</v>
      </c>
      <c r="F3588">
        <v>26</v>
      </c>
      <c r="G3588" t="str">
        <f>VLOOKUP(YouTubeVideos[[#This Row],[category_id]],VideoCategories[],2,FALSE)</f>
        <v>Howto &amp; Style</v>
      </c>
      <c r="H3588" t="s">
        <v>4192</v>
      </c>
      <c r="I3588">
        <v>328740</v>
      </c>
      <c r="J3588">
        <v>33663</v>
      </c>
      <c r="K3588">
        <v>288</v>
      </c>
      <c r="L3588">
        <v>2665</v>
      </c>
      <c r="M3588" t="b">
        <v>0</v>
      </c>
      <c r="N3588" t="b">
        <v>0</v>
      </c>
      <c r="O3588" t="b">
        <v>0</v>
      </c>
    </row>
    <row r="3589" spans="1:15">
      <c r="A3589" t="s">
        <v>8922</v>
      </c>
      <c r="B3589" s="1">
        <v>43121</v>
      </c>
      <c r="C3589" s="1">
        <v>43118.354166666664</v>
      </c>
      <c r="D3589" t="s">
        <v>8923</v>
      </c>
      <c r="E3589" t="s">
        <v>6982</v>
      </c>
      <c r="F3589">
        <v>27</v>
      </c>
      <c r="G3589" t="str">
        <f>VLOOKUP(YouTubeVideos[[#This Row],[category_id]],VideoCategories[],2,FALSE)</f>
        <v>Education</v>
      </c>
      <c r="H3589" t="s">
        <v>8924</v>
      </c>
      <c r="I3589">
        <v>328687</v>
      </c>
      <c r="J3589">
        <v>12500</v>
      </c>
      <c r="K3589">
        <v>272</v>
      </c>
      <c r="L3589">
        <v>1657</v>
      </c>
      <c r="M3589" t="b">
        <v>0</v>
      </c>
      <c r="N3589" t="b">
        <v>0</v>
      </c>
      <c r="O3589" t="b">
        <v>0</v>
      </c>
    </row>
    <row r="3590" spans="1:15">
      <c r="A3590" t="s">
        <v>14057</v>
      </c>
      <c r="B3590" s="1">
        <v>43167</v>
      </c>
      <c r="C3590" s="1">
        <v>43166.208344907405</v>
      </c>
      <c r="D3590" t="s">
        <v>14058</v>
      </c>
      <c r="E3590" t="s">
        <v>463</v>
      </c>
      <c r="F3590">
        <v>23</v>
      </c>
      <c r="G3590" t="str">
        <f>VLOOKUP(YouTubeVideos[[#This Row],[category_id]],VideoCategories[],2,FALSE)</f>
        <v>Comedy</v>
      </c>
      <c r="H3590" t="s">
        <v>14059</v>
      </c>
      <c r="I3590">
        <v>327912</v>
      </c>
      <c r="J3590">
        <v>6306</v>
      </c>
      <c r="K3590">
        <v>188</v>
      </c>
      <c r="L3590">
        <v>275</v>
      </c>
      <c r="M3590" t="b">
        <v>0</v>
      </c>
      <c r="N3590" t="b">
        <v>0</v>
      </c>
      <c r="O3590" t="b">
        <v>0</v>
      </c>
    </row>
    <row r="3591" spans="1:15">
      <c r="A3591" t="s">
        <v>16839</v>
      </c>
      <c r="B3591" s="1">
        <v>43216</v>
      </c>
      <c r="C3591" s="1">
        <v>43202.336215277777</v>
      </c>
      <c r="D3591" t="s">
        <v>16840</v>
      </c>
      <c r="E3591" t="s">
        <v>2743</v>
      </c>
      <c r="F3591">
        <v>26</v>
      </c>
      <c r="G3591" t="str">
        <f>VLOOKUP(YouTubeVideos[[#This Row],[category_id]],VideoCategories[],2,FALSE)</f>
        <v>Howto &amp; Style</v>
      </c>
      <c r="H3591" t="s">
        <v>16841</v>
      </c>
      <c r="I3591">
        <v>327777</v>
      </c>
      <c r="J3591">
        <v>8358</v>
      </c>
      <c r="K3591">
        <v>168</v>
      </c>
      <c r="L3591">
        <v>633</v>
      </c>
      <c r="M3591" t="b">
        <v>0</v>
      </c>
      <c r="N3591" t="b">
        <v>0</v>
      </c>
      <c r="O3591" t="b">
        <v>0</v>
      </c>
    </row>
    <row r="3592" spans="1:15">
      <c r="A3592" t="s">
        <v>2015</v>
      </c>
      <c r="B3592" s="1">
        <v>43066</v>
      </c>
      <c r="C3592" s="1">
        <v>43060.553981481484</v>
      </c>
      <c r="D3592" t="s">
        <v>2016</v>
      </c>
      <c r="E3592" t="s">
        <v>2017</v>
      </c>
      <c r="F3592">
        <v>26</v>
      </c>
      <c r="G3592" t="str">
        <f>VLOOKUP(YouTubeVideos[[#This Row],[category_id]],VideoCategories[],2,FALSE)</f>
        <v>Howto &amp; Style</v>
      </c>
      <c r="H3592" t="s">
        <v>2018</v>
      </c>
      <c r="I3592">
        <v>327739</v>
      </c>
      <c r="J3592">
        <v>6231</v>
      </c>
      <c r="K3592">
        <v>52</v>
      </c>
      <c r="L3592">
        <v>160</v>
      </c>
      <c r="M3592" t="b">
        <v>0</v>
      </c>
      <c r="N3592" t="b">
        <v>0</v>
      </c>
      <c r="O3592" t="b">
        <v>0</v>
      </c>
    </row>
    <row r="3593" spans="1:15">
      <c r="A3593" t="s">
        <v>11497</v>
      </c>
      <c r="B3593" s="1">
        <v>43139</v>
      </c>
      <c r="C3593" s="1">
        <v>43132.249861111108</v>
      </c>
      <c r="D3593" t="s">
        <v>20345</v>
      </c>
      <c r="E3593" t="s">
        <v>818</v>
      </c>
      <c r="F3593">
        <v>24</v>
      </c>
      <c r="G3593" t="str">
        <f>VLOOKUP(YouTubeVideos[[#This Row],[category_id]],VideoCategories[],2,FALSE)</f>
        <v>Entertainment</v>
      </c>
      <c r="H3593" t="s">
        <v>11498</v>
      </c>
      <c r="I3593">
        <v>507275</v>
      </c>
      <c r="J3593">
        <v>1082</v>
      </c>
      <c r="K3593">
        <v>162</v>
      </c>
      <c r="L3593">
        <v>316</v>
      </c>
      <c r="M3593" t="b">
        <v>0</v>
      </c>
      <c r="N3593" t="b">
        <v>0</v>
      </c>
      <c r="O3593" t="b">
        <v>0</v>
      </c>
    </row>
    <row r="3594" spans="1:15">
      <c r="A3594" t="s">
        <v>15476</v>
      </c>
      <c r="B3594" s="1">
        <v>43190</v>
      </c>
      <c r="C3594" s="1">
        <v>43177.289490740739</v>
      </c>
      <c r="D3594" t="s">
        <v>15477</v>
      </c>
      <c r="E3594" t="s">
        <v>15478</v>
      </c>
      <c r="F3594">
        <v>17</v>
      </c>
      <c r="G3594" t="str">
        <f>VLOOKUP(YouTubeVideos[[#This Row],[category_id]],VideoCategories[],2,FALSE)</f>
        <v>Sports</v>
      </c>
      <c r="H3594" t="s">
        <v>15479</v>
      </c>
      <c r="I3594">
        <v>327251</v>
      </c>
      <c r="J3594">
        <v>2253</v>
      </c>
      <c r="K3594">
        <v>48</v>
      </c>
      <c r="L3594">
        <v>144</v>
      </c>
      <c r="M3594" t="b">
        <v>0</v>
      </c>
      <c r="N3594" t="b">
        <v>0</v>
      </c>
      <c r="O3594" t="b">
        <v>0</v>
      </c>
    </row>
    <row r="3595" spans="1:15">
      <c r="A3595" t="s">
        <v>11503</v>
      </c>
      <c r="B3595" s="1">
        <v>43139</v>
      </c>
      <c r="C3595" s="1">
        <v>43132.562858796293</v>
      </c>
      <c r="D3595" t="s">
        <v>11504</v>
      </c>
      <c r="E3595" t="s">
        <v>5385</v>
      </c>
      <c r="F3595">
        <v>24</v>
      </c>
      <c r="G3595" t="str">
        <f>VLOOKUP(YouTubeVideos[[#This Row],[category_id]],VideoCategories[],2,FALSE)</f>
        <v>Entertainment</v>
      </c>
      <c r="H3595" t="s">
        <v>11505</v>
      </c>
      <c r="I3595">
        <v>30803</v>
      </c>
      <c r="J3595">
        <v>142</v>
      </c>
      <c r="K3595">
        <v>346</v>
      </c>
      <c r="L3595">
        <v>174</v>
      </c>
      <c r="M3595" t="b">
        <v>0</v>
      </c>
      <c r="N3595" t="b">
        <v>0</v>
      </c>
      <c r="O3595" t="b">
        <v>0</v>
      </c>
    </row>
    <row r="3596" spans="1:15">
      <c r="A3596" t="s">
        <v>4358</v>
      </c>
      <c r="B3596" s="1">
        <v>43082</v>
      </c>
      <c r="C3596" s="1">
        <v>43075.958333333336</v>
      </c>
      <c r="D3596" t="s">
        <v>19946</v>
      </c>
      <c r="E3596" t="s">
        <v>2633</v>
      </c>
      <c r="F3596">
        <v>19</v>
      </c>
      <c r="G3596" t="str">
        <f>VLOOKUP(YouTubeVideos[[#This Row],[category_id]],VideoCategories[],2,FALSE)</f>
        <v>Travel &amp; Events</v>
      </c>
      <c r="H3596" t="s">
        <v>4359</v>
      </c>
      <c r="I3596">
        <v>326955</v>
      </c>
      <c r="J3596">
        <v>7248</v>
      </c>
      <c r="K3596">
        <v>129</v>
      </c>
      <c r="L3596">
        <v>575</v>
      </c>
      <c r="M3596" t="b">
        <v>0</v>
      </c>
      <c r="N3596" t="b">
        <v>0</v>
      </c>
      <c r="O3596" t="b">
        <v>0</v>
      </c>
    </row>
    <row r="3597" spans="1:15">
      <c r="A3597" t="s">
        <v>7926</v>
      </c>
      <c r="B3597" s="1">
        <v>43113</v>
      </c>
      <c r="C3597" s="1">
        <v>43108.710115740738</v>
      </c>
      <c r="D3597" t="s">
        <v>7927</v>
      </c>
      <c r="E3597" t="s">
        <v>3559</v>
      </c>
      <c r="F3597">
        <v>28</v>
      </c>
      <c r="G3597" t="str">
        <f>VLOOKUP(YouTubeVideos[[#This Row],[category_id]],VideoCategories[],2,FALSE)</f>
        <v>Science &amp; Technology</v>
      </c>
      <c r="H3597" t="s">
        <v>7928</v>
      </c>
      <c r="I3597">
        <v>326110</v>
      </c>
      <c r="J3597">
        <v>8502</v>
      </c>
      <c r="K3597">
        <v>332</v>
      </c>
      <c r="L3597">
        <v>653</v>
      </c>
      <c r="M3597" t="b">
        <v>0</v>
      </c>
      <c r="N3597" t="b">
        <v>0</v>
      </c>
      <c r="O3597" t="b">
        <v>0</v>
      </c>
    </row>
    <row r="3598" spans="1:15">
      <c r="A3598" t="s">
        <v>1087</v>
      </c>
      <c r="B3598" s="1">
        <v>43059</v>
      </c>
      <c r="C3598" s="1">
        <v>43057.395833333336</v>
      </c>
      <c r="D3598" t="s">
        <v>1088</v>
      </c>
      <c r="E3598" t="s">
        <v>963</v>
      </c>
      <c r="F3598">
        <v>23</v>
      </c>
      <c r="G3598" t="str">
        <f>VLOOKUP(YouTubeVideos[[#This Row],[category_id]],VideoCategories[],2,FALSE)</f>
        <v>Comedy</v>
      </c>
      <c r="H3598" t="s">
        <v>1089</v>
      </c>
      <c r="I3598">
        <v>325569</v>
      </c>
      <c r="J3598">
        <v>12404</v>
      </c>
      <c r="K3598">
        <v>1024</v>
      </c>
      <c r="L3598">
        <v>1437</v>
      </c>
      <c r="M3598" t="b">
        <v>0</v>
      </c>
      <c r="N3598" t="b">
        <v>0</v>
      </c>
      <c r="O3598" t="b">
        <v>0</v>
      </c>
    </row>
    <row r="3599" spans="1:15">
      <c r="A3599" t="s">
        <v>4308</v>
      </c>
      <c r="B3599" s="1">
        <v>43082</v>
      </c>
      <c r="C3599" s="1">
        <v>43077.541678240741</v>
      </c>
      <c r="D3599" t="s">
        <v>4309</v>
      </c>
      <c r="E3599" t="s">
        <v>516</v>
      </c>
      <c r="F3599">
        <v>22</v>
      </c>
      <c r="G3599" t="str">
        <f>VLOOKUP(YouTubeVideos[[#This Row],[category_id]],VideoCategories[],2,FALSE)</f>
        <v>People &amp; Blogs</v>
      </c>
      <c r="H3599" t="s">
        <v>4310</v>
      </c>
      <c r="I3599">
        <v>325386</v>
      </c>
      <c r="J3599">
        <v>6688</v>
      </c>
      <c r="K3599">
        <v>105</v>
      </c>
      <c r="L3599">
        <v>282</v>
      </c>
      <c r="M3599" t="b">
        <v>0</v>
      </c>
      <c r="N3599" t="b">
        <v>0</v>
      </c>
      <c r="O3599" t="b">
        <v>0</v>
      </c>
    </row>
    <row r="3600" spans="1:15">
      <c r="A3600" t="s">
        <v>20347</v>
      </c>
      <c r="B3600" s="1">
        <v>43139</v>
      </c>
      <c r="C3600" s="1">
        <v>43132.041365740741</v>
      </c>
      <c r="D3600" t="s">
        <v>11519</v>
      </c>
      <c r="E3600" t="s">
        <v>11520</v>
      </c>
      <c r="F3600">
        <v>10</v>
      </c>
      <c r="G3600" t="str">
        <f>VLOOKUP(YouTubeVideos[[#This Row],[category_id]],VideoCategories[],2,FALSE)</f>
        <v>Music</v>
      </c>
      <c r="H3600" t="s">
        <v>11521</v>
      </c>
      <c r="I3600">
        <v>1307790</v>
      </c>
      <c r="J3600">
        <v>34007</v>
      </c>
      <c r="K3600">
        <v>1433</v>
      </c>
      <c r="L3600">
        <v>3533</v>
      </c>
      <c r="M3600" t="b">
        <v>0</v>
      </c>
      <c r="N3600" t="b">
        <v>0</v>
      </c>
      <c r="O3600" t="b">
        <v>0</v>
      </c>
    </row>
    <row r="3601" spans="1:15">
      <c r="A3601" t="s">
        <v>11522</v>
      </c>
      <c r="B3601" s="1">
        <v>43139</v>
      </c>
      <c r="C3601" s="1">
        <v>43132.3437037037</v>
      </c>
      <c r="D3601" t="s">
        <v>11523</v>
      </c>
      <c r="E3601" t="s">
        <v>10539</v>
      </c>
      <c r="F3601">
        <v>24</v>
      </c>
      <c r="G3601" t="str">
        <f>VLOOKUP(YouTubeVideos[[#This Row],[category_id]],VideoCategories[],2,FALSE)</f>
        <v>Entertainment</v>
      </c>
      <c r="H3601" t="s">
        <v>11524</v>
      </c>
      <c r="I3601">
        <v>4352775</v>
      </c>
      <c r="J3601">
        <v>18073</v>
      </c>
      <c r="K3601">
        <v>8300</v>
      </c>
      <c r="L3601">
        <v>3032</v>
      </c>
      <c r="M3601" t="b">
        <v>0</v>
      </c>
      <c r="N3601" t="b">
        <v>0</v>
      </c>
      <c r="O3601" t="b">
        <v>0</v>
      </c>
    </row>
    <row r="3602" spans="1:15">
      <c r="A3602" t="s">
        <v>12180</v>
      </c>
      <c r="B3602" s="1">
        <v>43146</v>
      </c>
      <c r="C3602" s="1">
        <v>43137.696828703702</v>
      </c>
      <c r="D3602" t="s">
        <v>12181</v>
      </c>
      <c r="E3602" t="s">
        <v>1242</v>
      </c>
      <c r="F3602">
        <v>1</v>
      </c>
      <c r="G3602" t="str">
        <f>VLOOKUP(YouTubeVideos[[#This Row],[category_id]],VideoCategories[],2,FALSE)</f>
        <v>Film &amp; Animation</v>
      </c>
      <c r="H3602" t="s">
        <v>63</v>
      </c>
      <c r="I3602">
        <v>325082</v>
      </c>
      <c r="J3602">
        <v>15766</v>
      </c>
      <c r="K3602">
        <v>575</v>
      </c>
      <c r="L3602">
        <v>2358</v>
      </c>
      <c r="M3602" t="b">
        <v>0</v>
      </c>
      <c r="N3602" t="b">
        <v>0</v>
      </c>
      <c r="O3602" t="b">
        <v>0</v>
      </c>
    </row>
    <row r="3603" spans="1:15">
      <c r="A3603" t="s">
        <v>11528</v>
      </c>
      <c r="B3603" s="1">
        <v>43140</v>
      </c>
      <c r="C3603" s="1">
        <v>43139.024305555555</v>
      </c>
      <c r="D3603" t="s">
        <v>11529</v>
      </c>
      <c r="E3603" t="s">
        <v>379</v>
      </c>
      <c r="F3603">
        <v>24</v>
      </c>
      <c r="G3603" t="str">
        <f>VLOOKUP(YouTubeVideos[[#This Row],[category_id]],VideoCategories[],2,FALSE)</f>
        <v>Entertainment</v>
      </c>
      <c r="H3603" t="s">
        <v>11530</v>
      </c>
      <c r="I3603">
        <v>1781966</v>
      </c>
      <c r="J3603">
        <v>24138</v>
      </c>
      <c r="K3603">
        <v>1083</v>
      </c>
      <c r="L3603">
        <v>1683</v>
      </c>
      <c r="M3603" t="b">
        <v>0</v>
      </c>
      <c r="N3603" t="b">
        <v>0</v>
      </c>
      <c r="O3603" t="b">
        <v>0</v>
      </c>
    </row>
    <row r="3604" spans="1:15">
      <c r="A3604" t="s">
        <v>6238</v>
      </c>
      <c r="B3604" s="1">
        <v>43099</v>
      </c>
      <c r="C3604" s="1">
        <v>43091.208368055559</v>
      </c>
      <c r="D3604" t="s">
        <v>6239</v>
      </c>
      <c r="E3604" t="s">
        <v>402</v>
      </c>
      <c r="F3604">
        <v>15</v>
      </c>
      <c r="G3604" t="str">
        <f>VLOOKUP(YouTubeVideos[[#This Row],[category_id]],VideoCategories[],2,FALSE)</f>
        <v>Pets &amp; Animals</v>
      </c>
      <c r="H3604" t="s">
        <v>20016</v>
      </c>
      <c r="I3604">
        <v>324996</v>
      </c>
      <c r="J3604">
        <v>13078</v>
      </c>
      <c r="K3604">
        <v>204</v>
      </c>
      <c r="L3604">
        <v>338</v>
      </c>
      <c r="M3604" t="b">
        <v>0</v>
      </c>
      <c r="N3604" t="b">
        <v>0</v>
      </c>
      <c r="O3604" t="b">
        <v>0</v>
      </c>
    </row>
    <row r="3605" spans="1:15">
      <c r="A3605" t="s">
        <v>11533</v>
      </c>
      <c r="B3605" s="1">
        <v>43140</v>
      </c>
      <c r="C3605" s="1">
        <v>43139.250092592592</v>
      </c>
      <c r="D3605" t="s">
        <v>20348</v>
      </c>
      <c r="E3605" t="s">
        <v>47</v>
      </c>
      <c r="F3605">
        <v>24</v>
      </c>
      <c r="G3605" t="str">
        <f>VLOOKUP(YouTubeVideos[[#This Row],[category_id]],VideoCategories[],2,FALSE)</f>
        <v>Entertainment</v>
      </c>
      <c r="H3605" t="s">
        <v>11534</v>
      </c>
      <c r="I3605">
        <v>270177</v>
      </c>
      <c r="J3605">
        <v>3621</v>
      </c>
      <c r="K3605">
        <v>1200</v>
      </c>
      <c r="L3605">
        <v>372</v>
      </c>
      <c r="M3605" t="b">
        <v>0</v>
      </c>
      <c r="N3605" t="b">
        <v>0</v>
      </c>
      <c r="O3605" t="b">
        <v>0</v>
      </c>
    </row>
    <row r="3606" spans="1:15">
      <c r="A3606" t="s">
        <v>11535</v>
      </c>
      <c r="B3606" s="1">
        <v>43140</v>
      </c>
      <c r="C3606" s="1">
        <v>43139.065972222219</v>
      </c>
      <c r="D3606" t="s">
        <v>11536</v>
      </c>
      <c r="E3606" t="s">
        <v>35</v>
      </c>
      <c r="F3606">
        <v>24</v>
      </c>
      <c r="G3606" t="str">
        <f>VLOOKUP(YouTubeVideos[[#This Row],[category_id]],VideoCategories[],2,FALSE)</f>
        <v>Entertainment</v>
      </c>
      <c r="H3606" t="s">
        <v>36</v>
      </c>
      <c r="I3606">
        <v>41602</v>
      </c>
      <c r="J3606">
        <v>907</v>
      </c>
      <c r="K3606">
        <v>21</v>
      </c>
      <c r="L3606">
        <v>65</v>
      </c>
      <c r="M3606" t="b">
        <v>0</v>
      </c>
      <c r="N3606" t="b">
        <v>0</v>
      </c>
      <c r="O3606" t="b">
        <v>0</v>
      </c>
    </row>
    <row r="3607" spans="1:15">
      <c r="A3607" t="s">
        <v>11537</v>
      </c>
      <c r="B3607" s="1">
        <v>43140</v>
      </c>
      <c r="C3607" s="1">
        <v>43138.935486111113</v>
      </c>
      <c r="D3607" t="s">
        <v>11538</v>
      </c>
      <c r="E3607" t="s">
        <v>818</v>
      </c>
      <c r="F3607">
        <v>24</v>
      </c>
      <c r="G3607" t="str">
        <f>VLOOKUP(YouTubeVideos[[#This Row],[category_id]],VideoCategories[],2,FALSE)</f>
        <v>Entertainment</v>
      </c>
      <c r="H3607" t="s">
        <v>11539</v>
      </c>
      <c r="I3607">
        <v>18108</v>
      </c>
      <c r="J3607">
        <v>155</v>
      </c>
      <c r="K3607">
        <v>20</v>
      </c>
      <c r="L3607">
        <v>10</v>
      </c>
      <c r="M3607" t="b">
        <v>0</v>
      </c>
      <c r="N3607" t="b">
        <v>0</v>
      </c>
      <c r="O3607" t="b">
        <v>0</v>
      </c>
    </row>
    <row r="3608" spans="1:15">
      <c r="A3608" t="s">
        <v>6554</v>
      </c>
      <c r="B3608" s="1">
        <v>43103</v>
      </c>
      <c r="C3608" s="1">
        <v>43091.671550925923</v>
      </c>
      <c r="D3608" t="s">
        <v>6555</v>
      </c>
      <c r="E3608" t="s">
        <v>6556</v>
      </c>
      <c r="F3608">
        <v>26</v>
      </c>
      <c r="G3608" t="str">
        <f>VLOOKUP(YouTubeVideos[[#This Row],[category_id]],VideoCategories[],2,FALSE)</f>
        <v>Howto &amp; Style</v>
      </c>
      <c r="H3608" t="s">
        <v>6557</v>
      </c>
      <c r="I3608">
        <v>324324</v>
      </c>
      <c r="J3608">
        <v>9080</v>
      </c>
      <c r="K3608">
        <v>368</v>
      </c>
      <c r="L3608">
        <v>1081</v>
      </c>
      <c r="M3608" t="b">
        <v>0</v>
      </c>
      <c r="N3608" t="b">
        <v>0</v>
      </c>
      <c r="O3608" t="b">
        <v>0</v>
      </c>
    </row>
    <row r="3609" spans="1:15">
      <c r="A3609" t="s">
        <v>11543</v>
      </c>
      <c r="B3609" s="1">
        <v>43140</v>
      </c>
      <c r="C3609" s="1">
        <v>43138.29173611111</v>
      </c>
      <c r="D3609" t="s">
        <v>20349</v>
      </c>
      <c r="E3609" t="s">
        <v>9039</v>
      </c>
      <c r="F3609">
        <v>24</v>
      </c>
      <c r="G3609" t="str">
        <f>VLOOKUP(YouTubeVideos[[#This Row],[category_id]],VideoCategories[],2,FALSE)</f>
        <v>Entertainment</v>
      </c>
      <c r="H3609" t="s">
        <v>11544</v>
      </c>
      <c r="I3609">
        <v>39310</v>
      </c>
      <c r="J3609">
        <v>502</v>
      </c>
      <c r="K3609">
        <v>40</v>
      </c>
      <c r="L3609">
        <v>30</v>
      </c>
      <c r="M3609" t="b">
        <v>0</v>
      </c>
      <c r="N3609" t="b">
        <v>0</v>
      </c>
      <c r="O3609" t="b">
        <v>0</v>
      </c>
    </row>
    <row r="3610" spans="1:15">
      <c r="A3610" t="s">
        <v>11545</v>
      </c>
      <c r="B3610" s="1">
        <v>43140</v>
      </c>
      <c r="C3610" s="1">
        <v>43136.228101851855</v>
      </c>
      <c r="D3610" t="s">
        <v>11546</v>
      </c>
      <c r="E3610" t="s">
        <v>2976</v>
      </c>
      <c r="F3610">
        <v>24</v>
      </c>
      <c r="G3610" t="str">
        <f>VLOOKUP(YouTubeVideos[[#This Row],[category_id]],VideoCategories[],2,FALSE)</f>
        <v>Entertainment</v>
      </c>
      <c r="H3610" t="s">
        <v>11547</v>
      </c>
      <c r="I3610">
        <v>9328292</v>
      </c>
      <c r="J3610">
        <v>186188</v>
      </c>
      <c r="K3610">
        <v>23056</v>
      </c>
      <c r="L3610">
        <v>40520</v>
      </c>
      <c r="M3610" t="b">
        <v>0</v>
      </c>
      <c r="N3610" t="b">
        <v>0</v>
      </c>
      <c r="O3610" t="b">
        <v>0</v>
      </c>
    </row>
    <row r="3611" spans="1:15">
      <c r="A3611" t="s">
        <v>19570</v>
      </c>
      <c r="B3611" s="1">
        <v>43265</v>
      </c>
      <c r="C3611" s="1">
        <v>43244.500277777777</v>
      </c>
      <c r="D3611" t="s">
        <v>19571</v>
      </c>
      <c r="E3611" t="s">
        <v>19572</v>
      </c>
      <c r="F3611">
        <v>20</v>
      </c>
      <c r="G3611" t="str">
        <f>VLOOKUP(YouTubeVideos[[#This Row],[category_id]],VideoCategories[],2,FALSE)</f>
        <v>Gaming</v>
      </c>
      <c r="H3611" t="s">
        <v>19573</v>
      </c>
      <c r="I3611">
        <v>324219</v>
      </c>
      <c r="J3611">
        <v>7840</v>
      </c>
      <c r="K3611">
        <v>1333</v>
      </c>
      <c r="L3611">
        <v>1257</v>
      </c>
      <c r="M3611" t="b">
        <v>0</v>
      </c>
      <c r="N3611" t="b">
        <v>0</v>
      </c>
      <c r="O3611" t="b">
        <v>0</v>
      </c>
    </row>
    <row r="3612" spans="1:15">
      <c r="A3612" t="s">
        <v>11551</v>
      </c>
      <c r="B3612" s="1">
        <v>43140</v>
      </c>
      <c r="C3612" s="1">
        <v>43135.585034722222</v>
      </c>
      <c r="D3612" t="s">
        <v>11552</v>
      </c>
      <c r="E3612" t="s">
        <v>5089</v>
      </c>
      <c r="F3612">
        <v>24</v>
      </c>
      <c r="G3612" t="str">
        <f>VLOOKUP(YouTubeVideos[[#This Row],[category_id]],VideoCategories[],2,FALSE)</f>
        <v>Entertainment</v>
      </c>
      <c r="H3612" t="s">
        <v>11553</v>
      </c>
      <c r="I3612">
        <v>14161833</v>
      </c>
      <c r="J3612">
        <v>1216340</v>
      </c>
      <c r="K3612">
        <v>291900</v>
      </c>
      <c r="L3612">
        <v>436698</v>
      </c>
      <c r="M3612" t="b">
        <v>0</v>
      </c>
      <c r="N3612" t="b">
        <v>0</v>
      </c>
      <c r="O3612" t="b">
        <v>0</v>
      </c>
    </row>
    <row r="3613" spans="1:15">
      <c r="A3613" t="s">
        <v>18119</v>
      </c>
      <c r="B3613" s="1">
        <v>43240</v>
      </c>
      <c r="C3613" s="1">
        <v>43223.353217592594</v>
      </c>
      <c r="D3613" t="s">
        <v>18120</v>
      </c>
      <c r="E3613" t="s">
        <v>903</v>
      </c>
      <c r="F3613">
        <v>28</v>
      </c>
      <c r="G3613" t="str">
        <f>VLOOKUP(YouTubeVideos[[#This Row],[category_id]],VideoCategories[],2,FALSE)</f>
        <v>Science &amp; Technology</v>
      </c>
      <c r="H3613" t="s">
        <v>18121</v>
      </c>
      <c r="I3613">
        <v>323504</v>
      </c>
      <c r="J3613">
        <v>7023</v>
      </c>
      <c r="K3613">
        <v>209</v>
      </c>
      <c r="L3613">
        <v>564</v>
      </c>
      <c r="M3613" t="b">
        <v>0</v>
      </c>
      <c r="N3613" t="b">
        <v>0</v>
      </c>
      <c r="O3613" t="b">
        <v>0</v>
      </c>
    </row>
    <row r="3614" spans="1:15">
      <c r="A3614" t="s">
        <v>9766</v>
      </c>
      <c r="B3614" s="1">
        <v>43127</v>
      </c>
      <c r="C3614" s="1">
        <v>43120.583368055559</v>
      </c>
      <c r="D3614" t="s">
        <v>9767</v>
      </c>
      <c r="E3614" t="s">
        <v>9768</v>
      </c>
      <c r="F3614">
        <v>22</v>
      </c>
      <c r="G3614" t="str">
        <f>VLOOKUP(YouTubeVideos[[#This Row],[category_id]],VideoCategories[],2,FALSE)</f>
        <v>People &amp; Blogs</v>
      </c>
      <c r="H3614" t="s">
        <v>9769</v>
      </c>
      <c r="I3614">
        <v>323471</v>
      </c>
      <c r="J3614">
        <v>6081</v>
      </c>
      <c r="K3614">
        <v>1425</v>
      </c>
      <c r="L3614">
        <v>1070</v>
      </c>
      <c r="M3614" t="b">
        <v>0</v>
      </c>
      <c r="N3614" t="b">
        <v>0</v>
      </c>
      <c r="O3614" t="b">
        <v>0</v>
      </c>
    </row>
    <row r="3615" spans="1:15">
      <c r="A3615" t="s">
        <v>7650</v>
      </c>
      <c r="B3615" s="1">
        <v>43109</v>
      </c>
      <c r="C3615" s="1">
        <v>43101.000011574077</v>
      </c>
      <c r="D3615" t="s">
        <v>7651</v>
      </c>
      <c r="E3615" t="s">
        <v>7652</v>
      </c>
      <c r="F3615">
        <v>27</v>
      </c>
      <c r="G3615" t="str">
        <f>VLOOKUP(YouTubeVideos[[#This Row],[category_id]],VideoCategories[],2,FALSE)</f>
        <v>Education</v>
      </c>
      <c r="H3615" t="s">
        <v>7653</v>
      </c>
      <c r="I3615">
        <v>323160</v>
      </c>
      <c r="J3615">
        <v>7237</v>
      </c>
      <c r="K3615">
        <v>98</v>
      </c>
      <c r="L3615">
        <v>1707</v>
      </c>
      <c r="M3615" t="b">
        <v>0</v>
      </c>
      <c r="N3615" t="b">
        <v>0</v>
      </c>
      <c r="O3615" t="b">
        <v>0</v>
      </c>
    </row>
    <row r="3616" spans="1:15">
      <c r="A3616" t="s">
        <v>11238</v>
      </c>
      <c r="B3616" s="1">
        <v>43137</v>
      </c>
      <c r="C3616" s="1">
        <v>43131.351238425923</v>
      </c>
      <c r="D3616" t="s">
        <v>11239</v>
      </c>
      <c r="E3616" t="s">
        <v>11240</v>
      </c>
      <c r="F3616">
        <v>28</v>
      </c>
      <c r="G3616" t="str">
        <f>VLOOKUP(YouTubeVideos[[#This Row],[category_id]],VideoCategories[],2,FALSE)</f>
        <v>Science &amp; Technology</v>
      </c>
      <c r="H3616" t="s">
        <v>11241</v>
      </c>
      <c r="I3616">
        <v>322998</v>
      </c>
      <c r="J3616">
        <v>0</v>
      </c>
      <c r="K3616">
        <v>0</v>
      </c>
      <c r="L3616">
        <v>0</v>
      </c>
      <c r="M3616" t="b">
        <v>1</v>
      </c>
      <c r="N3616" t="b">
        <v>1</v>
      </c>
      <c r="O3616" t="b">
        <v>0</v>
      </c>
    </row>
    <row r="3617" spans="1:15">
      <c r="A3617" t="s">
        <v>3413</v>
      </c>
      <c r="B3617" s="1">
        <v>43076</v>
      </c>
      <c r="C3617" s="1">
        <v>43069.373912037037</v>
      </c>
      <c r="D3617" t="s">
        <v>19893</v>
      </c>
      <c r="E3617" t="s">
        <v>1069</v>
      </c>
      <c r="F3617">
        <v>25</v>
      </c>
      <c r="G3617" t="str">
        <f>VLOOKUP(YouTubeVideos[[#This Row],[category_id]],VideoCategories[],2,FALSE)</f>
        <v>News &amp; Politics</v>
      </c>
      <c r="H3617" t="s">
        <v>3414</v>
      </c>
      <c r="I3617">
        <v>322802</v>
      </c>
      <c r="J3617">
        <v>1013</v>
      </c>
      <c r="K3617">
        <v>847</v>
      </c>
      <c r="L3617">
        <v>995</v>
      </c>
      <c r="M3617" t="b">
        <v>0</v>
      </c>
      <c r="N3617" t="b">
        <v>0</v>
      </c>
      <c r="O3617" t="b">
        <v>0</v>
      </c>
    </row>
    <row r="3618" spans="1:15">
      <c r="A3618" t="s">
        <v>10392</v>
      </c>
      <c r="B3618" s="1">
        <v>43132</v>
      </c>
      <c r="C3618" s="1">
        <v>43126.520844907405</v>
      </c>
      <c r="D3618" t="s">
        <v>10393</v>
      </c>
      <c r="E3618" t="s">
        <v>5678</v>
      </c>
      <c r="F3618">
        <v>28</v>
      </c>
      <c r="G3618" t="str">
        <f>VLOOKUP(YouTubeVideos[[#This Row],[category_id]],VideoCategories[],2,FALSE)</f>
        <v>Science &amp; Technology</v>
      </c>
      <c r="H3618" t="s">
        <v>10394</v>
      </c>
      <c r="I3618">
        <v>322747</v>
      </c>
      <c r="J3618">
        <v>9110</v>
      </c>
      <c r="K3618">
        <v>320</v>
      </c>
      <c r="L3618">
        <v>649</v>
      </c>
      <c r="M3618" t="b">
        <v>0</v>
      </c>
      <c r="N3618" t="b">
        <v>0</v>
      </c>
      <c r="O3618" t="b">
        <v>0</v>
      </c>
    </row>
    <row r="3619" spans="1:15">
      <c r="A3619" t="s">
        <v>3166</v>
      </c>
      <c r="B3619" s="1">
        <v>43074</v>
      </c>
      <c r="C3619" s="1">
        <v>43067.2500462963</v>
      </c>
      <c r="D3619" t="s">
        <v>3167</v>
      </c>
      <c r="E3619" t="s">
        <v>1202</v>
      </c>
      <c r="F3619">
        <v>28</v>
      </c>
      <c r="G3619" t="str">
        <f>VLOOKUP(YouTubeVideos[[#This Row],[category_id]],VideoCategories[],2,FALSE)</f>
        <v>Science &amp; Technology</v>
      </c>
      <c r="H3619" t="s">
        <v>3168</v>
      </c>
      <c r="I3619">
        <v>322376</v>
      </c>
      <c r="J3619">
        <v>12291</v>
      </c>
      <c r="K3619">
        <v>261</v>
      </c>
      <c r="L3619">
        <v>2955</v>
      </c>
      <c r="M3619" t="b">
        <v>0</v>
      </c>
      <c r="N3619" t="b">
        <v>0</v>
      </c>
      <c r="O3619" t="b">
        <v>0</v>
      </c>
    </row>
    <row r="3620" spans="1:15">
      <c r="A3620" t="s">
        <v>14714</v>
      </c>
      <c r="B3620" s="1">
        <v>43177</v>
      </c>
      <c r="C3620" s="1">
        <v>43163.976423611108</v>
      </c>
      <c r="D3620" t="s">
        <v>14715</v>
      </c>
      <c r="E3620" t="s">
        <v>780</v>
      </c>
      <c r="F3620">
        <v>22</v>
      </c>
      <c r="G3620" t="str">
        <f>VLOOKUP(YouTubeVideos[[#This Row],[category_id]],VideoCategories[],2,FALSE)</f>
        <v>People &amp; Blogs</v>
      </c>
      <c r="H3620" t="s">
        <v>14716</v>
      </c>
      <c r="I3620">
        <v>322244</v>
      </c>
      <c r="J3620">
        <v>16212</v>
      </c>
      <c r="K3620">
        <v>297</v>
      </c>
      <c r="L3620">
        <v>652</v>
      </c>
      <c r="M3620" t="b">
        <v>0</v>
      </c>
      <c r="N3620" t="b">
        <v>0</v>
      </c>
      <c r="O3620" t="b">
        <v>0</v>
      </c>
    </row>
    <row r="3621" spans="1:15">
      <c r="A3621" t="s">
        <v>11580</v>
      </c>
      <c r="B3621" s="1">
        <v>43140</v>
      </c>
      <c r="C3621" s="1">
        <v>43133.291701388887</v>
      </c>
      <c r="D3621" t="s">
        <v>11581</v>
      </c>
      <c r="E3621" t="s">
        <v>11582</v>
      </c>
      <c r="F3621">
        <v>10</v>
      </c>
      <c r="G3621" t="str">
        <f>VLOOKUP(YouTubeVideos[[#This Row],[category_id]],VideoCategories[],2,FALSE)</f>
        <v>Music</v>
      </c>
      <c r="H3621" t="s">
        <v>11583</v>
      </c>
      <c r="I3621">
        <v>6595340</v>
      </c>
      <c r="J3621">
        <v>308698</v>
      </c>
      <c r="K3621">
        <v>5220</v>
      </c>
      <c r="L3621">
        <v>14711</v>
      </c>
      <c r="M3621" t="b">
        <v>0</v>
      </c>
      <c r="N3621" t="b">
        <v>0</v>
      </c>
      <c r="O3621" t="b">
        <v>0</v>
      </c>
    </row>
    <row r="3622" spans="1:15">
      <c r="A3622" t="s">
        <v>17326</v>
      </c>
      <c r="B3622" s="1">
        <v>43228</v>
      </c>
      <c r="C3622" s="1">
        <v>43219.509328703702</v>
      </c>
      <c r="D3622" t="s">
        <v>17327</v>
      </c>
      <c r="E3622" t="s">
        <v>4494</v>
      </c>
      <c r="F3622">
        <v>28</v>
      </c>
      <c r="G3622" t="str">
        <f>VLOOKUP(YouTubeVideos[[#This Row],[category_id]],VideoCategories[],2,FALSE)</f>
        <v>Science &amp; Technology</v>
      </c>
      <c r="H3622" t="s">
        <v>63</v>
      </c>
      <c r="I3622">
        <v>322227</v>
      </c>
      <c r="J3622">
        <v>4477</v>
      </c>
      <c r="K3622">
        <v>371</v>
      </c>
      <c r="L3622">
        <v>903</v>
      </c>
      <c r="M3622" t="b">
        <v>0</v>
      </c>
      <c r="N3622" t="b">
        <v>0</v>
      </c>
      <c r="O3622" t="b">
        <v>0</v>
      </c>
    </row>
    <row r="3623" spans="1:15">
      <c r="A3623" t="s">
        <v>18151</v>
      </c>
      <c r="B3623" s="1">
        <v>43241</v>
      </c>
      <c r="C3623" s="1">
        <v>43230.250011574077</v>
      </c>
      <c r="D3623" t="s">
        <v>18152</v>
      </c>
      <c r="E3623" t="s">
        <v>1269</v>
      </c>
      <c r="F3623">
        <v>27</v>
      </c>
      <c r="G3623" t="str">
        <f>VLOOKUP(YouTubeVideos[[#This Row],[category_id]],VideoCategories[],2,FALSE)</f>
        <v>Education</v>
      </c>
      <c r="H3623" t="s">
        <v>18153</v>
      </c>
      <c r="I3623">
        <v>321872</v>
      </c>
      <c r="J3623">
        <v>18957</v>
      </c>
      <c r="K3623">
        <v>750</v>
      </c>
      <c r="L3623">
        <v>3384</v>
      </c>
      <c r="M3623" t="b">
        <v>0</v>
      </c>
      <c r="N3623" t="b">
        <v>0</v>
      </c>
      <c r="O3623" t="b">
        <v>0</v>
      </c>
    </row>
    <row r="3624" spans="1:15">
      <c r="A3624" t="s">
        <v>18201</v>
      </c>
      <c r="B3624" s="1">
        <v>43242</v>
      </c>
      <c r="C3624" s="1">
        <v>43230.256597222222</v>
      </c>
      <c r="D3624" t="s">
        <v>18202</v>
      </c>
      <c r="E3624" t="s">
        <v>12762</v>
      </c>
      <c r="F3624">
        <v>28</v>
      </c>
      <c r="G3624" t="str">
        <f>VLOOKUP(YouTubeVideos[[#This Row],[category_id]],VideoCategories[],2,FALSE)</f>
        <v>Science &amp; Technology</v>
      </c>
      <c r="H3624" t="s">
        <v>18203</v>
      </c>
      <c r="I3624">
        <v>321688</v>
      </c>
      <c r="J3624">
        <v>14746</v>
      </c>
      <c r="K3624">
        <v>154</v>
      </c>
      <c r="L3624">
        <v>752</v>
      </c>
      <c r="M3624" t="b">
        <v>0</v>
      </c>
      <c r="N3624" t="b">
        <v>0</v>
      </c>
      <c r="O3624" t="b">
        <v>0</v>
      </c>
    </row>
    <row r="3625" spans="1:15">
      <c r="A3625" t="s">
        <v>11595</v>
      </c>
      <c r="B3625" s="1">
        <v>43140</v>
      </c>
      <c r="C3625" s="1">
        <v>43132.875011574077</v>
      </c>
      <c r="D3625" t="s">
        <v>11596</v>
      </c>
      <c r="E3625" t="s">
        <v>11597</v>
      </c>
      <c r="F3625">
        <v>10</v>
      </c>
      <c r="G3625" t="str">
        <f>VLOOKUP(YouTubeVideos[[#This Row],[category_id]],VideoCategories[],2,FALSE)</f>
        <v>Music</v>
      </c>
      <c r="H3625" t="s">
        <v>11598</v>
      </c>
      <c r="I3625">
        <v>2839135</v>
      </c>
      <c r="J3625">
        <v>109630</v>
      </c>
      <c r="K3625">
        <v>9652</v>
      </c>
      <c r="L3625">
        <v>12067</v>
      </c>
      <c r="M3625" t="b">
        <v>0</v>
      </c>
      <c r="N3625" t="b">
        <v>0</v>
      </c>
      <c r="O3625" t="b">
        <v>0</v>
      </c>
    </row>
    <row r="3626" spans="1:15">
      <c r="A3626" t="s">
        <v>3496</v>
      </c>
      <c r="B3626" s="1">
        <v>43076</v>
      </c>
      <c r="C3626" s="1">
        <v>43069.249675925923</v>
      </c>
      <c r="D3626" t="s">
        <v>3497</v>
      </c>
      <c r="E3626" t="s">
        <v>903</v>
      </c>
      <c r="F3626">
        <v>28</v>
      </c>
      <c r="G3626" t="str">
        <f>VLOOKUP(YouTubeVideos[[#This Row],[category_id]],VideoCategories[],2,FALSE)</f>
        <v>Science &amp; Technology</v>
      </c>
      <c r="H3626" t="s">
        <v>3498</v>
      </c>
      <c r="I3626">
        <v>321277</v>
      </c>
      <c r="J3626">
        <v>16503</v>
      </c>
      <c r="K3626">
        <v>118</v>
      </c>
      <c r="L3626">
        <v>1164</v>
      </c>
      <c r="M3626" t="b">
        <v>0</v>
      </c>
      <c r="N3626" t="b">
        <v>0</v>
      </c>
      <c r="O3626" t="b">
        <v>0</v>
      </c>
    </row>
    <row r="3627" spans="1:15">
      <c r="A3627" t="s">
        <v>16774</v>
      </c>
      <c r="B3627" s="1">
        <v>43215</v>
      </c>
      <c r="C3627" s="1">
        <v>43201.333402777775</v>
      </c>
      <c r="D3627" t="s">
        <v>16775</v>
      </c>
      <c r="E3627" t="s">
        <v>956</v>
      </c>
      <c r="F3627">
        <v>28</v>
      </c>
      <c r="G3627" t="str">
        <f>VLOOKUP(YouTubeVideos[[#This Row],[category_id]],VideoCategories[],2,FALSE)</f>
        <v>Science &amp; Technology</v>
      </c>
      <c r="H3627" t="s">
        <v>16776</v>
      </c>
      <c r="I3627">
        <v>321078</v>
      </c>
      <c r="J3627">
        <v>13364</v>
      </c>
      <c r="K3627">
        <v>900</v>
      </c>
      <c r="L3627">
        <v>2244</v>
      </c>
      <c r="M3627" t="b">
        <v>0</v>
      </c>
      <c r="N3627" t="b">
        <v>0</v>
      </c>
      <c r="O3627" t="b">
        <v>0</v>
      </c>
    </row>
    <row r="3628" spans="1:15">
      <c r="A3628" t="s">
        <v>13909</v>
      </c>
      <c r="B3628" s="1">
        <v>43165</v>
      </c>
      <c r="C3628" s="1">
        <v>43162.873518518521</v>
      </c>
      <c r="D3628" t="s">
        <v>13910</v>
      </c>
      <c r="E3628" t="s">
        <v>1226</v>
      </c>
      <c r="F3628">
        <v>17</v>
      </c>
      <c r="G3628" t="str">
        <f>VLOOKUP(YouTubeVideos[[#This Row],[category_id]],VideoCategories[],2,FALSE)</f>
        <v>Sports</v>
      </c>
      <c r="H3628" t="s">
        <v>13911</v>
      </c>
      <c r="I3628">
        <v>321076</v>
      </c>
      <c r="J3628">
        <v>4665</v>
      </c>
      <c r="K3628">
        <v>155</v>
      </c>
      <c r="L3628">
        <v>891</v>
      </c>
      <c r="M3628" t="b">
        <v>0</v>
      </c>
      <c r="N3628" t="b">
        <v>0</v>
      </c>
      <c r="O3628" t="b">
        <v>0</v>
      </c>
    </row>
    <row r="3629" spans="1:15">
      <c r="A3629" t="s">
        <v>11610</v>
      </c>
      <c r="B3629" s="1">
        <v>43140</v>
      </c>
      <c r="C3629" s="1">
        <v>43132.875</v>
      </c>
      <c r="D3629" t="s">
        <v>11611</v>
      </c>
      <c r="E3629" t="s">
        <v>6644</v>
      </c>
      <c r="F3629">
        <v>10</v>
      </c>
      <c r="G3629" t="str">
        <f>VLOOKUP(YouTubeVideos[[#This Row],[category_id]],VideoCategories[],2,FALSE)</f>
        <v>Music</v>
      </c>
      <c r="H3629" t="s">
        <v>11612</v>
      </c>
      <c r="I3629">
        <v>8470806</v>
      </c>
      <c r="J3629">
        <v>139599</v>
      </c>
      <c r="K3629">
        <v>10709</v>
      </c>
      <c r="L3629">
        <v>8771</v>
      </c>
      <c r="M3629" t="b">
        <v>0</v>
      </c>
      <c r="N3629" t="b">
        <v>0</v>
      </c>
      <c r="O3629" t="b">
        <v>0</v>
      </c>
    </row>
    <row r="3630" spans="1:15">
      <c r="A3630" t="s">
        <v>11613</v>
      </c>
      <c r="B3630" s="1">
        <v>43140</v>
      </c>
      <c r="C3630" s="1">
        <v>43133.367743055554</v>
      </c>
      <c r="D3630" t="s">
        <v>20350</v>
      </c>
      <c r="E3630" t="s">
        <v>28</v>
      </c>
      <c r="F3630">
        <v>24</v>
      </c>
      <c r="G3630" t="str">
        <f>VLOOKUP(YouTubeVideos[[#This Row],[category_id]],VideoCategories[],2,FALSE)</f>
        <v>Entertainment</v>
      </c>
      <c r="H3630" t="s">
        <v>20351</v>
      </c>
      <c r="I3630">
        <v>299038</v>
      </c>
      <c r="J3630">
        <v>4952</v>
      </c>
      <c r="K3630">
        <v>134</v>
      </c>
      <c r="L3630">
        <v>295</v>
      </c>
      <c r="M3630" t="b">
        <v>0</v>
      </c>
      <c r="N3630" t="b">
        <v>0</v>
      </c>
      <c r="O3630" t="b">
        <v>0</v>
      </c>
    </row>
    <row r="3631" spans="1:15">
      <c r="A3631" t="s">
        <v>11614</v>
      </c>
      <c r="B3631" s="1">
        <v>43140</v>
      </c>
      <c r="C3631" s="1">
        <v>43132.49622685185</v>
      </c>
      <c r="D3631" t="s">
        <v>11615</v>
      </c>
      <c r="E3631" t="s">
        <v>11616</v>
      </c>
      <c r="F3631">
        <v>24</v>
      </c>
      <c r="G3631" t="str">
        <f>VLOOKUP(YouTubeVideos[[#This Row],[category_id]],VideoCategories[],2,FALSE)</f>
        <v>Entertainment</v>
      </c>
      <c r="H3631" t="s">
        <v>11617</v>
      </c>
      <c r="I3631">
        <v>997873</v>
      </c>
      <c r="J3631">
        <v>7330</v>
      </c>
      <c r="K3631">
        <v>206</v>
      </c>
      <c r="L3631">
        <v>420</v>
      </c>
      <c r="M3631" t="b">
        <v>0</v>
      </c>
      <c r="N3631" t="b">
        <v>0</v>
      </c>
      <c r="O3631" t="b">
        <v>0</v>
      </c>
    </row>
    <row r="3632" spans="1:15">
      <c r="A3632" t="s">
        <v>8149</v>
      </c>
      <c r="B3632" s="1">
        <v>43115</v>
      </c>
      <c r="C3632" s="1">
        <v>43109.729363425926</v>
      </c>
      <c r="D3632" t="s">
        <v>8150</v>
      </c>
      <c r="E3632" t="s">
        <v>8151</v>
      </c>
      <c r="F3632">
        <v>28</v>
      </c>
      <c r="G3632" t="str">
        <f>VLOOKUP(YouTubeVideos[[#This Row],[category_id]],VideoCategories[],2,FALSE)</f>
        <v>Science &amp; Technology</v>
      </c>
      <c r="H3632" t="s">
        <v>8152</v>
      </c>
      <c r="I3632">
        <v>321054</v>
      </c>
      <c r="J3632">
        <v>13451</v>
      </c>
      <c r="K3632">
        <v>138</v>
      </c>
      <c r="L3632">
        <v>1244</v>
      </c>
      <c r="M3632" t="b">
        <v>0</v>
      </c>
      <c r="N3632" t="b">
        <v>0</v>
      </c>
      <c r="O3632" t="b">
        <v>0</v>
      </c>
    </row>
    <row r="3633" spans="1:15">
      <c r="A3633" t="s">
        <v>11621</v>
      </c>
      <c r="B3633" s="1">
        <v>43140</v>
      </c>
      <c r="C3633" s="1">
        <v>43133.208437499998</v>
      </c>
      <c r="D3633" t="s">
        <v>11622</v>
      </c>
      <c r="E3633" t="s">
        <v>10397</v>
      </c>
      <c r="F3633">
        <v>24</v>
      </c>
      <c r="G3633" t="str">
        <f>VLOOKUP(YouTubeVideos[[#This Row],[category_id]],VideoCategories[],2,FALSE)</f>
        <v>Entertainment</v>
      </c>
      <c r="H3633" t="s">
        <v>11623</v>
      </c>
      <c r="I3633">
        <v>292715</v>
      </c>
      <c r="J3633">
        <v>6145</v>
      </c>
      <c r="K3633">
        <v>496</v>
      </c>
      <c r="L3633">
        <v>1544</v>
      </c>
      <c r="M3633" t="b">
        <v>0</v>
      </c>
      <c r="N3633" t="b">
        <v>0</v>
      </c>
      <c r="O3633" t="b">
        <v>0</v>
      </c>
    </row>
    <row r="3634" spans="1:15">
      <c r="A3634" t="s">
        <v>7171</v>
      </c>
      <c r="B3634" s="1">
        <v>43107</v>
      </c>
      <c r="C3634" s="1">
        <v>43099.311388888891</v>
      </c>
      <c r="D3634" t="s">
        <v>7172</v>
      </c>
      <c r="E3634" t="s">
        <v>7173</v>
      </c>
      <c r="F3634">
        <v>28</v>
      </c>
      <c r="G3634" t="str">
        <f>VLOOKUP(YouTubeVideos[[#This Row],[category_id]],VideoCategories[],2,FALSE)</f>
        <v>Science &amp; Technology</v>
      </c>
      <c r="H3634" t="s">
        <v>7174</v>
      </c>
      <c r="I3634">
        <v>320792</v>
      </c>
      <c r="J3634">
        <v>11229</v>
      </c>
      <c r="K3634">
        <v>481</v>
      </c>
      <c r="L3634">
        <v>1000</v>
      </c>
      <c r="M3634" t="b">
        <v>0</v>
      </c>
      <c r="N3634" t="b">
        <v>0</v>
      </c>
      <c r="O3634" t="b">
        <v>0</v>
      </c>
    </row>
    <row r="3635" spans="1:15">
      <c r="A3635" t="s">
        <v>11628</v>
      </c>
      <c r="B3635" s="1">
        <v>43140</v>
      </c>
      <c r="C3635" s="1">
        <v>43132.812511574077</v>
      </c>
      <c r="D3635" t="s">
        <v>11629</v>
      </c>
      <c r="E3635" t="s">
        <v>11630</v>
      </c>
      <c r="F3635">
        <v>24</v>
      </c>
      <c r="G3635" t="str">
        <f>VLOOKUP(YouTubeVideos[[#This Row],[category_id]],VideoCategories[],2,FALSE)</f>
        <v>Entertainment</v>
      </c>
      <c r="H3635" t="s">
        <v>11631</v>
      </c>
      <c r="I3635">
        <v>816594</v>
      </c>
      <c r="J3635">
        <v>7290</v>
      </c>
      <c r="K3635">
        <v>183</v>
      </c>
      <c r="L3635">
        <v>1325</v>
      </c>
      <c r="M3635" t="b">
        <v>0</v>
      </c>
      <c r="N3635" t="b">
        <v>0</v>
      </c>
      <c r="O3635" t="b">
        <v>0</v>
      </c>
    </row>
    <row r="3636" spans="1:15">
      <c r="A3636" t="s">
        <v>6660</v>
      </c>
      <c r="B3636" s="1">
        <v>43104</v>
      </c>
      <c r="C3636" s="1">
        <v>43102.458414351851</v>
      </c>
      <c r="D3636" t="s">
        <v>6661</v>
      </c>
      <c r="E3636" t="s">
        <v>853</v>
      </c>
      <c r="F3636">
        <v>26</v>
      </c>
      <c r="G3636" t="str">
        <f>VLOOKUP(YouTubeVideos[[#This Row],[category_id]],VideoCategories[],2,FALSE)</f>
        <v>Howto &amp; Style</v>
      </c>
      <c r="H3636" t="s">
        <v>6662</v>
      </c>
      <c r="I3636">
        <v>319303</v>
      </c>
      <c r="J3636">
        <v>13486</v>
      </c>
      <c r="K3636">
        <v>237</v>
      </c>
      <c r="L3636">
        <v>1339</v>
      </c>
      <c r="M3636" t="b">
        <v>0</v>
      </c>
      <c r="N3636" t="b">
        <v>0</v>
      </c>
      <c r="O3636" t="b">
        <v>0</v>
      </c>
    </row>
    <row r="3637" spans="1:15">
      <c r="A3637" t="s">
        <v>13737</v>
      </c>
      <c r="B3637" s="1">
        <v>43163</v>
      </c>
      <c r="C3637" s="1">
        <v>43161.874062499999</v>
      </c>
      <c r="D3637" t="s">
        <v>13738</v>
      </c>
      <c r="E3637" t="s">
        <v>463</v>
      </c>
      <c r="F3637">
        <v>23</v>
      </c>
      <c r="G3637" t="str">
        <f>VLOOKUP(YouTubeVideos[[#This Row],[category_id]],VideoCategories[],2,FALSE)</f>
        <v>Comedy</v>
      </c>
      <c r="H3637" t="s">
        <v>13739</v>
      </c>
      <c r="I3637">
        <v>319104</v>
      </c>
      <c r="J3637">
        <v>8929</v>
      </c>
      <c r="K3637">
        <v>130</v>
      </c>
      <c r="L3637">
        <v>462</v>
      </c>
      <c r="M3637" t="b">
        <v>0</v>
      </c>
      <c r="N3637" t="b">
        <v>0</v>
      </c>
      <c r="O3637" t="b">
        <v>0</v>
      </c>
    </row>
    <row r="3638" spans="1:15">
      <c r="A3638" t="s">
        <v>11639</v>
      </c>
      <c r="B3638" s="1">
        <v>43140</v>
      </c>
      <c r="C3638" s="1">
        <v>43132.235208333332</v>
      </c>
      <c r="D3638" t="s">
        <v>11640</v>
      </c>
      <c r="E3638" t="s">
        <v>11641</v>
      </c>
      <c r="F3638">
        <v>24</v>
      </c>
      <c r="G3638" t="str">
        <f>VLOOKUP(YouTubeVideos[[#This Row],[category_id]],VideoCategories[],2,FALSE)</f>
        <v>Entertainment</v>
      </c>
      <c r="H3638" t="s">
        <v>63</v>
      </c>
      <c r="I3638">
        <v>19669098</v>
      </c>
      <c r="J3638">
        <v>33575</v>
      </c>
      <c r="K3638">
        <v>9632</v>
      </c>
      <c r="L3638">
        <v>3548</v>
      </c>
      <c r="M3638" t="b">
        <v>0</v>
      </c>
      <c r="N3638" t="b">
        <v>0</v>
      </c>
      <c r="O3638" t="b">
        <v>0</v>
      </c>
    </row>
    <row r="3639" spans="1:15">
      <c r="A3639" t="s">
        <v>11642</v>
      </c>
      <c r="B3639" s="1">
        <v>43140</v>
      </c>
      <c r="C3639" s="1">
        <v>43132.346238425926</v>
      </c>
      <c r="D3639" t="s">
        <v>20352</v>
      </c>
      <c r="E3639" t="s">
        <v>10186</v>
      </c>
      <c r="F3639">
        <v>24</v>
      </c>
      <c r="G3639" t="str">
        <f>VLOOKUP(YouTubeVideos[[#This Row],[category_id]],VideoCategories[],2,FALSE)</f>
        <v>Entertainment</v>
      </c>
      <c r="H3639" t="s">
        <v>11643</v>
      </c>
      <c r="I3639">
        <v>4082949</v>
      </c>
      <c r="J3639">
        <v>8643</v>
      </c>
      <c r="K3639">
        <v>829</v>
      </c>
      <c r="L3639">
        <v>718</v>
      </c>
      <c r="M3639" t="b">
        <v>0</v>
      </c>
      <c r="N3639" t="b">
        <v>0</v>
      </c>
      <c r="O3639" t="b">
        <v>0</v>
      </c>
    </row>
    <row r="3640" spans="1:15">
      <c r="A3640" t="s">
        <v>11644</v>
      </c>
      <c r="B3640" s="1">
        <v>43140</v>
      </c>
      <c r="C3640" s="1">
        <v>43133.000034722223</v>
      </c>
      <c r="D3640" t="s">
        <v>11645</v>
      </c>
      <c r="E3640" t="s">
        <v>11646</v>
      </c>
      <c r="F3640">
        <v>10</v>
      </c>
      <c r="G3640" t="str">
        <f>VLOOKUP(YouTubeVideos[[#This Row],[category_id]],VideoCategories[],2,FALSE)</f>
        <v>Music</v>
      </c>
      <c r="H3640" t="s">
        <v>11647</v>
      </c>
      <c r="I3640">
        <v>237171</v>
      </c>
      <c r="J3640">
        <v>3424</v>
      </c>
      <c r="K3640">
        <v>268</v>
      </c>
      <c r="L3640">
        <v>180</v>
      </c>
      <c r="M3640" t="b">
        <v>0</v>
      </c>
      <c r="N3640" t="b">
        <v>0</v>
      </c>
      <c r="O3640" t="b">
        <v>0</v>
      </c>
    </row>
    <row r="3641" spans="1:15">
      <c r="A3641" t="s">
        <v>4452</v>
      </c>
      <c r="B3641" s="1">
        <v>43082</v>
      </c>
      <c r="C3641" s="1">
        <v>43075.385625000003</v>
      </c>
      <c r="D3641" t="s">
        <v>4453</v>
      </c>
      <c r="E3641" t="s">
        <v>252</v>
      </c>
      <c r="F3641">
        <v>17</v>
      </c>
      <c r="G3641" t="str">
        <f>VLOOKUP(YouTubeVideos[[#This Row],[category_id]],VideoCategories[],2,FALSE)</f>
        <v>Sports</v>
      </c>
      <c r="H3641" t="s">
        <v>4454</v>
      </c>
      <c r="I3641">
        <v>318840</v>
      </c>
      <c r="J3641">
        <v>2613</v>
      </c>
      <c r="K3641">
        <v>560</v>
      </c>
      <c r="L3641">
        <v>1952</v>
      </c>
      <c r="M3641" t="b">
        <v>0</v>
      </c>
      <c r="N3641" t="b">
        <v>0</v>
      </c>
      <c r="O3641" t="b">
        <v>0</v>
      </c>
    </row>
    <row r="3642" spans="1:15">
      <c r="A3642" t="s">
        <v>15045</v>
      </c>
      <c r="B3642" s="1">
        <v>43183</v>
      </c>
      <c r="C3642" s="1">
        <v>43173.375023148146</v>
      </c>
      <c r="D3642" t="s">
        <v>15046</v>
      </c>
      <c r="E3642" t="s">
        <v>1050</v>
      </c>
      <c r="F3642">
        <v>27</v>
      </c>
      <c r="G3642" t="str">
        <f>VLOOKUP(YouTubeVideos[[#This Row],[category_id]],VideoCategories[],2,FALSE)</f>
        <v>Education</v>
      </c>
      <c r="H3642" t="s">
        <v>15047</v>
      </c>
      <c r="I3642">
        <v>318714</v>
      </c>
      <c r="J3642">
        <v>15229</v>
      </c>
      <c r="K3642">
        <v>139</v>
      </c>
      <c r="L3642">
        <v>1308</v>
      </c>
      <c r="M3642" t="b">
        <v>0</v>
      </c>
      <c r="N3642" t="b">
        <v>0</v>
      </c>
      <c r="O3642" t="b">
        <v>0</v>
      </c>
    </row>
    <row r="3643" spans="1:15">
      <c r="A3643" t="s">
        <v>13379</v>
      </c>
      <c r="B3643" s="1">
        <v>43159</v>
      </c>
      <c r="C3643" s="1">
        <v>43152.379351851851</v>
      </c>
      <c r="D3643" t="s">
        <v>13380</v>
      </c>
      <c r="E3643" t="s">
        <v>13381</v>
      </c>
      <c r="F3643">
        <v>28</v>
      </c>
      <c r="G3643" t="str">
        <f>VLOOKUP(YouTubeVideos[[#This Row],[category_id]],VideoCategories[],2,FALSE)</f>
        <v>Science &amp; Technology</v>
      </c>
      <c r="H3643" t="s">
        <v>13382</v>
      </c>
      <c r="I3643">
        <v>318557</v>
      </c>
      <c r="J3643">
        <v>586</v>
      </c>
      <c r="K3643">
        <v>71</v>
      </c>
      <c r="L3643">
        <v>75</v>
      </c>
      <c r="M3643" t="b">
        <v>0</v>
      </c>
      <c r="N3643" t="b">
        <v>0</v>
      </c>
      <c r="O3643" t="b">
        <v>0</v>
      </c>
    </row>
    <row r="3644" spans="1:15">
      <c r="A3644" t="s">
        <v>4938</v>
      </c>
      <c r="B3644" s="1">
        <v>43086</v>
      </c>
      <c r="C3644" s="1">
        <v>43080.246770833335</v>
      </c>
      <c r="D3644" t="s">
        <v>4939</v>
      </c>
      <c r="E3644" t="s">
        <v>4263</v>
      </c>
      <c r="F3644">
        <v>25</v>
      </c>
      <c r="G3644" t="str">
        <f>VLOOKUP(YouTubeVideos[[#This Row],[category_id]],VideoCategories[],2,FALSE)</f>
        <v>News &amp; Politics</v>
      </c>
      <c r="H3644" t="s">
        <v>4940</v>
      </c>
      <c r="I3644">
        <v>318181</v>
      </c>
      <c r="J3644">
        <v>1193</v>
      </c>
      <c r="K3644">
        <v>281</v>
      </c>
      <c r="L3644">
        <v>1215</v>
      </c>
      <c r="M3644" t="b">
        <v>0</v>
      </c>
      <c r="N3644" t="b">
        <v>0</v>
      </c>
      <c r="O3644" t="b">
        <v>0</v>
      </c>
    </row>
    <row r="3645" spans="1:15">
      <c r="A3645" t="s">
        <v>9589</v>
      </c>
      <c r="B3645" s="1">
        <v>43126</v>
      </c>
      <c r="C3645" s="1">
        <v>43125.208402777775</v>
      </c>
      <c r="D3645" t="s">
        <v>9590</v>
      </c>
      <c r="E3645" t="s">
        <v>463</v>
      </c>
      <c r="F3645">
        <v>23</v>
      </c>
      <c r="G3645" t="str">
        <f>VLOOKUP(YouTubeVideos[[#This Row],[category_id]],VideoCategories[],2,FALSE)</f>
        <v>Comedy</v>
      </c>
      <c r="H3645" t="s">
        <v>9591</v>
      </c>
      <c r="I3645">
        <v>317963</v>
      </c>
      <c r="J3645">
        <v>5132</v>
      </c>
      <c r="K3645">
        <v>373</v>
      </c>
      <c r="L3645">
        <v>821</v>
      </c>
      <c r="M3645" t="b">
        <v>0</v>
      </c>
      <c r="N3645" t="b">
        <v>0</v>
      </c>
      <c r="O3645" t="b">
        <v>0</v>
      </c>
    </row>
    <row r="3646" spans="1:15">
      <c r="A3646" t="s">
        <v>14236</v>
      </c>
      <c r="B3646" s="1">
        <v>43170</v>
      </c>
      <c r="C3646" s="1">
        <v>43165.744803240741</v>
      </c>
      <c r="D3646" t="s">
        <v>14237</v>
      </c>
      <c r="E3646" t="s">
        <v>6556</v>
      </c>
      <c r="F3646">
        <v>26</v>
      </c>
      <c r="G3646" t="str">
        <f>VLOOKUP(YouTubeVideos[[#This Row],[category_id]],VideoCategories[],2,FALSE)</f>
        <v>Howto &amp; Style</v>
      </c>
      <c r="H3646" t="s">
        <v>14238</v>
      </c>
      <c r="I3646">
        <v>317658</v>
      </c>
      <c r="J3646">
        <v>10840</v>
      </c>
      <c r="K3646">
        <v>349</v>
      </c>
      <c r="L3646">
        <v>1742</v>
      </c>
      <c r="M3646" t="b">
        <v>0</v>
      </c>
      <c r="N3646" t="b">
        <v>0</v>
      </c>
      <c r="O3646" t="b">
        <v>0</v>
      </c>
    </row>
    <row r="3647" spans="1:15">
      <c r="A3647" t="s">
        <v>11668</v>
      </c>
      <c r="B3647" s="1">
        <v>43140</v>
      </c>
      <c r="C3647" s="1">
        <v>43132.875</v>
      </c>
      <c r="D3647" t="s">
        <v>11669</v>
      </c>
      <c r="E3647" t="s">
        <v>10440</v>
      </c>
      <c r="F3647">
        <v>10</v>
      </c>
      <c r="G3647" t="str">
        <f>VLOOKUP(YouTubeVideos[[#This Row],[category_id]],VideoCategories[],2,FALSE)</f>
        <v>Music</v>
      </c>
      <c r="H3647" t="s">
        <v>11670</v>
      </c>
      <c r="I3647">
        <v>391174</v>
      </c>
      <c r="J3647">
        <v>14169</v>
      </c>
      <c r="K3647">
        <v>236</v>
      </c>
      <c r="L3647">
        <v>418</v>
      </c>
      <c r="M3647" t="b">
        <v>0</v>
      </c>
      <c r="N3647" t="b">
        <v>0</v>
      </c>
      <c r="O3647" t="b">
        <v>0</v>
      </c>
    </row>
    <row r="3648" spans="1:15">
      <c r="A3648" t="s">
        <v>11671</v>
      </c>
      <c r="B3648" s="1">
        <v>43141</v>
      </c>
      <c r="C3648" s="1">
        <v>43140.024305555555</v>
      </c>
      <c r="D3648" t="s">
        <v>11672</v>
      </c>
      <c r="E3648" t="s">
        <v>379</v>
      </c>
      <c r="F3648">
        <v>24</v>
      </c>
      <c r="G3648" t="str">
        <f>VLOOKUP(YouTubeVideos[[#This Row],[category_id]],VideoCategories[],2,FALSE)</f>
        <v>Entertainment</v>
      </c>
      <c r="H3648" t="s">
        <v>11673</v>
      </c>
      <c r="I3648">
        <v>178512</v>
      </c>
      <c r="J3648">
        <v>2967</v>
      </c>
      <c r="K3648">
        <v>343</v>
      </c>
      <c r="L3648">
        <v>494</v>
      </c>
      <c r="M3648" t="b">
        <v>0</v>
      </c>
      <c r="N3648" t="b">
        <v>0</v>
      </c>
      <c r="O3648" t="b">
        <v>0</v>
      </c>
    </row>
    <row r="3649" spans="1:15">
      <c r="A3649" t="s">
        <v>19143</v>
      </c>
      <c r="B3649" s="1">
        <v>43265</v>
      </c>
      <c r="C3649" s="1">
        <v>43262.416666666664</v>
      </c>
      <c r="D3649" t="s">
        <v>20769</v>
      </c>
      <c r="E3649" t="s">
        <v>12401</v>
      </c>
      <c r="F3649">
        <v>23</v>
      </c>
      <c r="G3649" t="str">
        <f>VLOOKUP(YouTubeVideos[[#This Row],[category_id]],VideoCategories[],2,FALSE)</f>
        <v>Comedy</v>
      </c>
      <c r="H3649" t="s">
        <v>20684</v>
      </c>
      <c r="I3649">
        <v>317542</v>
      </c>
      <c r="J3649">
        <v>7039</v>
      </c>
      <c r="K3649">
        <v>177</v>
      </c>
      <c r="L3649">
        <v>320</v>
      </c>
      <c r="M3649" t="b">
        <v>0</v>
      </c>
      <c r="N3649" t="b">
        <v>0</v>
      </c>
      <c r="O3649" t="b">
        <v>0</v>
      </c>
    </row>
    <row r="3650" spans="1:15">
      <c r="A3650" t="s">
        <v>3557</v>
      </c>
      <c r="B3650" s="1">
        <v>43076</v>
      </c>
      <c r="C3650" s="1">
        <v>43068.814074074071</v>
      </c>
      <c r="D3650" t="s">
        <v>3558</v>
      </c>
      <c r="E3650" t="s">
        <v>3559</v>
      </c>
      <c r="F3650">
        <v>28</v>
      </c>
      <c r="G3650" t="str">
        <f>VLOOKUP(YouTubeVideos[[#This Row],[category_id]],VideoCategories[],2,FALSE)</f>
        <v>Science &amp; Technology</v>
      </c>
      <c r="H3650" t="s">
        <v>63</v>
      </c>
      <c r="I3650">
        <v>317281</v>
      </c>
      <c r="J3650">
        <v>6580</v>
      </c>
      <c r="K3650">
        <v>221</v>
      </c>
      <c r="L3650">
        <v>542</v>
      </c>
      <c r="M3650" t="b">
        <v>0</v>
      </c>
      <c r="N3650" t="b">
        <v>0</v>
      </c>
      <c r="O3650" t="b">
        <v>0</v>
      </c>
    </row>
    <row r="3651" spans="1:15">
      <c r="A3651" t="s">
        <v>4998</v>
      </c>
      <c r="B3651" s="1">
        <v>43086</v>
      </c>
      <c r="C3651" s="1">
        <v>43080.381967592592</v>
      </c>
      <c r="D3651" t="s">
        <v>4999</v>
      </c>
      <c r="E3651" t="s">
        <v>276</v>
      </c>
      <c r="F3651">
        <v>28</v>
      </c>
      <c r="G3651" t="str">
        <f>VLOOKUP(YouTubeVideos[[#This Row],[category_id]],VideoCategories[],2,FALSE)</f>
        <v>Science &amp; Technology</v>
      </c>
      <c r="H3651" t="s">
        <v>5000</v>
      </c>
      <c r="I3651">
        <v>316907</v>
      </c>
      <c r="J3651">
        <v>18642</v>
      </c>
      <c r="K3651">
        <v>249</v>
      </c>
      <c r="L3651">
        <v>1409</v>
      </c>
      <c r="M3651" t="b">
        <v>0</v>
      </c>
      <c r="N3651" t="b">
        <v>0</v>
      </c>
      <c r="O3651" t="b">
        <v>0</v>
      </c>
    </row>
    <row r="3652" spans="1:15">
      <c r="A3652" t="s">
        <v>15520</v>
      </c>
      <c r="B3652" s="1">
        <v>43191</v>
      </c>
      <c r="C3652" s="1">
        <v>43183.743750000001</v>
      </c>
      <c r="D3652" t="s">
        <v>15521</v>
      </c>
      <c r="E3652" t="s">
        <v>14670</v>
      </c>
      <c r="F3652">
        <v>17</v>
      </c>
      <c r="G3652" t="str">
        <f>VLOOKUP(YouTubeVideos[[#This Row],[category_id]],VideoCategories[],2,FALSE)</f>
        <v>Sports</v>
      </c>
      <c r="H3652" t="s">
        <v>15522</v>
      </c>
      <c r="I3652">
        <v>316194</v>
      </c>
      <c r="J3652">
        <v>2014</v>
      </c>
      <c r="K3652">
        <v>107</v>
      </c>
      <c r="L3652">
        <v>421</v>
      </c>
      <c r="M3652" t="b">
        <v>0</v>
      </c>
      <c r="N3652" t="b">
        <v>0</v>
      </c>
      <c r="O3652" t="b">
        <v>0</v>
      </c>
    </row>
    <row r="3653" spans="1:15">
      <c r="A3653" t="s">
        <v>11686</v>
      </c>
      <c r="B3653" s="1">
        <v>43141</v>
      </c>
      <c r="C3653" s="1">
        <v>43136.154675925929</v>
      </c>
      <c r="D3653" t="s">
        <v>11687</v>
      </c>
      <c r="E3653" t="s">
        <v>11688</v>
      </c>
      <c r="F3653">
        <v>24</v>
      </c>
      <c r="G3653" t="str">
        <f>VLOOKUP(YouTubeVideos[[#This Row],[category_id]],VideoCategories[],2,FALSE)</f>
        <v>Entertainment</v>
      </c>
      <c r="H3653" t="s">
        <v>11689</v>
      </c>
      <c r="I3653">
        <v>118269</v>
      </c>
      <c r="J3653">
        <v>436</v>
      </c>
      <c r="K3653">
        <v>12</v>
      </c>
      <c r="L3653">
        <v>0</v>
      </c>
      <c r="M3653" t="b">
        <v>1</v>
      </c>
      <c r="N3653" t="b">
        <v>0</v>
      </c>
      <c r="O3653" t="b">
        <v>0</v>
      </c>
    </row>
    <row r="3654" spans="1:15">
      <c r="A3654" t="s">
        <v>12090</v>
      </c>
      <c r="B3654" s="1">
        <v>43145</v>
      </c>
      <c r="C3654" s="1">
        <v>43136.291666666664</v>
      </c>
      <c r="D3654" t="s">
        <v>12091</v>
      </c>
      <c r="E3654" t="s">
        <v>3382</v>
      </c>
      <c r="F3654">
        <v>25</v>
      </c>
      <c r="G3654" t="str">
        <f>VLOOKUP(YouTubeVideos[[#This Row],[category_id]],VideoCategories[],2,FALSE)</f>
        <v>News &amp; Politics</v>
      </c>
      <c r="H3654" t="s">
        <v>12092</v>
      </c>
      <c r="I3654">
        <v>316014</v>
      </c>
      <c r="J3654">
        <v>5464</v>
      </c>
      <c r="K3654">
        <v>590</v>
      </c>
      <c r="L3654">
        <v>772</v>
      </c>
      <c r="M3654" t="b">
        <v>0</v>
      </c>
      <c r="N3654" t="b">
        <v>0</v>
      </c>
      <c r="O3654" t="b">
        <v>0</v>
      </c>
    </row>
    <row r="3655" spans="1:15">
      <c r="A3655" t="s">
        <v>4047</v>
      </c>
      <c r="B3655" s="1">
        <v>43080</v>
      </c>
      <c r="C3655" s="1">
        <v>43073.25</v>
      </c>
      <c r="D3655" t="s">
        <v>4048</v>
      </c>
      <c r="E3655" t="s">
        <v>1269</v>
      </c>
      <c r="F3655">
        <v>27</v>
      </c>
      <c r="G3655" t="str">
        <f>VLOOKUP(YouTubeVideos[[#This Row],[category_id]],VideoCategories[],2,FALSE)</f>
        <v>Education</v>
      </c>
      <c r="H3655" t="s">
        <v>4049</v>
      </c>
      <c r="I3655">
        <v>315694</v>
      </c>
      <c r="J3655">
        <v>13689</v>
      </c>
      <c r="K3655">
        <v>218</v>
      </c>
      <c r="L3655">
        <v>2778</v>
      </c>
      <c r="M3655" t="b">
        <v>0</v>
      </c>
      <c r="N3655" t="b">
        <v>0</v>
      </c>
      <c r="O3655" t="b">
        <v>0</v>
      </c>
    </row>
    <row r="3656" spans="1:15">
      <c r="A3656" t="s">
        <v>11696</v>
      </c>
      <c r="B3656" s="1">
        <v>43141</v>
      </c>
      <c r="C3656" s="1">
        <v>43133.583379629628</v>
      </c>
      <c r="D3656" t="s">
        <v>11697</v>
      </c>
      <c r="E3656" t="s">
        <v>765</v>
      </c>
      <c r="F3656">
        <v>24</v>
      </c>
      <c r="G3656" t="str">
        <f>VLOOKUP(YouTubeVideos[[#This Row],[category_id]],VideoCategories[],2,FALSE)</f>
        <v>Entertainment</v>
      </c>
      <c r="H3656" t="s">
        <v>11698</v>
      </c>
      <c r="I3656">
        <v>3933195</v>
      </c>
      <c r="J3656">
        <v>138687</v>
      </c>
      <c r="K3656">
        <v>5589</v>
      </c>
      <c r="L3656">
        <v>8736</v>
      </c>
      <c r="M3656" t="b">
        <v>0</v>
      </c>
      <c r="N3656" t="b">
        <v>0</v>
      </c>
      <c r="O3656" t="b">
        <v>0</v>
      </c>
    </row>
    <row r="3657" spans="1:15">
      <c r="A3657" t="s">
        <v>4897</v>
      </c>
      <c r="B3657" s="1">
        <v>43086</v>
      </c>
      <c r="C3657" s="1">
        <v>43080.375023148146</v>
      </c>
      <c r="D3657" t="s">
        <v>4898</v>
      </c>
      <c r="E3657" t="s">
        <v>4899</v>
      </c>
      <c r="F3657">
        <v>15</v>
      </c>
      <c r="G3657" t="str">
        <f>VLOOKUP(YouTubeVideos[[#This Row],[category_id]],VideoCategories[],2,FALSE)</f>
        <v>Pets &amp; Animals</v>
      </c>
      <c r="H3657" t="s">
        <v>4900</v>
      </c>
      <c r="I3657">
        <v>315116</v>
      </c>
      <c r="J3657">
        <v>4866</v>
      </c>
      <c r="K3657">
        <v>91</v>
      </c>
      <c r="L3657">
        <v>219</v>
      </c>
      <c r="M3657" t="b">
        <v>0</v>
      </c>
      <c r="N3657" t="b">
        <v>0</v>
      </c>
      <c r="O3657" t="b">
        <v>0</v>
      </c>
    </row>
    <row r="3658" spans="1:15">
      <c r="A3658" t="s">
        <v>15586</v>
      </c>
      <c r="B3658" s="1">
        <v>43192</v>
      </c>
      <c r="C3658" s="1">
        <v>43183.583368055559</v>
      </c>
      <c r="D3658" t="s">
        <v>20574</v>
      </c>
      <c r="E3658" t="s">
        <v>297</v>
      </c>
      <c r="F3658">
        <v>27</v>
      </c>
      <c r="G3658" t="str">
        <f>VLOOKUP(YouTubeVideos[[#This Row],[category_id]],VideoCategories[],2,FALSE)</f>
        <v>Education</v>
      </c>
      <c r="H3658" t="s">
        <v>15587</v>
      </c>
      <c r="I3658">
        <v>315079</v>
      </c>
      <c r="J3658">
        <v>10410</v>
      </c>
      <c r="K3658">
        <v>434</v>
      </c>
      <c r="L3658">
        <v>510</v>
      </c>
      <c r="M3658" t="b">
        <v>0</v>
      </c>
      <c r="N3658" t="b">
        <v>0</v>
      </c>
      <c r="O3658" t="b">
        <v>0</v>
      </c>
    </row>
    <row r="3659" spans="1:15">
      <c r="A3659" t="s">
        <v>16924</v>
      </c>
      <c r="B3659" s="1">
        <v>43219</v>
      </c>
      <c r="C3659" s="1">
        <v>43215.840266203704</v>
      </c>
      <c r="D3659" t="s">
        <v>16925</v>
      </c>
      <c r="E3659" t="s">
        <v>1226</v>
      </c>
      <c r="F3659">
        <v>17</v>
      </c>
      <c r="G3659" t="str">
        <f>VLOOKUP(YouTubeVideos[[#This Row],[category_id]],VideoCategories[],2,FALSE)</f>
        <v>Sports</v>
      </c>
      <c r="H3659" t="s">
        <v>16926</v>
      </c>
      <c r="I3659">
        <v>314175</v>
      </c>
      <c r="J3659">
        <v>5009</v>
      </c>
      <c r="K3659">
        <v>151</v>
      </c>
      <c r="L3659">
        <v>684</v>
      </c>
      <c r="M3659" t="b">
        <v>0</v>
      </c>
      <c r="N3659" t="b">
        <v>0</v>
      </c>
      <c r="O3659" t="b">
        <v>0</v>
      </c>
    </row>
    <row r="3660" spans="1:15">
      <c r="A3660" t="s">
        <v>13000</v>
      </c>
      <c r="B3660" s="1">
        <v>43154</v>
      </c>
      <c r="C3660" s="1">
        <v>43145.820775462962</v>
      </c>
      <c r="D3660" t="s">
        <v>13001</v>
      </c>
      <c r="E3660" t="s">
        <v>13002</v>
      </c>
      <c r="F3660">
        <v>22</v>
      </c>
      <c r="G3660" t="str">
        <f>VLOOKUP(YouTubeVideos[[#This Row],[category_id]],VideoCategories[],2,FALSE)</f>
        <v>People &amp; Blogs</v>
      </c>
      <c r="H3660" t="s">
        <v>13003</v>
      </c>
      <c r="I3660">
        <v>313927</v>
      </c>
      <c r="J3660">
        <v>5002</v>
      </c>
      <c r="K3660">
        <v>1019</v>
      </c>
      <c r="L3660">
        <v>564</v>
      </c>
      <c r="M3660" t="b">
        <v>0</v>
      </c>
      <c r="N3660" t="b">
        <v>0</v>
      </c>
      <c r="O3660" t="b">
        <v>0</v>
      </c>
    </row>
    <row r="3661" spans="1:15">
      <c r="A3661" t="s">
        <v>14400</v>
      </c>
      <c r="B3661" s="1">
        <v>43173</v>
      </c>
      <c r="C3661" s="1">
        <v>43160.366793981484</v>
      </c>
      <c r="D3661" t="s">
        <v>14401</v>
      </c>
      <c r="E3661" t="s">
        <v>4021</v>
      </c>
      <c r="F3661">
        <v>25</v>
      </c>
      <c r="G3661" t="str">
        <f>VLOOKUP(YouTubeVideos[[#This Row],[category_id]],VideoCategories[],2,FALSE)</f>
        <v>News &amp; Politics</v>
      </c>
      <c r="H3661" t="s">
        <v>14402</v>
      </c>
      <c r="I3661">
        <v>313708</v>
      </c>
      <c r="J3661">
        <v>3658</v>
      </c>
      <c r="K3661">
        <v>86</v>
      </c>
      <c r="L3661">
        <v>0</v>
      </c>
      <c r="M3661" t="b">
        <v>1</v>
      </c>
      <c r="N3661" t="b">
        <v>0</v>
      </c>
      <c r="O3661" t="b">
        <v>0</v>
      </c>
    </row>
    <row r="3662" spans="1:15">
      <c r="A3662" t="s">
        <v>6003</v>
      </c>
      <c r="B3662" s="1">
        <v>43096</v>
      </c>
      <c r="C3662" s="1">
        <v>43091.583807870367</v>
      </c>
      <c r="D3662" t="s">
        <v>6004</v>
      </c>
      <c r="E3662" t="s">
        <v>2637</v>
      </c>
      <c r="F3662">
        <v>22</v>
      </c>
      <c r="G3662" t="str">
        <f>VLOOKUP(YouTubeVideos[[#This Row],[category_id]],VideoCategories[],2,FALSE)</f>
        <v>People &amp; Blogs</v>
      </c>
      <c r="H3662" t="s">
        <v>6005</v>
      </c>
      <c r="I3662">
        <v>313646</v>
      </c>
      <c r="J3662">
        <v>9086</v>
      </c>
      <c r="K3662">
        <v>416</v>
      </c>
      <c r="L3662">
        <v>1007</v>
      </c>
      <c r="M3662" t="b">
        <v>0</v>
      </c>
      <c r="N3662" t="b">
        <v>0</v>
      </c>
      <c r="O3662" t="b">
        <v>0</v>
      </c>
    </row>
    <row r="3663" spans="1:15">
      <c r="A3663" t="s">
        <v>10555</v>
      </c>
      <c r="B3663" s="1">
        <v>43132</v>
      </c>
      <c r="C3663" s="1">
        <v>43125.312511574077</v>
      </c>
      <c r="D3663" t="s">
        <v>10556</v>
      </c>
      <c r="E3663" t="s">
        <v>1734</v>
      </c>
      <c r="F3663">
        <v>27</v>
      </c>
      <c r="G3663" t="str">
        <f>VLOOKUP(YouTubeVideos[[#This Row],[category_id]],VideoCategories[],2,FALSE)</f>
        <v>Education</v>
      </c>
      <c r="H3663" t="s">
        <v>10557</v>
      </c>
      <c r="I3663">
        <v>313187</v>
      </c>
      <c r="J3663">
        <v>9726</v>
      </c>
      <c r="K3663">
        <v>292</v>
      </c>
      <c r="L3663">
        <v>1058</v>
      </c>
      <c r="M3663" t="b">
        <v>0</v>
      </c>
      <c r="N3663" t="b">
        <v>0</v>
      </c>
      <c r="O3663" t="b">
        <v>0</v>
      </c>
    </row>
    <row r="3664" spans="1:15">
      <c r="A3664" t="s">
        <v>17347</v>
      </c>
      <c r="B3664" s="1">
        <v>43229</v>
      </c>
      <c r="C3664" s="1">
        <v>43217.768796296295</v>
      </c>
      <c r="D3664" t="s">
        <v>17348</v>
      </c>
      <c r="E3664" t="s">
        <v>10566</v>
      </c>
      <c r="F3664">
        <v>23</v>
      </c>
      <c r="G3664" t="str">
        <f>VLOOKUP(YouTubeVideos[[#This Row],[category_id]],VideoCategories[],2,FALSE)</f>
        <v>Comedy</v>
      </c>
      <c r="H3664" t="s">
        <v>10567</v>
      </c>
      <c r="I3664">
        <v>312793</v>
      </c>
      <c r="J3664">
        <v>19417</v>
      </c>
      <c r="K3664">
        <v>755</v>
      </c>
      <c r="L3664">
        <v>5891</v>
      </c>
      <c r="M3664" t="b">
        <v>0</v>
      </c>
      <c r="N3664" t="b">
        <v>0</v>
      </c>
      <c r="O3664" t="b">
        <v>0</v>
      </c>
    </row>
    <row r="3665" spans="1:15">
      <c r="A3665" t="s">
        <v>13675</v>
      </c>
      <c r="B3665" s="1">
        <v>43162</v>
      </c>
      <c r="C3665" s="1">
        <v>43160.882476851853</v>
      </c>
      <c r="D3665" t="s">
        <v>13676</v>
      </c>
      <c r="E3665" t="s">
        <v>463</v>
      </c>
      <c r="F3665">
        <v>23</v>
      </c>
      <c r="G3665" t="str">
        <f>VLOOKUP(YouTubeVideos[[#This Row],[category_id]],VideoCategories[],2,FALSE)</f>
        <v>Comedy</v>
      </c>
      <c r="H3665" t="s">
        <v>13677</v>
      </c>
      <c r="I3665">
        <v>312740</v>
      </c>
      <c r="J3665">
        <v>6155</v>
      </c>
      <c r="K3665">
        <v>131</v>
      </c>
      <c r="L3665">
        <v>341</v>
      </c>
      <c r="M3665" t="b">
        <v>0</v>
      </c>
      <c r="N3665" t="b">
        <v>0</v>
      </c>
      <c r="O3665" t="b">
        <v>0</v>
      </c>
    </row>
    <row r="3666" spans="1:15">
      <c r="A3666" t="s">
        <v>18272</v>
      </c>
      <c r="B3666" s="1">
        <v>43244</v>
      </c>
      <c r="C3666" s="1">
        <v>43242.868703703702</v>
      </c>
      <c r="D3666" t="s">
        <v>18273</v>
      </c>
      <c r="E3666" t="s">
        <v>252</v>
      </c>
      <c r="F3666">
        <v>17</v>
      </c>
      <c r="G3666" t="str">
        <f>VLOOKUP(YouTubeVideos[[#This Row],[category_id]],VideoCategories[],2,FALSE)</f>
        <v>Sports</v>
      </c>
      <c r="H3666" t="s">
        <v>18274</v>
      </c>
      <c r="I3666">
        <v>312386</v>
      </c>
      <c r="J3666">
        <v>4944</v>
      </c>
      <c r="K3666">
        <v>157</v>
      </c>
      <c r="L3666">
        <v>1446</v>
      </c>
      <c r="M3666" t="b">
        <v>0</v>
      </c>
      <c r="N3666" t="b">
        <v>0</v>
      </c>
      <c r="O3666" t="b">
        <v>0</v>
      </c>
    </row>
    <row r="3667" spans="1:15">
      <c r="A3667" t="s">
        <v>11727</v>
      </c>
      <c r="B3667" s="1">
        <v>43142</v>
      </c>
      <c r="C3667" s="1">
        <v>43137.208425925928</v>
      </c>
      <c r="D3667" t="s">
        <v>11728</v>
      </c>
      <c r="E3667" t="s">
        <v>1011</v>
      </c>
      <c r="F3667">
        <v>24</v>
      </c>
      <c r="G3667" t="str">
        <f>VLOOKUP(YouTubeVideos[[#This Row],[category_id]],VideoCategories[],2,FALSE)</f>
        <v>Entertainment</v>
      </c>
      <c r="H3667" t="s">
        <v>11729</v>
      </c>
      <c r="I3667">
        <v>2302182</v>
      </c>
      <c r="J3667">
        <v>60183</v>
      </c>
      <c r="K3667">
        <v>901</v>
      </c>
      <c r="L3667">
        <v>2800</v>
      </c>
      <c r="M3667" t="b">
        <v>0</v>
      </c>
      <c r="N3667" t="b">
        <v>0</v>
      </c>
      <c r="O3667" t="b">
        <v>0</v>
      </c>
    </row>
    <row r="3668" spans="1:15">
      <c r="A3668" t="s">
        <v>18167</v>
      </c>
      <c r="B3668" s="1">
        <v>43241</v>
      </c>
      <c r="C3668" s="1">
        <v>43226.80609953704</v>
      </c>
      <c r="D3668" t="s">
        <v>18168</v>
      </c>
      <c r="E3668" t="s">
        <v>9247</v>
      </c>
      <c r="F3668">
        <v>26</v>
      </c>
      <c r="G3668" t="str">
        <f>VLOOKUP(YouTubeVideos[[#This Row],[category_id]],VideoCategories[],2,FALSE)</f>
        <v>Howto &amp; Style</v>
      </c>
      <c r="H3668" t="s">
        <v>18169</v>
      </c>
      <c r="I3668">
        <v>311989</v>
      </c>
      <c r="J3668">
        <v>14182</v>
      </c>
      <c r="K3668">
        <v>336</v>
      </c>
      <c r="L3668">
        <v>1369</v>
      </c>
      <c r="M3668" t="b">
        <v>0</v>
      </c>
      <c r="N3668" t="b">
        <v>0</v>
      </c>
      <c r="O3668" t="b">
        <v>0</v>
      </c>
    </row>
    <row r="3669" spans="1:15">
      <c r="A3669" t="s">
        <v>18148</v>
      </c>
      <c r="B3669" s="1">
        <v>43241</v>
      </c>
      <c r="C3669" s="1">
        <v>43230.583344907405</v>
      </c>
      <c r="D3669" t="s">
        <v>18149</v>
      </c>
      <c r="E3669" t="s">
        <v>297</v>
      </c>
      <c r="F3669">
        <v>27</v>
      </c>
      <c r="G3669" t="str">
        <f>VLOOKUP(YouTubeVideos[[#This Row],[category_id]],VideoCategories[],2,FALSE)</f>
        <v>Education</v>
      </c>
      <c r="H3669" t="s">
        <v>18150</v>
      </c>
      <c r="I3669">
        <v>311971</v>
      </c>
      <c r="J3669">
        <v>9362</v>
      </c>
      <c r="K3669">
        <v>243</v>
      </c>
      <c r="L3669">
        <v>977</v>
      </c>
      <c r="M3669" t="b">
        <v>0</v>
      </c>
      <c r="N3669" t="b">
        <v>0</v>
      </c>
      <c r="O3669" t="b">
        <v>0</v>
      </c>
    </row>
    <row r="3670" spans="1:15">
      <c r="A3670" t="s">
        <v>11735</v>
      </c>
      <c r="B3670" s="1">
        <v>43142</v>
      </c>
      <c r="C3670" s="1">
        <v>43136.952002314814</v>
      </c>
      <c r="D3670" t="s">
        <v>11736</v>
      </c>
      <c r="E3670" t="s">
        <v>11737</v>
      </c>
      <c r="F3670">
        <v>24</v>
      </c>
      <c r="G3670" t="str">
        <f>VLOOKUP(YouTubeVideos[[#This Row],[category_id]],VideoCategories[],2,FALSE)</f>
        <v>Entertainment</v>
      </c>
      <c r="H3670" t="s">
        <v>11738</v>
      </c>
      <c r="I3670">
        <v>586498</v>
      </c>
      <c r="J3670">
        <v>1367</v>
      </c>
      <c r="K3670">
        <v>117</v>
      </c>
      <c r="L3670">
        <v>169</v>
      </c>
      <c r="M3670" t="b">
        <v>0</v>
      </c>
      <c r="N3670" t="b">
        <v>0</v>
      </c>
      <c r="O3670" t="b">
        <v>0</v>
      </c>
    </row>
    <row r="3671" spans="1:15">
      <c r="A3671" t="s">
        <v>6960</v>
      </c>
      <c r="B3671" s="1">
        <v>43106</v>
      </c>
      <c r="C3671" s="1">
        <v>43104.583761574075</v>
      </c>
      <c r="D3671" t="s">
        <v>6961</v>
      </c>
      <c r="E3671" t="s">
        <v>2637</v>
      </c>
      <c r="F3671">
        <v>22</v>
      </c>
      <c r="G3671" t="str">
        <f>VLOOKUP(YouTubeVideos[[#This Row],[category_id]],VideoCategories[],2,FALSE)</f>
        <v>People &amp; Blogs</v>
      </c>
      <c r="H3671" t="s">
        <v>6962</v>
      </c>
      <c r="I3671">
        <v>311438</v>
      </c>
      <c r="J3671">
        <v>13101</v>
      </c>
      <c r="K3671">
        <v>688</v>
      </c>
      <c r="L3671">
        <v>1366</v>
      </c>
      <c r="M3671" t="b">
        <v>0</v>
      </c>
      <c r="N3671" t="b">
        <v>0</v>
      </c>
      <c r="O3671" t="b">
        <v>0</v>
      </c>
    </row>
    <row r="3672" spans="1:15">
      <c r="A3672" t="s">
        <v>11741</v>
      </c>
      <c r="B3672" s="1">
        <v>43142</v>
      </c>
      <c r="C3672" s="1">
        <v>43136.29179398148</v>
      </c>
      <c r="D3672" t="s">
        <v>11742</v>
      </c>
      <c r="E3672" t="s">
        <v>9525</v>
      </c>
      <c r="F3672">
        <v>10</v>
      </c>
      <c r="G3672" t="str">
        <f>VLOOKUP(YouTubeVideos[[#This Row],[category_id]],VideoCategories[],2,FALSE)</f>
        <v>Music</v>
      </c>
      <c r="H3672" t="s">
        <v>11743</v>
      </c>
      <c r="I3672">
        <v>362275</v>
      </c>
      <c r="J3672">
        <v>23400</v>
      </c>
      <c r="K3672">
        <v>350</v>
      </c>
      <c r="L3672">
        <v>1319</v>
      </c>
      <c r="M3672" t="b">
        <v>0</v>
      </c>
      <c r="N3672" t="b">
        <v>0</v>
      </c>
      <c r="O3672" t="b">
        <v>0</v>
      </c>
    </row>
    <row r="3673" spans="1:15">
      <c r="A3673" t="s">
        <v>15848</v>
      </c>
      <c r="B3673" s="1">
        <v>43197</v>
      </c>
      <c r="C3673" s="1">
        <v>43194.652662037035</v>
      </c>
      <c r="D3673" t="s">
        <v>15849</v>
      </c>
      <c r="E3673" t="s">
        <v>7982</v>
      </c>
      <c r="F3673">
        <v>22</v>
      </c>
      <c r="G3673" t="str">
        <f>VLOOKUP(YouTubeVideos[[#This Row],[category_id]],VideoCategories[],2,FALSE)</f>
        <v>People &amp; Blogs</v>
      </c>
      <c r="H3673" t="s">
        <v>15850</v>
      </c>
      <c r="I3673">
        <v>311280</v>
      </c>
      <c r="J3673">
        <v>1783</v>
      </c>
      <c r="K3673">
        <v>110</v>
      </c>
      <c r="L3673">
        <v>499</v>
      </c>
      <c r="M3673" t="b">
        <v>0</v>
      </c>
      <c r="N3673" t="b">
        <v>0</v>
      </c>
      <c r="O3673" t="b">
        <v>0</v>
      </c>
    </row>
    <row r="3674" spans="1:15">
      <c r="A3674" t="s">
        <v>2965</v>
      </c>
      <c r="B3674" s="1">
        <v>43072</v>
      </c>
      <c r="C3674" s="1">
        <v>43066.387835648151</v>
      </c>
      <c r="D3674" t="s">
        <v>2966</v>
      </c>
      <c r="E3674" t="s">
        <v>276</v>
      </c>
      <c r="F3674">
        <v>28</v>
      </c>
      <c r="G3674" t="str">
        <f>VLOOKUP(YouTubeVideos[[#This Row],[category_id]],VideoCategories[],2,FALSE)</f>
        <v>Science &amp; Technology</v>
      </c>
      <c r="H3674" t="s">
        <v>2967</v>
      </c>
      <c r="I3674">
        <v>311117</v>
      </c>
      <c r="J3674">
        <v>19172</v>
      </c>
      <c r="K3674">
        <v>255</v>
      </c>
      <c r="L3674">
        <v>1698</v>
      </c>
      <c r="M3674" t="b">
        <v>0</v>
      </c>
      <c r="N3674" t="b">
        <v>0</v>
      </c>
      <c r="O3674" t="b">
        <v>0</v>
      </c>
    </row>
    <row r="3675" spans="1:15">
      <c r="A3675" t="s">
        <v>11751</v>
      </c>
      <c r="B3675" s="1">
        <v>43142</v>
      </c>
      <c r="C3675" s="1">
        <v>43135.411990740744</v>
      </c>
      <c r="D3675" t="s">
        <v>11752</v>
      </c>
      <c r="E3675" t="s">
        <v>7075</v>
      </c>
      <c r="F3675">
        <v>10</v>
      </c>
      <c r="G3675" t="str">
        <f>VLOOKUP(YouTubeVideos[[#This Row],[category_id]],VideoCategories[],2,FALSE)</f>
        <v>Music</v>
      </c>
      <c r="H3675" t="s">
        <v>11753</v>
      </c>
      <c r="I3675">
        <v>558394</v>
      </c>
      <c r="J3675">
        <v>40469</v>
      </c>
      <c r="K3675">
        <v>530</v>
      </c>
      <c r="L3675">
        <v>3579</v>
      </c>
      <c r="M3675" t="b">
        <v>0</v>
      </c>
      <c r="N3675" t="b">
        <v>0</v>
      </c>
      <c r="O3675" t="b">
        <v>0</v>
      </c>
    </row>
    <row r="3676" spans="1:15">
      <c r="A3676" t="s">
        <v>11754</v>
      </c>
      <c r="B3676" s="1">
        <v>43142</v>
      </c>
      <c r="C3676" s="1">
        <v>43135.866331018522</v>
      </c>
      <c r="D3676" t="s">
        <v>11755</v>
      </c>
      <c r="E3676" t="s">
        <v>11013</v>
      </c>
      <c r="F3676">
        <v>24</v>
      </c>
      <c r="G3676" t="str">
        <f>VLOOKUP(YouTubeVideos[[#This Row],[category_id]],VideoCategories[],2,FALSE)</f>
        <v>Entertainment</v>
      </c>
      <c r="H3676" t="s">
        <v>11756</v>
      </c>
      <c r="I3676">
        <v>213409</v>
      </c>
      <c r="J3676">
        <v>2690</v>
      </c>
      <c r="K3676">
        <v>40</v>
      </c>
      <c r="L3676">
        <v>394</v>
      </c>
      <c r="M3676" t="b">
        <v>0</v>
      </c>
      <c r="N3676" t="b">
        <v>0</v>
      </c>
      <c r="O3676" t="b">
        <v>0</v>
      </c>
    </row>
    <row r="3677" spans="1:15">
      <c r="A3677" t="s">
        <v>17490</v>
      </c>
      <c r="B3677" s="1">
        <v>43234</v>
      </c>
      <c r="C3677" s="1">
        <v>43223.334745370368</v>
      </c>
      <c r="D3677" t="s">
        <v>17491</v>
      </c>
      <c r="E3677" t="s">
        <v>982</v>
      </c>
      <c r="F3677">
        <v>27</v>
      </c>
      <c r="G3677" t="str">
        <f>VLOOKUP(YouTubeVideos[[#This Row],[category_id]],VideoCategories[],2,FALSE)</f>
        <v>Education</v>
      </c>
      <c r="H3677" t="s">
        <v>17492</v>
      </c>
      <c r="I3677">
        <v>310068</v>
      </c>
      <c r="J3677">
        <v>12684</v>
      </c>
      <c r="K3677">
        <v>122</v>
      </c>
      <c r="L3677">
        <v>572</v>
      </c>
      <c r="M3677" t="b">
        <v>0</v>
      </c>
      <c r="N3677" t="b">
        <v>0</v>
      </c>
      <c r="O3677" t="b">
        <v>0</v>
      </c>
    </row>
    <row r="3678" spans="1:15">
      <c r="A3678" t="s">
        <v>13048</v>
      </c>
      <c r="B3678" s="1">
        <v>43155</v>
      </c>
      <c r="C3678" s="1">
        <v>43147.250034722223</v>
      </c>
      <c r="D3678" t="s">
        <v>13049</v>
      </c>
      <c r="E3678" t="s">
        <v>1202</v>
      </c>
      <c r="F3678">
        <v>28</v>
      </c>
      <c r="G3678" t="str">
        <f>VLOOKUP(YouTubeVideos[[#This Row],[category_id]],VideoCategories[],2,FALSE)</f>
        <v>Science &amp; Technology</v>
      </c>
      <c r="H3678" t="s">
        <v>13050</v>
      </c>
      <c r="I3678">
        <v>309971</v>
      </c>
      <c r="J3678">
        <v>11844</v>
      </c>
      <c r="K3678">
        <v>206</v>
      </c>
      <c r="L3678">
        <v>792</v>
      </c>
      <c r="M3678" t="b">
        <v>0</v>
      </c>
      <c r="N3678" t="b">
        <v>0</v>
      </c>
      <c r="O3678" t="b">
        <v>0</v>
      </c>
    </row>
    <row r="3679" spans="1:15">
      <c r="A3679" t="s">
        <v>14044</v>
      </c>
      <c r="B3679" s="1">
        <v>43166</v>
      </c>
      <c r="C3679" s="1">
        <v>43153.317650462966</v>
      </c>
      <c r="D3679" t="s">
        <v>14045</v>
      </c>
      <c r="E3679" t="s">
        <v>1734</v>
      </c>
      <c r="F3679">
        <v>27</v>
      </c>
      <c r="G3679" t="str">
        <f>VLOOKUP(YouTubeVideos[[#This Row],[category_id]],VideoCategories[],2,FALSE)</f>
        <v>Education</v>
      </c>
      <c r="H3679" t="s">
        <v>14046</v>
      </c>
      <c r="I3679">
        <v>309933</v>
      </c>
      <c r="J3679">
        <v>10146</v>
      </c>
      <c r="K3679">
        <v>252</v>
      </c>
      <c r="L3679">
        <v>764</v>
      </c>
      <c r="M3679" t="b">
        <v>0</v>
      </c>
      <c r="N3679" t="b">
        <v>0</v>
      </c>
      <c r="O3679" t="b">
        <v>0</v>
      </c>
    </row>
    <row r="3680" spans="1:15">
      <c r="A3680" t="s">
        <v>11766</v>
      </c>
      <c r="B3680" s="1">
        <v>43142</v>
      </c>
      <c r="C3680" s="1">
        <v>43136.34884259259</v>
      </c>
      <c r="D3680" t="s">
        <v>11767</v>
      </c>
      <c r="E3680" t="s">
        <v>3985</v>
      </c>
      <c r="F3680">
        <v>24</v>
      </c>
      <c r="G3680" t="str">
        <f>VLOOKUP(YouTubeVideos[[#This Row],[category_id]],VideoCategories[],2,FALSE)</f>
        <v>Entertainment</v>
      </c>
      <c r="H3680" t="s">
        <v>11768</v>
      </c>
      <c r="I3680">
        <v>27931</v>
      </c>
      <c r="J3680">
        <v>125</v>
      </c>
      <c r="K3680">
        <v>50</v>
      </c>
      <c r="L3680">
        <v>74</v>
      </c>
      <c r="M3680" t="b">
        <v>0</v>
      </c>
      <c r="N3680" t="b">
        <v>0</v>
      </c>
      <c r="O3680" t="b">
        <v>0</v>
      </c>
    </row>
    <row r="3681" spans="1:15">
      <c r="A3681" t="s">
        <v>8551</v>
      </c>
      <c r="B3681" s="1">
        <v>43118</v>
      </c>
      <c r="C3681" s="1">
        <v>43115.500092592592</v>
      </c>
      <c r="D3681" t="s">
        <v>8552</v>
      </c>
      <c r="E3681" t="s">
        <v>482</v>
      </c>
      <c r="F3681">
        <v>26</v>
      </c>
      <c r="G3681" t="str">
        <f>VLOOKUP(YouTubeVideos[[#This Row],[category_id]],VideoCategories[],2,FALSE)</f>
        <v>Howto &amp; Style</v>
      </c>
      <c r="H3681" t="s">
        <v>8553</v>
      </c>
      <c r="I3681">
        <v>309109</v>
      </c>
      <c r="J3681">
        <v>7087</v>
      </c>
      <c r="K3681">
        <v>217</v>
      </c>
      <c r="L3681">
        <v>496</v>
      </c>
      <c r="M3681" t="b">
        <v>0</v>
      </c>
      <c r="N3681" t="b">
        <v>0</v>
      </c>
      <c r="O3681" t="b">
        <v>0</v>
      </c>
    </row>
    <row r="3682" spans="1:15">
      <c r="A3682" t="s">
        <v>12434</v>
      </c>
      <c r="B3682" s="1">
        <v>43149</v>
      </c>
      <c r="C3682" s="1">
        <v>43139.832604166666</v>
      </c>
      <c r="D3682" t="s">
        <v>12435</v>
      </c>
      <c r="E3682" t="s">
        <v>9247</v>
      </c>
      <c r="F3682">
        <v>26</v>
      </c>
      <c r="G3682" t="str">
        <f>VLOOKUP(YouTubeVideos[[#This Row],[category_id]],VideoCategories[],2,FALSE)</f>
        <v>Howto &amp; Style</v>
      </c>
      <c r="H3682" t="s">
        <v>12436</v>
      </c>
      <c r="I3682">
        <v>308720</v>
      </c>
      <c r="J3682">
        <v>16570</v>
      </c>
      <c r="K3682">
        <v>394</v>
      </c>
      <c r="L3682">
        <v>1098</v>
      </c>
      <c r="M3682" t="b">
        <v>0</v>
      </c>
      <c r="N3682" t="b">
        <v>0</v>
      </c>
      <c r="O3682" t="b">
        <v>0</v>
      </c>
    </row>
    <row r="3683" spans="1:15">
      <c r="A3683" t="s">
        <v>385</v>
      </c>
      <c r="B3683" s="1">
        <v>43054</v>
      </c>
      <c r="C3683" s="1">
        <v>43048.683668981481</v>
      </c>
      <c r="D3683" t="s">
        <v>386</v>
      </c>
      <c r="E3683" t="s">
        <v>387</v>
      </c>
      <c r="F3683">
        <v>22</v>
      </c>
      <c r="G3683" t="str">
        <f>VLOOKUP(YouTubeVideos[[#This Row],[category_id]],VideoCategories[],2,FALSE)</f>
        <v>People &amp; Blogs</v>
      </c>
      <c r="H3683" t="s">
        <v>388</v>
      </c>
      <c r="I3683">
        <v>308352</v>
      </c>
      <c r="J3683">
        <v>15765</v>
      </c>
      <c r="K3683">
        <v>399</v>
      </c>
      <c r="L3683">
        <v>984</v>
      </c>
      <c r="M3683" t="b">
        <v>0</v>
      </c>
      <c r="N3683" t="b">
        <v>0</v>
      </c>
      <c r="O3683" t="b">
        <v>0</v>
      </c>
    </row>
    <row r="3684" spans="1:15">
      <c r="A3684" t="s">
        <v>14450</v>
      </c>
      <c r="B3684" s="1">
        <v>43173</v>
      </c>
      <c r="C3684" s="1">
        <v>43158.25</v>
      </c>
      <c r="D3684" t="s">
        <v>14451</v>
      </c>
      <c r="E3684" t="s">
        <v>1202</v>
      </c>
      <c r="F3684">
        <v>28</v>
      </c>
      <c r="G3684" t="str">
        <f>VLOOKUP(YouTubeVideos[[#This Row],[category_id]],VideoCategories[],2,FALSE)</f>
        <v>Science &amp; Technology</v>
      </c>
      <c r="H3684" t="s">
        <v>14452</v>
      </c>
      <c r="I3684">
        <v>308082</v>
      </c>
      <c r="J3684">
        <v>18139</v>
      </c>
      <c r="K3684">
        <v>168</v>
      </c>
      <c r="L3684">
        <v>2489</v>
      </c>
      <c r="M3684" t="b">
        <v>0</v>
      </c>
      <c r="N3684" t="b">
        <v>0</v>
      </c>
      <c r="O3684" t="b">
        <v>0</v>
      </c>
    </row>
    <row r="3685" spans="1:15">
      <c r="A3685" t="s">
        <v>14319</v>
      </c>
      <c r="B3685" s="1">
        <v>43173</v>
      </c>
      <c r="C3685" s="1">
        <v>43167.583379629628</v>
      </c>
      <c r="D3685" t="s">
        <v>14320</v>
      </c>
      <c r="E3685" t="s">
        <v>297</v>
      </c>
      <c r="F3685">
        <v>27</v>
      </c>
      <c r="G3685" t="str">
        <f>VLOOKUP(YouTubeVideos[[#This Row],[category_id]],VideoCategories[],2,FALSE)</f>
        <v>Education</v>
      </c>
      <c r="H3685" t="s">
        <v>14321</v>
      </c>
      <c r="I3685">
        <v>308049</v>
      </c>
      <c r="J3685">
        <v>7562</v>
      </c>
      <c r="K3685">
        <v>284</v>
      </c>
      <c r="L3685">
        <v>940</v>
      </c>
      <c r="M3685" t="b">
        <v>0</v>
      </c>
      <c r="N3685" t="b">
        <v>0</v>
      </c>
      <c r="O3685" t="b">
        <v>0</v>
      </c>
    </row>
    <row r="3686" spans="1:15">
      <c r="A3686" t="s">
        <v>2122</v>
      </c>
      <c r="B3686" s="1">
        <v>43067</v>
      </c>
      <c r="C3686" s="1">
        <v>43060.478506944448</v>
      </c>
      <c r="D3686" t="s">
        <v>2123</v>
      </c>
      <c r="E3686" t="s">
        <v>2124</v>
      </c>
      <c r="F3686">
        <v>22</v>
      </c>
      <c r="G3686" t="str">
        <f>VLOOKUP(YouTubeVideos[[#This Row],[category_id]],VideoCategories[],2,FALSE)</f>
        <v>People &amp; Blogs</v>
      </c>
      <c r="H3686" t="s">
        <v>63</v>
      </c>
      <c r="I3686">
        <v>307975</v>
      </c>
      <c r="J3686">
        <v>9093</v>
      </c>
      <c r="K3686">
        <v>225</v>
      </c>
      <c r="L3686">
        <v>2172</v>
      </c>
      <c r="M3686" t="b">
        <v>0</v>
      </c>
      <c r="N3686" t="b">
        <v>0</v>
      </c>
      <c r="O3686" t="b">
        <v>0</v>
      </c>
    </row>
    <row r="3687" spans="1:15">
      <c r="A3687" t="s">
        <v>2622</v>
      </c>
      <c r="B3687" s="1">
        <v>43070</v>
      </c>
      <c r="C3687" s="1">
        <v>43067.940636574072</v>
      </c>
      <c r="D3687" t="s">
        <v>2623</v>
      </c>
      <c r="E3687" t="s">
        <v>1226</v>
      </c>
      <c r="F3687">
        <v>17</v>
      </c>
      <c r="G3687" t="str">
        <f>VLOOKUP(YouTubeVideos[[#This Row],[category_id]],VideoCategories[],2,FALSE)</f>
        <v>Sports</v>
      </c>
      <c r="H3687" t="s">
        <v>2624</v>
      </c>
      <c r="I3687">
        <v>307934</v>
      </c>
      <c r="J3687">
        <v>2673</v>
      </c>
      <c r="K3687">
        <v>1645</v>
      </c>
      <c r="L3687">
        <v>634</v>
      </c>
      <c r="M3687" t="b">
        <v>0</v>
      </c>
      <c r="N3687" t="b">
        <v>0</v>
      </c>
      <c r="O3687" t="b">
        <v>0</v>
      </c>
    </row>
    <row r="3688" spans="1:15">
      <c r="A3688" t="s">
        <v>11793</v>
      </c>
      <c r="B3688" s="1">
        <v>43142</v>
      </c>
      <c r="C3688" s="1">
        <v>43134.6250462963</v>
      </c>
      <c r="D3688" t="s">
        <v>11794</v>
      </c>
      <c r="E3688" t="s">
        <v>11795</v>
      </c>
      <c r="F3688">
        <v>24</v>
      </c>
      <c r="G3688" t="str">
        <f>VLOOKUP(YouTubeVideos[[#This Row],[category_id]],VideoCategories[],2,FALSE)</f>
        <v>Entertainment</v>
      </c>
      <c r="H3688" t="s">
        <v>11796</v>
      </c>
      <c r="I3688">
        <v>240318</v>
      </c>
      <c r="J3688">
        <v>3309</v>
      </c>
      <c r="K3688">
        <v>221</v>
      </c>
      <c r="L3688">
        <v>275</v>
      </c>
      <c r="M3688" t="b">
        <v>0</v>
      </c>
      <c r="N3688" t="b">
        <v>0</v>
      </c>
      <c r="O3688" t="b">
        <v>0</v>
      </c>
    </row>
    <row r="3689" spans="1:15">
      <c r="A3689" t="s">
        <v>5971</v>
      </c>
      <c r="B3689" s="1">
        <v>43095</v>
      </c>
      <c r="C3689" s="1">
        <v>43087.250034722223</v>
      </c>
      <c r="D3689" t="s">
        <v>5972</v>
      </c>
      <c r="E3689" t="s">
        <v>1269</v>
      </c>
      <c r="F3689">
        <v>27</v>
      </c>
      <c r="G3689" t="str">
        <f>VLOOKUP(YouTubeVideos[[#This Row],[category_id]],VideoCategories[],2,FALSE)</f>
        <v>Education</v>
      </c>
      <c r="H3689" t="s">
        <v>5973</v>
      </c>
      <c r="I3689">
        <v>307494</v>
      </c>
      <c r="J3689">
        <v>8706</v>
      </c>
      <c r="K3689">
        <v>298</v>
      </c>
      <c r="L3689">
        <v>1226</v>
      </c>
      <c r="M3689" t="b">
        <v>0</v>
      </c>
      <c r="N3689" t="b">
        <v>0</v>
      </c>
      <c r="O3689" t="b">
        <v>0</v>
      </c>
    </row>
    <row r="3690" spans="1:15">
      <c r="A3690" t="s">
        <v>6977</v>
      </c>
      <c r="B3690" s="1">
        <v>43106</v>
      </c>
      <c r="C3690" s="1">
        <v>43102.625</v>
      </c>
      <c r="D3690" t="s">
        <v>6978</v>
      </c>
      <c r="E3690" t="s">
        <v>16</v>
      </c>
      <c r="F3690">
        <v>17</v>
      </c>
      <c r="G3690" t="str">
        <f>VLOOKUP(YouTubeVideos[[#This Row],[category_id]],VideoCategories[],2,FALSE)</f>
        <v>Sports</v>
      </c>
      <c r="H3690" t="s">
        <v>6979</v>
      </c>
      <c r="I3690">
        <v>307093</v>
      </c>
      <c r="J3690">
        <v>4334</v>
      </c>
      <c r="K3690">
        <v>972</v>
      </c>
      <c r="L3690">
        <v>3054</v>
      </c>
      <c r="M3690" t="b">
        <v>0</v>
      </c>
      <c r="N3690" t="b">
        <v>0</v>
      </c>
      <c r="O3690" t="b">
        <v>0</v>
      </c>
    </row>
    <row r="3691" spans="1:15">
      <c r="A3691" t="s">
        <v>5330</v>
      </c>
      <c r="B3691" s="1">
        <v>43089</v>
      </c>
      <c r="C3691" s="1">
        <v>43088.25</v>
      </c>
      <c r="D3691" t="s">
        <v>5331</v>
      </c>
      <c r="E3691" t="s">
        <v>291</v>
      </c>
      <c r="F3691">
        <v>25</v>
      </c>
      <c r="G3691" t="str">
        <f>VLOOKUP(YouTubeVideos[[#This Row],[category_id]],VideoCategories[],2,FALSE)</f>
        <v>News &amp; Politics</v>
      </c>
      <c r="H3691" t="s">
        <v>5332</v>
      </c>
      <c r="I3691">
        <v>306095</v>
      </c>
      <c r="J3691">
        <v>11726</v>
      </c>
      <c r="K3691">
        <v>283</v>
      </c>
      <c r="L3691">
        <v>1103</v>
      </c>
      <c r="M3691" t="b">
        <v>0</v>
      </c>
      <c r="N3691" t="b">
        <v>0</v>
      </c>
      <c r="O3691" t="b">
        <v>0</v>
      </c>
    </row>
    <row r="3692" spans="1:15">
      <c r="A3692" t="s">
        <v>7175</v>
      </c>
      <c r="B3692" s="1">
        <v>43108</v>
      </c>
      <c r="C3692" s="1">
        <v>43107.808969907404</v>
      </c>
      <c r="D3692" t="s">
        <v>7176</v>
      </c>
      <c r="E3692" t="s">
        <v>7177</v>
      </c>
      <c r="F3692">
        <v>17</v>
      </c>
      <c r="G3692" t="str">
        <f>VLOOKUP(YouTubeVideos[[#This Row],[category_id]],VideoCategories[],2,FALSE)</f>
        <v>Sports</v>
      </c>
      <c r="H3692" t="s">
        <v>7178</v>
      </c>
      <c r="I3692">
        <v>305899</v>
      </c>
      <c r="J3692">
        <v>6967</v>
      </c>
      <c r="K3692">
        <v>494</v>
      </c>
      <c r="L3692">
        <v>1344</v>
      </c>
      <c r="M3692" t="b">
        <v>0</v>
      </c>
      <c r="N3692" t="b">
        <v>0</v>
      </c>
      <c r="O3692" t="b">
        <v>0</v>
      </c>
    </row>
    <row r="3693" spans="1:15">
      <c r="A3693" t="s">
        <v>4174</v>
      </c>
      <c r="B3693" s="1">
        <v>43081</v>
      </c>
      <c r="C3693" s="1">
        <v>43075.487893518519</v>
      </c>
      <c r="D3693" t="s">
        <v>4175</v>
      </c>
      <c r="E3693" t="s">
        <v>245</v>
      </c>
      <c r="F3693">
        <v>22</v>
      </c>
      <c r="G3693" t="str">
        <f>VLOOKUP(YouTubeVideos[[#This Row],[category_id]],VideoCategories[],2,FALSE)</f>
        <v>People &amp; Blogs</v>
      </c>
      <c r="H3693" t="s">
        <v>4176</v>
      </c>
      <c r="I3693">
        <v>305141</v>
      </c>
      <c r="J3693">
        <v>21855</v>
      </c>
      <c r="K3693">
        <v>89</v>
      </c>
      <c r="L3693">
        <v>976</v>
      </c>
      <c r="M3693" t="b">
        <v>0</v>
      </c>
      <c r="N3693" t="b">
        <v>0</v>
      </c>
      <c r="O3693" t="b">
        <v>0</v>
      </c>
    </row>
    <row r="3694" spans="1:15">
      <c r="A3694" t="s">
        <v>8137</v>
      </c>
      <c r="B3694" s="1">
        <v>43115</v>
      </c>
      <c r="C3694" s="1">
        <v>43109.291701388887</v>
      </c>
      <c r="D3694" t="s">
        <v>8138</v>
      </c>
      <c r="E3694" t="s">
        <v>4717</v>
      </c>
      <c r="F3694">
        <v>27</v>
      </c>
      <c r="G3694" t="str">
        <f>VLOOKUP(YouTubeVideos[[#This Row],[category_id]],VideoCategories[],2,FALSE)</f>
        <v>Education</v>
      </c>
      <c r="H3694" t="s">
        <v>4718</v>
      </c>
      <c r="I3694">
        <v>304485</v>
      </c>
      <c r="J3694">
        <v>4420</v>
      </c>
      <c r="K3694">
        <v>317</v>
      </c>
      <c r="L3694">
        <v>515</v>
      </c>
      <c r="M3694" t="b">
        <v>0</v>
      </c>
      <c r="N3694" t="b">
        <v>0</v>
      </c>
      <c r="O3694" t="b">
        <v>0</v>
      </c>
    </row>
    <row r="3695" spans="1:15">
      <c r="A3695" t="s">
        <v>8595</v>
      </c>
      <c r="B3695" s="1">
        <v>43118</v>
      </c>
      <c r="C3695" s="1">
        <v>43112.600682870368</v>
      </c>
      <c r="D3695" t="s">
        <v>8596</v>
      </c>
      <c r="E3695" t="s">
        <v>8597</v>
      </c>
      <c r="F3695">
        <v>28</v>
      </c>
      <c r="G3695" t="str">
        <f>VLOOKUP(YouTubeVideos[[#This Row],[category_id]],VideoCategories[],2,FALSE)</f>
        <v>Science &amp; Technology</v>
      </c>
      <c r="H3695" t="s">
        <v>8598</v>
      </c>
      <c r="I3695">
        <v>303274</v>
      </c>
      <c r="J3695">
        <v>1676</v>
      </c>
      <c r="K3695">
        <v>339</v>
      </c>
      <c r="L3695">
        <v>448</v>
      </c>
      <c r="M3695" t="b">
        <v>0</v>
      </c>
      <c r="N3695" t="b">
        <v>0</v>
      </c>
      <c r="O3695" t="b">
        <v>0</v>
      </c>
    </row>
    <row r="3696" spans="1:15">
      <c r="A3696" t="s">
        <v>4023</v>
      </c>
      <c r="B3696" s="1">
        <v>43080</v>
      </c>
      <c r="C3696" s="1">
        <v>43074.312523148146</v>
      </c>
      <c r="D3696" t="s">
        <v>4024</v>
      </c>
      <c r="E3696" t="s">
        <v>4025</v>
      </c>
      <c r="F3696">
        <v>26</v>
      </c>
      <c r="G3696" t="str">
        <f>VLOOKUP(YouTubeVideos[[#This Row],[category_id]],VideoCategories[],2,FALSE)</f>
        <v>Howto &amp; Style</v>
      </c>
      <c r="H3696" t="s">
        <v>4026</v>
      </c>
      <c r="I3696">
        <v>303174</v>
      </c>
      <c r="J3696">
        <v>9607</v>
      </c>
      <c r="K3696">
        <v>245</v>
      </c>
      <c r="L3696">
        <v>170</v>
      </c>
      <c r="M3696" t="b">
        <v>0</v>
      </c>
      <c r="N3696" t="b">
        <v>0</v>
      </c>
      <c r="O3696" t="b">
        <v>0</v>
      </c>
    </row>
    <row r="3697" spans="1:15">
      <c r="A3697" t="s">
        <v>7032</v>
      </c>
      <c r="B3697" s="1">
        <v>43106</v>
      </c>
      <c r="C3697" s="1">
        <v>43097.584768518522</v>
      </c>
      <c r="D3697" t="s">
        <v>20060</v>
      </c>
      <c r="E3697" t="s">
        <v>5158</v>
      </c>
      <c r="F3697">
        <v>26</v>
      </c>
      <c r="G3697" t="str">
        <f>VLOOKUP(YouTubeVideos[[#This Row],[category_id]],VideoCategories[],2,FALSE)</f>
        <v>Howto &amp; Style</v>
      </c>
      <c r="H3697" t="s">
        <v>7033</v>
      </c>
      <c r="I3697">
        <v>302719</v>
      </c>
      <c r="J3697">
        <v>14565</v>
      </c>
      <c r="K3697">
        <v>601</v>
      </c>
      <c r="L3697">
        <v>1933</v>
      </c>
      <c r="M3697" t="b">
        <v>0</v>
      </c>
      <c r="N3697" t="b">
        <v>0</v>
      </c>
      <c r="O3697" t="b">
        <v>0</v>
      </c>
    </row>
    <row r="3698" spans="1:15">
      <c r="A3698" t="s">
        <v>2882</v>
      </c>
      <c r="B3698" s="1">
        <v>43072</v>
      </c>
      <c r="C3698" s="1">
        <v>43066.441423611112</v>
      </c>
      <c r="D3698" t="s">
        <v>2883</v>
      </c>
      <c r="E3698" t="s">
        <v>1809</v>
      </c>
      <c r="F3698">
        <v>23</v>
      </c>
      <c r="G3698" t="str">
        <f>VLOOKUP(YouTubeVideos[[#This Row],[category_id]],VideoCategories[],2,FALSE)</f>
        <v>Comedy</v>
      </c>
      <c r="H3698" t="s">
        <v>2884</v>
      </c>
      <c r="I3698">
        <v>302703</v>
      </c>
      <c r="J3698">
        <v>22861</v>
      </c>
      <c r="K3698">
        <v>447</v>
      </c>
      <c r="L3698">
        <v>1896</v>
      </c>
      <c r="M3698" t="b">
        <v>0</v>
      </c>
      <c r="N3698" t="b">
        <v>0</v>
      </c>
      <c r="O3698" t="b">
        <v>0</v>
      </c>
    </row>
    <row r="3699" spans="1:15">
      <c r="A3699" t="s">
        <v>12330</v>
      </c>
      <c r="B3699" s="1">
        <v>43147</v>
      </c>
      <c r="C3699" s="1">
        <v>43139.085127314815</v>
      </c>
      <c r="D3699" t="s">
        <v>12331</v>
      </c>
      <c r="E3699" t="s">
        <v>12332</v>
      </c>
      <c r="F3699">
        <v>2</v>
      </c>
      <c r="G3699" t="str">
        <f>VLOOKUP(YouTubeVideos[[#This Row],[category_id]],VideoCategories[],2,FALSE)</f>
        <v>Autos &amp; Vehicles</v>
      </c>
      <c r="H3699" t="s">
        <v>12333</v>
      </c>
      <c r="I3699">
        <v>302660</v>
      </c>
      <c r="J3699">
        <v>19060</v>
      </c>
      <c r="K3699">
        <v>227</v>
      </c>
      <c r="L3699">
        <v>1868</v>
      </c>
      <c r="M3699" t="b">
        <v>0</v>
      </c>
      <c r="N3699" t="b">
        <v>0</v>
      </c>
      <c r="O3699" t="b">
        <v>0</v>
      </c>
    </row>
    <row r="3700" spans="1:15">
      <c r="A3700" t="s">
        <v>17935</v>
      </c>
      <c r="B3700" s="1">
        <v>43236</v>
      </c>
      <c r="C3700" s="1">
        <v>43222.500023148146</v>
      </c>
      <c r="D3700" t="s">
        <v>17936</v>
      </c>
      <c r="E3700" t="s">
        <v>2852</v>
      </c>
      <c r="F3700">
        <v>26</v>
      </c>
      <c r="G3700" t="str">
        <f>VLOOKUP(YouTubeVideos[[#This Row],[category_id]],VideoCategories[],2,FALSE)</f>
        <v>Howto &amp; Style</v>
      </c>
      <c r="H3700" t="s">
        <v>17937</v>
      </c>
      <c r="I3700">
        <v>302656</v>
      </c>
      <c r="J3700">
        <v>15294</v>
      </c>
      <c r="K3700">
        <v>829</v>
      </c>
      <c r="L3700">
        <v>1439</v>
      </c>
      <c r="M3700" t="b">
        <v>0</v>
      </c>
      <c r="N3700" t="b">
        <v>0</v>
      </c>
      <c r="O3700" t="b">
        <v>0</v>
      </c>
    </row>
    <row r="3701" spans="1:15">
      <c r="A3701" t="s">
        <v>11831</v>
      </c>
      <c r="B3701" s="1">
        <v>43144</v>
      </c>
      <c r="C3701" s="1">
        <v>43140.416759259257</v>
      </c>
      <c r="D3701" t="s">
        <v>11832</v>
      </c>
      <c r="E3701" t="s">
        <v>3879</v>
      </c>
      <c r="F3701">
        <v>24</v>
      </c>
      <c r="G3701" t="str">
        <f>VLOOKUP(YouTubeVideos[[#This Row],[category_id]],VideoCategories[],2,FALSE)</f>
        <v>Entertainment</v>
      </c>
      <c r="H3701" t="s">
        <v>20361</v>
      </c>
      <c r="I3701">
        <v>563802</v>
      </c>
      <c r="J3701">
        <v>19536</v>
      </c>
      <c r="K3701">
        <v>240</v>
      </c>
      <c r="L3701">
        <v>895</v>
      </c>
      <c r="M3701" t="b">
        <v>0</v>
      </c>
      <c r="N3701" t="b">
        <v>0</v>
      </c>
      <c r="O3701" t="b">
        <v>0</v>
      </c>
    </row>
    <row r="3702" spans="1:15">
      <c r="A3702" t="s">
        <v>11656</v>
      </c>
      <c r="B3702" s="1">
        <v>43140</v>
      </c>
      <c r="C3702" s="1">
        <v>43132.444456018522</v>
      </c>
      <c r="D3702" t="s">
        <v>11657</v>
      </c>
      <c r="E3702" t="s">
        <v>11658</v>
      </c>
      <c r="F3702">
        <v>25</v>
      </c>
      <c r="G3702" t="str">
        <f>VLOOKUP(YouTubeVideos[[#This Row],[category_id]],VideoCategories[],2,FALSE)</f>
        <v>News &amp; Politics</v>
      </c>
      <c r="H3702" t="s">
        <v>11659</v>
      </c>
      <c r="I3702">
        <v>302440</v>
      </c>
      <c r="J3702">
        <v>11731</v>
      </c>
      <c r="K3702">
        <v>802</v>
      </c>
      <c r="L3702">
        <v>2494</v>
      </c>
      <c r="M3702" t="b">
        <v>0</v>
      </c>
      <c r="N3702" t="b">
        <v>0</v>
      </c>
      <c r="O3702" t="b">
        <v>0</v>
      </c>
    </row>
    <row r="3703" spans="1:15">
      <c r="A3703" t="s">
        <v>11835</v>
      </c>
      <c r="B3703" s="1">
        <v>43144</v>
      </c>
      <c r="C3703" s="1">
        <v>43138.312013888892</v>
      </c>
      <c r="D3703" t="s">
        <v>20363</v>
      </c>
      <c r="E3703" t="s">
        <v>78</v>
      </c>
      <c r="F3703">
        <v>24</v>
      </c>
      <c r="G3703" t="str">
        <f>VLOOKUP(YouTubeVideos[[#This Row],[category_id]],VideoCategories[],2,FALSE)</f>
        <v>Entertainment</v>
      </c>
      <c r="H3703" t="s">
        <v>20364</v>
      </c>
      <c r="I3703">
        <v>1396551</v>
      </c>
      <c r="J3703">
        <v>34320</v>
      </c>
      <c r="K3703">
        <v>729</v>
      </c>
      <c r="L3703">
        <v>3500</v>
      </c>
      <c r="M3703" t="b">
        <v>0</v>
      </c>
      <c r="N3703" t="b">
        <v>0</v>
      </c>
      <c r="O3703" t="b">
        <v>0</v>
      </c>
    </row>
    <row r="3704" spans="1:15">
      <c r="A3704" t="s">
        <v>14990</v>
      </c>
      <c r="B3704" s="1">
        <v>43182</v>
      </c>
      <c r="C3704" s="1">
        <v>43173.253842592596</v>
      </c>
      <c r="D3704" t="s">
        <v>14991</v>
      </c>
      <c r="E3704" t="s">
        <v>10429</v>
      </c>
      <c r="F3704">
        <v>27</v>
      </c>
      <c r="G3704" t="str">
        <f>VLOOKUP(YouTubeVideos[[#This Row],[category_id]],VideoCategories[],2,FALSE)</f>
        <v>Education</v>
      </c>
      <c r="H3704" t="s">
        <v>14992</v>
      </c>
      <c r="I3704">
        <v>302153</v>
      </c>
      <c r="J3704">
        <v>11390</v>
      </c>
      <c r="K3704">
        <v>124</v>
      </c>
      <c r="L3704">
        <v>925</v>
      </c>
      <c r="M3704" t="b">
        <v>0</v>
      </c>
      <c r="N3704" t="b">
        <v>0</v>
      </c>
      <c r="O3704" t="b">
        <v>0</v>
      </c>
    </row>
    <row r="3705" spans="1:15">
      <c r="A3705" t="s">
        <v>875</v>
      </c>
      <c r="B3705" s="1">
        <v>43057</v>
      </c>
      <c r="C3705" s="1">
        <v>43051.437511574077</v>
      </c>
      <c r="D3705" t="s">
        <v>876</v>
      </c>
      <c r="E3705" t="s">
        <v>877</v>
      </c>
      <c r="F3705">
        <v>15</v>
      </c>
      <c r="G3705" t="str">
        <f>VLOOKUP(YouTubeVideos[[#This Row],[category_id]],VideoCategories[],2,FALSE)</f>
        <v>Pets &amp; Animals</v>
      </c>
      <c r="H3705" t="s">
        <v>878</v>
      </c>
      <c r="I3705">
        <v>301738</v>
      </c>
      <c r="J3705">
        <v>8634</v>
      </c>
      <c r="K3705">
        <v>332</v>
      </c>
      <c r="L3705">
        <v>2027</v>
      </c>
      <c r="M3705" t="b">
        <v>0</v>
      </c>
      <c r="N3705" t="b">
        <v>0</v>
      </c>
      <c r="O3705" t="b">
        <v>0</v>
      </c>
    </row>
    <row r="3706" spans="1:15">
      <c r="A3706" t="s">
        <v>15643</v>
      </c>
      <c r="B3706" s="1">
        <v>43193</v>
      </c>
      <c r="C3706" s="1">
        <v>43186.375057870369</v>
      </c>
      <c r="D3706" t="s">
        <v>20576</v>
      </c>
      <c r="E3706" t="s">
        <v>1226</v>
      </c>
      <c r="F3706">
        <v>17</v>
      </c>
      <c r="G3706" t="str">
        <f>VLOOKUP(YouTubeVideos[[#This Row],[category_id]],VideoCategories[],2,FALSE)</f>
        <v>Sports</v>
      </c>
      <c r="H3706" t="s">
        <v>15644</v>
      </c>
      <c r="I3706">
        <v>301674</v>
      </c>
      <c r="J3706">
        <v>6211</v>
      </c>
      <c r="K3706">
        <v>107</v>
      </c>
      <c r="L3706">
        <v>660</v>
      </c>
      <c r="M3706" t="b">
        <v>0</v>
      </c>
      <c r="N3706" t="b">
        <v>0</v>
      </c>
      <c r="O3706" t="b">
        <v>0</v>
      </c>
    </row>
    <row r="3707" spans="1:15">
      <c r="A3707" t="s">
        <v>12373</v>
      </c>
      <c r="B3707" s="1">
        <v>43149</v>
      </c>
      <c r="C3707" s="1">
        <v>43146.604375000003</v>
      </c>
      <c r="D3707" t="s">
        <v>12374</v>
      </c>
      <c r="E3707" t="s">
        <v>6952</v>
      </c>
      <c r="F3707">
        <v>17</v>
      </c>
      <c r="G3707" t="str">
        <f>VLOOKUP(YouTubeVideos[[#This Row],[category_id]],VideoCategories[],2,FALSE)</f>
        <v>Sports</v>
      </c>
      <c r="H3707" t="s">
        <v>12375</v>
      </c>
      <c r="I3707">
        <v>301593</v>
      </c>
      <c r="J3707">
        <v>1214</v>
      </c>
      <c r="K3707">
        <v>148</v>
      </c>
      <c r="L3707">
        <v>192</v>
      </c>
      <c r="M3707" t="b">
        <v>0</v>
      </c>
      <c r="N3707" t="b">
        <v>0</v>
      </c>
      <c r="O3707" t="b">
        <v>0</v>
      </c>
    </row>
    <row r="3708" spans="1:15">
      <c r="A3708" t="s">
        <v>14421</v>
      </c>
      <c r="B3708" s="1">
        <v>43173</v>
      </c>
      <c r="C3708" s="1">
        <v>43159.357928240737</v>
      </c>
      <c r="D3708" t="s">
        <v>14422</v>
      </c>
      <c r="E3708" t="s">
        <v>14423</v>
      </c>
      <c r="F3708">
        <v>28</v>
      </c>
      <c r="G3708" t="str">
        <f>VLOOKUP(YouTubeVideos[[#This Row],[category_id]],VideoCategories[],2,FALSE)</f>
        <v>Science &amp; Technology</v>
      </c>
      <c r="H3708" t="s">
        <v>14424</v>
      </c>
      <c r="I3708">
        <v>301028</v>
      </c>
      <c r="J3708">
        <v>3560</v>
      </c>
      <c r="K3708">
        <v>89</v>
      </c>
      <c r="L3708">
        <v>488</v>
      </c>
      <c r="M3708" t="b">
        <v>0</v>
      </c>
      <c r="N3708" t="b">
        <v>0</v>
      </c>
      <c r="O3708" t="b">
        <v>0</v>
      </c>
    </row>
    <row r="3709" spans="1:15">
      <c r="A3709" t="s">
        <v>11369</v>
      </c>
      <c r="B3709" s="1">
        <v>43138</v>
      </c>
      <c r="C3709" s="1">
        <v>43133.715138888889</v>
      </c>
      <c r="D3709" t="s">
        <v>20330</v>
      </c>
      <c r="E3709" t="s">
        <v>20331</v>
      </c>
      <c r="F3709">
        <v>22</v>
      </c>
      <c r="G3709" t="str">
        <f>VLOOKUP(YouTubeVideos[[#This Row],[category_id]],VideoCategories[],2,FALSE)</f>
        <v>People &amp; Blogs</v>
      </c>
      <c r="H3709" t="s">
        <v>20332</v>
      </c>
      <c r="I3709">
        <v>300769</v>
      </c>
      <c r="J3709">
        <v>8595</v>
      </c>
      <c r="K3709">
        <v>150</v>
      </c>
      <c r="L3709">
        <v>2802</v>
      </c>
      <c r="M3709" t="b">
        <v>0</v>
      </c>
      <c r="N3709" t="b">
        <v>0</v>
      </c>
      <c r="O3709" t="b">
        <v>0</v>
      </c>
    </row>
    <row r="3710" spans="1:15">
      <c r="A3710" t="s">
        <v>14105</v>
      </c>
      <c r="B3710" s="1">
        <v>43167</v>
      </c>
      <c r="C3710" s="1">
        <v>43156.377303240741</v>
      </c>
      <c r="D3710" t="s">
        <v>14106</v>
      </c>
      <c r="E3710" t="s">
        <v>2682</v>
      </c>
      <c r="F3710">
        <v>28</v>
      </c>
      <c r="G3710" t="str">
        <f>VLOOKUP(YouTubeVideos[[#This Row],[category_id]],VideoCategories[],2,FALSE)</f>
        <v>Science &amp; Technology</v>
      </c>
      <c r="H3710" t="s">
        <v>14107</v>
      </c>
      <c r="I3710">
        <v>300755</v>
      </c>
      <c r="J3710">
        <v>12611</v>
      </c>
      <c r="K3710">
        <v>259</v>
      </c>
      <c r="L3710">
        <v>1008</v>
      </c>
      <c r="M3710" t="b">
        <v>0</v>
      </c>
      <c r="N3710" t="b">
        <v>0</v>
      </c>
      <c r="O3710" t="b">
        <v>0</v>
      </c>
    </row>
    <row r="3711" spans="1:15">
      <c r="A3711" t="s">
        <v>11855</v>
      </c>
      <c r="B3711" s="1">
        <v>43144</v>
      </c>
      <c r="C3711" s="1">
        <v>43137.375752314816</v>
      </c>
      <c r="D3711" t="s">
        <v>11856</v>
      </c>
      <c r="E3711" t="s">
        <v>495</v>
      </c>
      <c r="F3711">
        <v>24</v>
      </c>
      <c r="G3711" t="str">
        <f>VLOOKUP(YouTubeVideos[[#This Row],[category_id]],VideoCategories[],2,FALSE)</f>
        <v>Entertainment</v>
      </c>
      <c r="H3711" t="s">
        <v>11857</v>
      </c>
      <c r="I3711">
        <v>22893</v>
      </c>
      <c r="J3711">
        <v>834</v>
      </c>
      <c r="K3711">
        <v>15</v>
      </c>
      <c r="L3711">
        <v>42</v>
      </c>
      <c r="M3711" t="b">
        <v>0</v>
      </c>
      <c r="N3711" t="b">
        <v>0</v>
      </c>
      <c r="O3711" t="b">
        <v>0</v>
      </c>
    </row>
    <row r="3712" spans="1:15">
      <c r="A3712" t="s">
        <v>11858</v>
      </c>
      <c r="B3712" s="1">
        <v>43144</v>
      </c>
      <c r="C3712" s="1">
        <v>43135.681875000002</v>
      </c>
      <c r="D3712" t="s">
        <v>11859</v>
      </c>
      <c r="E3712" t="s">
        <v>11860</v>
      </c>
      <c r="F3712">
        <v>10</v>
      </c>
      <c r="G3712" t="str">
        <f>VLOOKUP(YouTubeVideos[[#This Row],[category_id]],VideoCategories[],2,FALSE)</f>
        <v>Music</v>
      </c>
      <c r="H3712" t="s">
        <v>63</v>
      </c>
      <c r="I3712">
        <v>909247</v>
      </c>
      <c r="J3712">
        <v>6432</v>
      </c>
      <c r="K3712">
        <v>568</v>
      </c>
      <c r="L3712">
        <v>614</v>
      </c>
      <c r="M3712" t="b">
        <v>0</v>
      </c>
      <c r="N3712" t="b">
        <v>0</v>
      </c>
      <c r="O3712" t="b">
        <v>0</v>
      </c>
    </row>
    <row r="3713" spans="1:15">
      <c r="A3713" t="s">
        <v>11861</v>
      </c>
      <c r="B3713" s="1">
        <v>43144</v>
      </c>
      <c r="C3713" s="1">
        <v>43136.769456018519</v>
      </c>
      <c r="D3713" t="s">
        <v>11862</v>
      </c>
      <c r="E3713" t="s">
        <v>58</v>
      </c>
      <c r="F3713">
        <v>10</v>
      </c>
      <c r="G3713" t="str">
        <f>VLOOKUP(YouTubeVideos[[#This Row],[category_id]],VideoCategories[],2,FALSE)</f>
        <v>Music</v>
      </c>
      <c r="H3713" t="s">
        <v>11863</v>
      </c>
      <c r="I3713">
        <v>348192</v>
      </c>
      <c r="J3713">
        <v>10175</v>
      </c>
      <c r="K3713">
        <v>344</v>
      </c>
      <c r="L3713">
        <v>2299</v>
      </c>
      <c r="M3713" t="b">
        <v>0</v>
      </c>
      <c r="N3713" t="b">
        <v>0</v>
      </c>
      <c r="O3713" t="b">
        <v>0</v>
      </c>
    </row>
    <row r="3714" spans="1:15">
      <c r="A3714" t="s">
        <v>9518</v>
      </c>
      <c r="B3714" s="1">
        <v>43125</v>
      </c>
      <c r="C3714" s="1">
        <v>43118.377395833333</v>
      </c>
      <c r="D3714" t="s">
        <v>20210</v>
      </c>
      <c r="E3714" t="s">
        <v>19721</v>
      </c>
      <c r="F3714">
        <v>26</v>
      </c>
      <c r="G3714" t="str">
        <f>VLOOKUP(YouTubeVideos[[#This Row],[category_id]],VideoCategories[],2,FALSE)</f>
        <v>Howto &amp; Style</v>
      </c>
      <c r="H3714" t="s">
        <v>20211</v>
      </c>
      <c r="I3714">
        <v>300715</v>
      </c>
      <c r="J3714">
        <v>9789</v>
      </c>
      <c r="K3714">
        <v>118</v>
      </c>
      <c r="L3714">
        <v>837</v>
      </c>
      <c r="M3714" t="b">
        <v>0</v>
      </c>
      <c r="N3714" t="b">
        <v>0</v>
      </c>
      <c r="O3714" t="b">
        <v>0</v>
      </c>
    </row>
    <row r="3715" spans="1:15">
      <c r="A3715" t="s">
        <v>11867</v>
      </c>
      <c r="B3715" s="1">
        <v>43144</v>
      </c>
      <c r="C3715" s="1">
        <v>43135.807129629633</v>
      </c>
      <c r="D3715" t="s">
        <v>11868</v>
      </c>
      <c r="E3715" t="s">
        <v>11869</v>
      </c>
      <c r="F3715">
        <v>24</v>
      </c>
      <c r="G3715" t="str">
        <f>VLOOKUP(YouTubeVideos[[#This Row],[category_id]],VideoCategories[],2,FALSE)</f>
        <v>Entertainment</v>
      </c>
      <c r="H3715" t="s">
        <v>11870</v>
      </c>
      <c r="I3715">
        <v>736193</v>
      </c>
      <c r="J3715">
        <v>5957</v>
      </c>
      <c r="K3715">
        <v>421</v>
      </c>
      <c r="L3715">
        <v>723</v>
      </c>
      <c r="M3715" t="b">
        <v>0</v>
      </c>
      <c r="N3715" t="b">
        <v>0</v>
      </c>
      <c r="O3715" t="b">
        <v>0</v>
      </c>
    </row>
    <row r="3716" spans="1:15">
      <c r="A3716" t="s">
        <v>11871</v>
      </c>
      <c r="B3716" s="1">
        <v>43144</v>
      </c>
      <c r="C3716" s="1">
        <v>43135.787002314813</v>
      </c>
      <c r="D3716" t="s">
        <v>11872</v>
      </c>
      <c r="E3716" t="s">
        <v>11873</v>
      </c>
      <c r="F3716">
        <v>24</v>
      </c>
      <c r="G3716" t="str">
        <f>VLOOKUP(YouTubeVideos[[#This Row],[category_id]],VideoCategories[],2,FALSE)</f>
        <v>Entertainment</v>
      </c>
      <c r="H3716" t="s">
        <v>11874</v>
      </c>
      <c r="I3716">
        <v>598483</v>
      </c>
      <c r="J3716">
        <v>16204</v>
      </c>
      <c r="K3716">
        <v>7062</v>
      </c>
      <c r="L3716">
        <v>4182</v>
      </c>
      <c r="M3716" t="b">
        <v>0</v>
      </c>
      <c r="N3716" t="b">
        <v>0</v>
      </c>
      <c r="O3716" t="b">
        <v>0</v>
      </c>
    </row>
    <row r="3717" spans="1:15">
      <c r="A3717" t="s">
        <v>537</v>
      </c>
      <c r="B3717" s="1">
        <v>43055</v>
      </c>
      <c r="C3717" s="1">
        <v>43050.318425925929</v>
      </c>
      <c r="D3717" t="s">
        <v>538</v>
      </c>
      <c r="E3717" t="s">
        <v>539</v>
      </c>
      <c r="F3717">
        <v>28</v>
      </c>
      <c r="G3717" t="str">
        <f>VLOOKUP(YouTubeVideos[[#This Row],[category_id]],VideoCategories[],2,FALSE)</f>
        <v>Science &amp; Technology</v>
      </c>
      <c r="H3717" t="s">
        <v>540</v>
      </c>
      <c r="I3717">
        <v>300601</v>
      </c>
      <c r="J3717">
        <v>10497</v>
      </c>
      <c r="K3717">
        <v>382</v>
      </c>
      <c r="L3717">
        <v>991</v>
      </c>
      <c r="M3717" t="b">
        <v>0</v>
      </c>
      <c r="N3717" t="b">
        <v>0</v>
      </c>
      <c r="O3717" t="b">
        <v>0</v>
      </c>
    </row>
    <row r="3718" spans="1:15">
      <c r="A3718" t="s">
        <v>13821</v>
      </c>
      <c r="B3718" s="1">
        <v>43164</v>
      </c>
      <c r="C3718" s="1">
        <v>43157.333368055559</v>
      </c>
      <c r="D3718" t="s">
        <v>13822</v>
      </c>
      <c r="E3718" t="s">
        <v>1050</v>
      </c>
      <c r="F3718">
        <v>27</v>
      </c>
      <c r="G3718" t="str">
        <f>VLOOKUP(YouTubeVideos[[#This Row],[category_id]],VideoCategories[],2,FALSE)</f>
        <v>Education</v>
      </c>
      <c r="H3718" t="s">
        <v>13823</v>
      </c>
      <c r="I3718">
        <v>299820</v>
      </c>
      <c r="J3718">
        <v>12586</v>
      </c>
      <c r="K3718">
        <v>348</v>
      </c>
      <c r="L3718">
        <v>994</v>
      </c>
      <c r="M3718" t="b">
        <v>0</v>
      </c>
      <c r="N3718" t="b">
        <v>0</v>
      </c>
      <c r="O3718" t="b">
        <v>0</v>
      </c>
    </row>
    <row r="3719" spans="1:15">
      <c r="A3719" t="s">
        <v>12418</v>
      </c>
      <c r="B3719" s="1">
        <v>43149</v>
      </c>
      <c r="C3719" s="1">
        <v>43140.592152777775</v>
      </c>
      <c r="D3719" t="s">
        <v>12419</v>
      </c>
      <c r="E3719" t="s">
        <v>12420</v>
      </c>
      <c r="F3719">
        <v>25</v>
      </c>
      <c r="G3719" t="str">
        <f>VLOOKUP(YouTubeVideos[[#This Row],[category_id]],VideoCategories[],2,FALSE)</f>
        <v>News &amp; Politics</v>
      </c>
      <c r="H3719" t="s">
        <v>12421</v>
      </c>
      <c r="I3719">
        <v>299644</v>
      </c>
      <c r="J3719">
        <v>2864</v>
      </c>
      <c r="K3719">
        <v>337</v>
      </c>
      <c r="L3719">
        <v>916</v>
      </c>
      <c r="M3719" t="b">
        <v>0</v>
      </c>
      <c r="N3719" t="b">
        <v>0</v>
      </c>
      <c r="O3719" t="b">
        <v>0</v>
      </c>
    </row>
    <row r="3720" spans="1:15">
      <c r="A3720" t="s">
        <v>11883</v>
      </c>
      <c r="B3720" s="1">
        <v>43144</v>
      </c>
      <c r="C3720" s="1">
        <v>43135.758634259262</v>
      </c>
      <c r="D3720" t="s">
        <v>11884</v>
      </c>
      <c r="E3720" t="s">
        <v>5465</v>
      </c>
      <c r="F3720">
        <v>24</v>
      </c>
      <c r="G3720" t="str">
        <f>VLOOKUP(YouTubeVideos[[#This Row],[category_id]],VideoCategories[],2,FALSE)</f>
        <v>Entertainment</v>
      </c>
      <c r="H3720" t="s">
        <v>11885</v>
      </c>
      <c r="I3720">
        <v>15045586</v>
      </c>
      <c r="J3720">
        <v>0</v>
      </c>
      <c r="K3720">
        <v>0</v>
      </c>
      <c r="L3720">
        <v>0</v>
      </c>
      <c r="M3720" t="b">
        <v>1</v>
      </c>
      <c r="N3720" t="b">
        <v>1</v>
      </c>
      <c r="O3720" t="b">
        <v>0</v>
      </c>
    </row>
    <row r="3721" spans="1:15">
      <c r="A3721" t="s">
        <v>9356</v>
      </c>
      <c r="B3721" s="1">
        <v>43124</v>
      </c>
      <c r="C3721" s="1">
        <v>43117.28460648148</v>
      </c>
      <c r="D3721" t="s">
        <v>9357</v>
      </c>
      <c r="E3721" t="s">
        <v>1230</v>
      </c>
      <c r="F3721">
        <v>23</v>
      </c>
      <c r="G3721" t="str">
        <f>VLOOKUP(YouTubeVideos[[#This Row],[category_id]],VideoCategories[],2,FALSE)</f>
        <v>Comedy</v>
      </c>
      <c r="H3721" t="s">
        <v>9358</v>
      </c>
      <c r="I3721">
        <v>299561</v>
      </c>
      <c r="J3721">
        <v>18957</v>
      </c>
      <c r="K3721">
        <v>913</v>
      </c>
      <c r="L3721">
        <v>1815</v>
      </c>
      <c r="M3721" t="b">
        <v>0</v>
      </c>
      <c r="N3721" t="b">
        <v>0</v>
      </c>
      <c r="O3721" t="b">
        <v>0</v>
      </c>
    </row>
    <row r="3722" spans="1:15">
      <c r="A3722" t="s">
        <v>4554</v>
      </c>
      <c r="B3722" s="1">
        <v>43083</v>
      </c>
      <c r="C3722" s="1">
        <v>43077.452199074076</v>
      </c>
      <c r="D3722" t="s">
        <v>4555</v>
      </c>
      <c r="E3722" t="s">
        <v>4556</v>
      </c>
      <c r="F3722">
        <v>22</v>
      </c>
      <c r="G3722" t="str">
        <f>VLOOKUP(YouTubeVideos[[#This Row],[category_id]],VideoCategories[],2,FALSE)</f>
        <v>People &amp; Blogs</v>
      </c>
      <c r="H3722" t="s">
        <v>4557</v>
      </c>
      <c r="I3722">
        <v>299465</v>
      </c>
      <c r="J3722">
        <v>24317</v>
      </c>
      <c r="K3722">
        <v>332</v>
      </c>
      <c r="L3722">
        <v>969</v>
      </c>
      <c r="M3722" t="b">
        <v>0</v>
      </c>
      <c r="N3722" t="b">
        <v>0</v>
      </c>
      <c r="O3722" t="b">
        <v>0</v>
      </c>
    </row>
    <row r="3723" spans="1:15">
      <c r="A3723" t="s">
        <v>15344</v>
      </c>
      <c r="B3723" s="1">
        <v>43188</v>
      </c>
      <c r="C3723" s="1">
        <v>43179.300694444442</v>
      </c>
      <c r="D3723" t="s">
        <v>15345</v>
      </c>
      <c r="E3723" t="s">
        <v>1859</v>
      </c>
      <c r="F3723">
        <v>26</v>
      </c>
      <c r="G3723" t="str">
        <f>VLOOKUP(YouTubeVideos[[#This Row],[category_id]],VideoCategories[],2,FALSE)</f>
        <v>Howto &amp; Style</v>
      </c>
      <c r="H3723" t="s">
        <v>15346</v>
      </c>
      <c r="I3723">
        <v>299370</v>
      </c>
      <c r="J3723">
        <v>12707</v>
      </c>
      <c r="K3723">
        <v>374</v>
      </c>
      <c r="L3723">
        <v>2388</v>
      </c>
      <c r="M3723" t="b">
        <v>0</v>
      </c>
      <c r="N3723" t="b">
        <v>0</v>
      </c>
      <c r="O3723" t="b">
        <v>0</v>
      </c>
    </row>
    <row r="3724" spans="1:15">
      <c r="A3724" t="s">
        <v>14269</v>
      </c>
      <c r="B3724" s="1">
        <v>43170</v>
      </c>
      <c r="C3724" s="1">
        <v>43159.696574074071</v>
      </c>
      <c r="D3724" t="s">
        <v>14270</v>
      </c>
      <c r="E3724" t="s">
        <v>14271</v>
      </c>
      <c r="F3724">
        <v>22</v>
      </c>
      <c r="G3724" t="str">
        <f>VLOOKUP(YouTubeVideos[[#This Row],[category_id]],VideoCategories[],2,FALSE)</f>
        <v>People &amp; Blogs</v>
      </c>
      <c r="H3724" t="s">
        <v>63</v>
      </c>
      <c r="I3724">
        <v>299365</v>
      </c>
      <c r="J3724">
        <v>5630</v>
      </c>
      <c r="K3724">
        <v>249</v>
      </c>
      <c r="L3724">
        <v>0</v>
      </c>
      <c r="M3724" t="b">
        <v>1</v>
      </c>
      <c r="N3724" t="b">
        <v>0</v>
      </c>
      <c r="O3724" t="b">
        <v>0</v>
      </c>
    </row>
    <row r="3725" spans="1:15">
      <c r="A3725" t="s">
        <v>1788</v>
      </c>
      <c r="B3725" s="1">
        <v>43064</v>
      </c>
      <c r="C3725" s="1">
        <v>43056.435289351852</v>
      </c>
      <c r="D3725" t="s">
        <v>1789</v>
      </c>
      <c r="E3725" t="s">
        <v>1790</v>
      </c>
      <c r="F3725">
        <v>22</v>
      </c>
      <c r="G3725" t="str">
        <f>VLOOKUP(YouTubeVideos[[#This Row],[category_id]],VideoCategories[],2,FALSE)</f>
        <v>People &amp; Blogs</v>
      </c>
      <c r="H3725" t="s">
        <v>1791</v>
      </c>
      <c r="I3725">
        <v>298927</v>
      </c>
      <c r="J3725">
        <v>2616</v>
      </c>
      <c r="K3725">
        <v>1556</v>
      </c>
      <c r="L3725">
        <v>1478</v>
      </c>
      <c r="M3725" t="b">
        <v>0</v>
      </c>
      <c r="N3725" t="b">
        <v>0</v>
      </c>
      <c r="O3725" t="b">
        <v>0</v>
      </c>
    </row>
    <row r="3726" spans="1:15">
      <c r="A3726" t="s">
        <v>10427</v>
      </c>
      <c r="B3726" s="1">
        <v>43132</v>
      </c>
      <c r="C3726" s="1">
        <v>43126.449861111112</v>
      </c>
      <c r="D3726" t="s">
        <v>10428</v>
      </c>
      <c r="E3726" t="s">
        <v>10429</v>
      </c>
      <c r="F3726">
        <v>27</v>
      </c>
      <c r="G3726" t="str">
        <f>VLOOKUP(YouTubeVideos[[#This Row],[category_id]],VideoCategories[],2,FALSE)</f>
        <v>Education</v>
      </c>
      <c r="H3726" t="s">
        <v>10430</v>
      </c>
      <c r="I3726">
        <v>298666</v>
      </c>
      <c r="J3726">
        <v>21524</v>
      </c>
      <c r="K3726">
        <v>90</v>
      </c>
      <c r="L3726">
        <v>1912</v>
      </c>
      <c r="M3726" t="b">
        <v>0</v>
      </c>
      <c r="N3726" t="b">
        <v>0</v>
      </c>
      <c r="O3726" t="b">
        <v>0</v>
      </c>
    </row>
    <row r="3727" spans="1:15">
      <c r="A3727" t="s">
        <v>10799</v>
      </c>
      <c r="B3727" s="1">
        <v>43134</v>
      </c>
      <c r="C3727" s="1">
        <v>43127.614583333336</v>
      </c>
      <c r="D3727" t="s">
        <v>10800</v>
      </c>
      <c r="E3727" t="s">
        <v>10801</v>
      </c>
      <c r="F3727">
        <v>15</v>
      </c>
      <c r="G3727" t="str">
        <f>VLOOKUP(YouTubeVideos[[#This Row],[category_id]],VideoCategories[],2,FALSE)</f>
        <v>Pets &amp; Animals</v>
      </c>
      <c r="H3727" t="s">
        <v>10802</v>
      </c>
      <c r="I3727">
        <v>298322</v>
      </c>
      <c r="J3727">
        <v>9817</v>
      </c>
      <c r="K3727">
        <v>310</v>
      </c>
      <c r="L3727">
        <v>1775</v>
      </c>
      <c r="M3727" t="b">
        <v>0</v>
      </c>
      <c r="N3727" t="b">
        <v>0</v>
      </c>
      <c r="O3727" t="b">
        <v>0</v>
      </c>
    </row>
    <row r="3728" spans="1:15">
      <c r="A3728" t="s">
        <v>6206</v>
      </c>
      <c r="B3728" s="1">
        <v>43098</v>
      </c>
      <c r="C3728" s="1">
        <v>43088.362256944441</v>
      </c>
      <c r="D3728" t="s">
        <v>6207</v>
      </c>
      <c r="E3728" t="s">
        <v>6208</v>
      </c>
      <c r="F3728">
        <v>22</v>
      </c>
      <c r="G3728" t="str">
        <f>VLOOKUP(YouTubeVideos[[#This Row],[category_id]],VideoCategories[],2,FALSE)</f>
        <v>People &amp; Blogs</v>
      </c>
      <c r="H3728" t="s">
        <v>6209</v>
      </c>
      <c r="I3728">
        <v>298314</v>
      </c>
      <c r="J3728">
        <v>13730</v>
      </c>
      <c r="K3728">
        <v>417</v>
      </c>
      <c r="L3728">
        <v>1738</v>
      </c>
      <c r="M3728" t="b">
        <v>0</v>
      </c>
      <c r="N3728" t="b">
        <v>0</v>
      </c>
      <c r="O3728" t="b">
        <v>0</v>
      </c>
    </row>
    <row r="3729" spans="1:15">
      <c r="A3729" t="s">
        <v>14166</v>
      </c>
      <c r="B3729" s="1">
        <v>43168</v>
      </c>
      <c r="C3729" s="1">
        <v>43155.531226851854</v>
      </c>
      <c r="D3729" t="s">
        <v>14167</v>
      </c>
      <c r="E3729" t="s">
        <v>14168</v>
      </c>
      <c r="F3729">
        <v>26</v>
      </c>
      <c r="G3729" t="str">
        <f>VLOOKUP(YouTubeVideos[[#This Row],[category_id]],VideoCategories[],2,FALSE)</f>
        <v>Howto &amp; Style</v>
      </c>
      <c r="H3729" t="s">
        <v>14169</v>
      </c>
      <c r="I3729">
        <v>298298</v>
      </c>
      <c r="J3729">
        <v>5621</v>
      </c>
      <c r="K3729">
        <v>224</v>
      </c>
      <c r="L3729">
        <v>229</v>
      </c>
      <c r="M3729" t="b">
        <v>0</v>
      </c>
      <c r="N3729" t="b">
        <v>0</v>
      </c>
      <c r="O3729" t="b">
        <v>0</v>
      </c>
    </row>
    <row r="3730" spans="1:15">
      <c r="A3730" t="s">
        <v>7793</v>
      </c>
      <c r="B3730" s="1">
        <v>43112</v>
      </c>
      <c r="C3730" s="1">
        <v>43106.548715277779</v>
      </c>
      <c r="D3730" t="s">
        <v>7794</v>
      </c>
      <c r="E3730" t="s">
        <v>7795</v>
      </c>
      <c r="F3730">
        <v>22</v>
      </c>
      <c r="G3730" t="str">
        <f>VLOOKUP(YouTubeVideos[[#This Row],[category_id]],VideoCategories[],2,FALSE)</f>
        <v>People &amp; Blogs</v>
      </c>
      <c r="H3730" t="s">
        <v>7796</v>
      </c>
      <c r="I3730">
        <v>298003</v>
      </c>
      <c r="J3730">
        <v>15863</v>
      </c>
      <c r="K3730">
        <v>1012</v>
      </c>
      <c r="L3730">
        <v>1446</v>
      </c>
      <c r="M3730" t="b">
        <v>0</v>
      </c>
      <c r="N3730" t="b">
        <v>0</v>
      </c>
      <c r="O3730" t="b">
        <v>0</v>
      </c>
    </row>
    <row r="3731" spans="1:15">
      <c r="A3731" t="s">
        <v>14093</v>
      </c>
      <c r="B3731" s="1">
        <v>43167</v>
      </c>
      <c r="C3731" s="1">
        <v>43158.375011574077</v>
      </c>
      <c r="D3731" t="s">
        <v>14094</v>
      </c>
      <c r="E3731" t="s">
        <v>956</v>
      </c>
      <c r="F3731">
        <v>28</v>
      </c>
      <c r="G3731" t="str">
        <f>VLOOKUP(YouTubeVideos[[#This Row],[category_id]],VideoCategories[],2,FALSE)</f>
        <v>Science &amp; Technology</v>
      </c>
      <c r="H3731" t="s">
        <v>14095</v>
      </c>
      <c r="I3731">
        <v>297405</v>
      </c>
      <c r="J3731">
        <v>4641</v>
      </c>
      <c r="K3731">
        <v>397</v>
      </c>
      <c r="L3731">
        <v>616</v>
      </c>
      <c r="M3731" t="b">
        <v>0</v>
      </c>
      <c r="N3731" t="b">
        <v>0</v>
      </c>
      <c r="O3731" t="b">
        <v>0</v>
      </c>
    </row>
    <row r="3732" spans="1:15">
      <c r="A3732" t="s">
        <v>7185</v>
      </c>
      <c r="B3732" s="1">
        <v>43108</v>
      </c>
      <c r="C3732" s="1">
        <v>43105.333356481482</v>
      </c>
      <c r="D3732" t="s">
        <v>7186</v>
      </c>
      <c r="E3732" t="s">
        <v>520</v>
      </c>
      <c r="F3732">
        <v>26</v>
      </c>
      <c r="G3732" t="str">
        <f>VLOOKUP(YouTubeVideos[[#This Row],[category_id]],VideoCategories[],2,FALSE)</f>
        <v>Howto &amp; Style</v>
      </c>
      <c r="H3732" t="s">
        <v>7187</v>
      </c>
      <c r="I3732">
        <v>297209</v>
      </c>
      <c r="J3732">
        <v>10005</v>
      </c>
      <c r="K3732">
        <v>413</v>
      </c>
      <c r="L3732">
        <v>852</v>
      </c>
      <c r="M3732" t="b">
        <v>0</v>
      </c>
      <c r="N3732" t="b">
        <v>0</v>
      </c>
      <c r="O3732" t="b">
        <v>0</v>
      </c>
    </row>
    <row r="3733" spans="1:15">
      <c r="A3733" t="s">
        <v>11926</v>
      </c>
      <c r="B3733" s="1">
        <v>43144</v>
      </c>
      <c r="C3733" s="1">
        <v>43136.431539351855</v>
      </c>
      <c r="D3733" t="s">
        <v>11927</v>
      </c>
      <c r="E3733" t="s">
        <v>1750</v>
      </c>
      <c r="F3733">
        <v>24</v>
      </c>
      <c r="G3733" t="str">
        <f>VLOOKUP(YouTubeVideos[[#This Row],[category_id]],VideoCategories[],2,FALSE)</f>
        <v>Entertainment</v>
      </c>
      <c r="H3733" t="s">
        <v>1751</v>
      </c>
      <c r="I3733">
        <v>66239</v>
      </c>
      <c r="J3733">
        <v>750</v>
      </c>
      <c r="K3733">
        <v>124</v>
      </c>
      <c r="L3733">
        <v>222</v>
      </c>
      <c r="M3733" t="b">
        <v>0</v>
      </c>
      <c r="N3733" t="b">
        <v>0</v>
      </c>
      <c r="O3733" t="b">
        <v>0</v>
      </c>
    </row>
    <row r="3734" spans="1:15">
      <c r="A3734" t="s">
        <v>11928</v>
      </c>
      <c r="B3734" s="1">
        <v>43144</v>
      </c>
      <c r="C3734" s="1">
        <v>43135.360185185185</v>
      </c>
      <c r="D3734" t="s">
        <v>11929</v>
      </c>
      <c r="E3734" t="s">
        <v>11930</v>
      </c>
      <c r="F3734">
        <v>24</v>
      </c>
      <c r="G3734" t="str">
        <f>VLOOKUP(YouTubeVideos[[#This Row],[category_id]],VideoCategories[],2,FALSE)</f>
        <v>Entertainment</v>
      </c>
      <c r="H3734" t="s">
        <v>11931</v>
      </c>
      <c r="I3734">
        <v>1092708</v>
      </c>
      <c r="J3734">
        <v>29596</v>
      </c>
      <c r="K3734">
        <v>189</v>
      </c>
      <c r="L3734">
        <v>1388</v>
      </c>
      <c r="M3734" t="b">
        <v>0</v>
      </c>
      <c r="N3734" t="b">
        <v>0</v>
      </c>
      <c r="O3734" t="b">
        <v>0</v>
      </c>
    </row>
    <row r="3735" spans="1:15">
      <c r="A3735" t="s">
        <v>5564</v>
      </c>
      <c r="B3735" s="1">
        <v>43090</v>
      </c>
      <c r="C3735" s="1">
        <v>43081.535844907405</v>
      </c>
      <c r="D3735" t="s">
        <v>5565</v>
      </c>
      <c r="E3735" t="s">
        <v>5566</v>
      </c>
      <c r="F3735">
        <v>1</v>
      </c>
      <c r="G3735" t="str">
        <f>VLOOKUP(YouTubeVideos[[#This Row],[category_id]],VideoCategories[],2,FALSE)</f>
        <v>Film &amp; Animation</v>
      </c>
      <c r="H3735" t="s">
        <v>63</v>
      </c>
      <c r="I3735">
        <v>296518</v>
      </c>
      <c r="J3735">
        <v>1974</v>
      </c>
      <c r="K3735">
        <v>41</v>
      </c>
      <c r="L3735">
        <v>157</v>
      </c>
      <c r="M3735" t="b">
        <v>0</v>
      </c>
      <c r="N3735" t="b">
        <v>0</v>
      </c>
      <c r="O3735" t="b">
        <v>0</v>
      </c>
    </row>
    <row r="3736" spans="1:15">
      <c r="A3736" t="s">
        <v>3390</v>
      </c>
      <c r="B3736" s="1">
        <v>43076</v>
      </c>
      <c r="C3736" s="1">
        <v>43070.145844907405</v>
      </c>
      <c r="D3736" t="s">
        <v>3391</v>
      </c>
      <c r="E3736" t="s">
        <v>3392</v>
      </c>
      <c r="F3736">
        <v>23</v>
      </c>
      <c r="G3736" t="str">
        <f>VLOOKUP(YouTubeVideos[[#This Row],[category_id]],VideoCategories[],2,FALSE)</f>
        <v>Comedy</v>
      </c>
      <c r="H3736" t="s">
        <v>19892</v>
      </c>
      <c r="I3736">
        <v>296476</v>
      </c>
      <c r="J3736">
        <v>8961</v>
      </c>
      <c r="K3736">
        <v>186</v>
      </c>
      <c r="L3736">
        <v>1466</v>
      </c>
      <c r="M3736" t="b">
        <v>0</v>
      </c>
      <c r="N3736" t="b">
        <v>0</v>
      </c>
      <c r="O3736" t="b">
        <v>0</v>
      </c>
    </row>
    <row r="3737" spans="1:15">
      <c r="A3737" t="s">
        <v>11940</v>
      </c>
      <c r="B3737" s="1">
        <v>43144</v>
      </c>
      <c r="C3737" s="1">
        <v>43136.435636574075</v>
      </c>
      <c r="D3737" t="s">
        <v>11941</v>
      </c>
      <c r="E3737" t="s">
        <v>490</v>
      </c>
      <c r="F3737">
        <v>24</v>
      </c>
      <c r="G3737" t="str">
        <f>VLOOKUP(YouTubeVideos[[#This Row],[category_id]],VideoCategories[],2,FALSE)</f>
        <v>Entertainment</v>
      </c>
      <c r="H3737" t="s">
        <v>11942</v>
      </c>
      <c r="I3737">
        <v>107574</v>
      </c>
      <c r="J3737">
        <v>2787</v>
      </c>
      <c r="K3737">
        <v>322</v>
      </c>
      <c r="L3737">
        <v>1212</v>
      </c>
      <c r="M3737" t="b">
        <v>0</v>
      </c>
      <c r="N3737" t="b">
        <v>0</v>
      </c>
      <c r="O3737" t="b">
        <v>0</v>
      </c>
    </row>
    <row r="3738" spans="1:15">
      <c r="A3738" t="s">
        <v>8897</v>
      </c>
      <c r="B3738" s="1">
        <v>43120</v>
      </c>
      <c r="C3738" s="1">
        <v>43114.57571759259</v>
      </c>
      <c r="D3738" t="s">
        <v>8898</v>
      </c>
      <c r="E3738" t="s">
        <v>8899</v>
      </c>
      <c r="F3738">
        <v>25</v>
      </c>
      <c r="G3738" t="str">
        <f>VLOOKUP(YouTubeVideos[[#This Row],[category_id]],VideoCategories[],2,FALSE)</f>
        <v>News &amp; Politics</v>
      </c>
      <c r="H3738" t="s">
        <v>8900</v>
      </c>
      <c r="I3738">
        <v>296315</v>
      </c>
      <c r="J3738">
        <v>1322</v>
      </c>
      <c r="K3738">
        <v>46</v>
      </c>
      <c r="L3738">
        <v>129</v>
      </c>
      <c r="M3738" t="b">
        <v>0</v>
      </c>
      <c r="N3738" t="b">
        <v>0</v>
      </c>
      <c r="O3738" t="b">
        <v>0</v>
      </c>
    </row>
    <row r="3739" spans="1:15">
      <c r="A3739" t="s">
        <v>5359</v>
      </c>
      <c r="B3739" s="1">
        <v>43089</v>
      </c>
      <c r="C3739" s="1">
        <v>43083.338842592595</v>
      </c>
      <c r="D3739" t="s">
        <v>5360</v>
      </c>
      <c r="E3739" t="s">
        <v>800</v>
      </c>
      <c r="F3739">
        <v>25</v>
      </c>
      <c r="G3739" t="str">
        <f>VLOOKUP(YouTubeVideos[[#This Row],[category_id]],VideoCategories[],2,FALSE)</f>
        <v>News &amp; Politics</v>
      </c>
      <c r="H3739" t="s">
        <v>5361</v>
      </c>
      <c r="I3739">
        <v>296207</v>
      </c>
      <c r="J3739">
        <v>1225</v>
      </c>
      <c r="K3739">
        <v>1391</v>
      </c>
      <c r="L3739">
        <v>1816</v>
      </c>
      <c r="M3739" t="b">
        <v>0</v>
      </c>
      <c r="N3739" t="b">
        <v>0</v>
      </c>
      <c r="O3739" t="b">
        <v>0</v>
      </c>
    </row>
    <row r="3740" spans="1:15">
      <c r="A3740" t="s">
        <v>11949</v>
      </c>
      <c r="B3740" s="1">
        <v>43144</v>
      </c>
      <c r="C3740" s="1">
        <v>43136.395833333336</v>
      </c>
      <c r="D3740" t="s">
        <v>11950</v>
      </c>
      <c r="E3740" t="s">
        <v>11951</v>
      </c>
      <c r="F3740">
        <v>24</v>
      </c>
      <c r="G3740" t="str">
        <f>VLOOKUP(YouTubeVideos[[#This Row],[category_id]],VideoCategories[],2,FALSE)</f>
        <v>Entertainment</v>
      </c>
      <c r="H3740" t="s">
        <v>11952</v>
      </c>
      <c r="I3740">
        <v>291502</v>
      </c>
      <c r="J3740">
        <v>11096</v>
      </c>
      <c r="K3740">
        <v>359</v>
      </c>
      <c r="L3740">
        <v>1196</v>
      </c>
      <c r="M3740" t="b">
        <v>0</v>
      </c>
      <c r="N3740" t="b">
        <v>0</v>
      </c>
      <c r="O3740" t="b">
        <v>0</v>
      </c>
    </row>
    <row r="3741" spans="1:15">
      <c r="A3741" t="s">
        <v>10170</v>
      </c>
      <c r="B3741" s="1">
        <v>43131</v>
      </c>
      <c r="C3741" s="1">
        <v>43128.381643518522</v>
      </c>
      <c r="D3741" t="s">
        <v>10171</v>
      </c>
      <c r="E3741" t="s">
        <v>9173</v>
      </c>
      <c r="F3741">
        <v>17</v>
      </c>
      <c r="G3741" t="str">
        <f>VLOOKUP(YouTubeVideos[[#This Row],[category_id]],VideoCategories[],2,FALSE)</f>
        <v>Sports</v>
      </c>
      <c r="H3741" t="s">
        <v>20254</v>
      </c>
      <c r="I3741">
        <v>296001</v>
      </c>
      <c r="J3741">
        <v>2177</v>
      </c>
      <c r="K3741">
        <v>74</v>
      </c>
      <c r="L3741">
        <v>927</v>
      </c>
      <c r="M3741" t="b">
        <v>0</v>
      </c>
      <c r="N3741" t="b">
        <v>0</v>
      </c>
      <c r="O3741" t="b">
        <v>0</v>
      </c>
    </row>
    <row r="3742" spans="1:15">
      <c r="A3742" t="s">
        <v>16542</v>
      </c>
      <c r="B3742" s="1">
        <v>43211</v>
      </c>
      <c r="C3742" s="1">
        <v>43197.437604166669</v>
      </c>
      <c r="D3742" t="s">
        <v>16543</v>
      </c>
      <c r="E3742" t="s">
        <v>10697</v>
      </c>
      <c r="F3742">
        <v>27</v>
      </c>
      <c r="G3742" t="str">
        <f>VLOOKUP(YouTubeVideos[[#This Row],[category_id]],VideoCategories[],2,FALSE)</f>
        <v>Education</v>
      </c>
      <c r="H3742" t="s">
        <v>16544</v>
      </c>
      <c r="I3742">
        <v>295995</v>
      </c>
      <c r="J3742">
        <v>14323</v>
      </c>
      <c r="K3742">
        <v>283</v>
      </c>
      <c r="L3742">
        <v>2133</v>
      </c>
      <c r="M3742" t="b">
        <v>0</v>
      </c>
      <c r="N3742" t="b">
        <v>0</v>
      </c>
      <c r="O3742" t="b">
        <v>0</v>
      </c>
    </row>
    <row r="3743" spans="1:15">
      <c r="A3743" t="s">
        <v>11959</v>
      </c>
      <c r="B3743" s="1">
        <v>43145</v>
      </c>
      <c r="C3743" s="1">
        <v>43143.887499999997</v>
      </c>
      <c r="D3743" t="s">
        <v>11960</v>
      </c>
      <c r="E3743" t="s">
        <v>54</v>
      </c>
      <c r="F3743">
        <v>24</v>
      </c>
      <c r="G3743" t="str">
        <f>VLOOKUP(YouTubeVideos[[#This Row],[category_id]],VideoCategories[],2,FALSE)</f>
        <v>Entertainment</v>
      </c>
      <c r="H3743" t="s">
        <v>11961</v>
      </c>
      <c r="I3743">
        <v>291192</v>
      </c>
      <c r="J3743">
        <v>2873</v>
      </c>
      <c r="K3743">
        <v>230</v>
      </c>
      <c r="L3743">
        <v>444</v>
      </c>
      <c r="M3743" t="b">
        <v>0</v>
      </c>
      <c r="N3743" t="b">
        <v>0</v>
      </c>
      <c r="O3743" t="b">
        <v>0</v>
      </c>
    </row>
    <row r="3744" spans="1:15">
      <c r="A3744" t="s">
        <v>5744</v>
      </c>
      <c r="B3744" s="1">
        <v>43091</v>
      </c>
      <c r="C3744" s="1">
        <v>43084.354224537034</v>
      </c>
      <c r="D3744" t="s">
        <v>5745</v>
      </c>
      <c r="E3744" t="s">
        <v>428</v>
      </c>
      <c r="F3744">
        <v>23</v>
      </c>
      <c r="G3744" t="str">
        <f>VLOOKUP(YouTubeVideos[[#This Row],[category_id]],VideoCategories[],2,FALSE)</f>
        <v>Comedy</v>
      </c>
      <c r="H3744" t="s">
        <v>5746</v>
      </c>
      <c r="I3744">
        <v>295991</v>
      </c>
      <c r="J3744">
        <v>1573</v>
      </c>
      <c r="K3744">
        <v>824</v>
      </c>
      <c r="L3744">
        <v>684</v>
      </c>
      <c r="M3744" t="b">
        <v>0</v>
      </c>
      <c r="N3744" t="b">
        <v>0</v>
      </c>
      <c r="O3744" t="b">
        <v>0</v>
      </c>
    </row>
    <row r="3745" spans="1:15">
      <c r="A3745" t="s">
        <v>10988</v>
      </c>
      <c r="B3745" s="1">
        <v>43135</v>
      </c>
      <c r="C3745" s="1">
        <v>43129.333101851851</v>
      </c>
      <c r="D3745" t="s">
        <v>10989</v>
      </c>
      <c r="E3745" t="s">
        <v>982</v>
      </c>
      <c r="F3745">
        <v>27</v>
      </c>
      <c r="G3745" t="str">
        <f>VLOOKUP(YouTubeVideos[[#This Row],[category_id]],VideoCategories[],2,FALSE)</f>
        <v>Education</v>
      </c>
      <c r="H3745" t="s">
        <v>10990</v>
      </c>
      <c r="I3745">
        <v>295571</v>
      </c>
      <c r="J3745">
        <v>12520</v>
      </c>
      <c r="K3745">
        <v>159</v>
      </c>
      <c r="L3745">
        <v>907</v>
      </c>
      <c r="M3745" t="b">
        <v>0</v>
      </c>
      <c r="N3745" t="b">
        <v>0</v>
      </c>
      <c r="O3745" t="b">
        <v>0</v>
      </c>
    </row>
    <row r="3746" spans="1:15">
      <c r="A3746" t="s">
        <v>9245</v>
      </c>
      <c r="B3746" s="1">
        <v>43123</v>
      </c>
      <c r="C3746" s="1">
        <v>43116.62127314815</v>
      </c>
      <c r="D3746" t="s">
        <v>9246</v>
      </c>
      <c r="E3746" t="s">
        <v>9247</v>
      </c>
      <c r="F3746">
        <v>26</v>
      </c>
      <c r="G3746" t="str">
        <f>VLOOKUP(YouTubeVideos[[#This Row],[category_id]],VideoCategories[],2,FALSE)</f>
        <v>Howto &amp; Style</v>
      </c>
      <c r="H3746" t="s">
        <v>9248</v>
      </c>
      <c r="I3746">
        <v>295189</v>
      </c>
      <c r="J3746">
        <v>13986</v>
      </c>
      <c r="K3746">
        <v>265</v>
      </c>
      <c r="L3746">
        <v>1409</v>
      </c>
      <c r="M3746" t="b">
        <v>0</v>
      </c>
      <c r="N3746" t="b">
        <v>0</v>
      </c>
      <c r="O3746" t="b">
        <v>0</v>
      </c>
    </row>
    <row r="3747" spans="1:15">
      <c r="A3747" t="s">
        <v>13176</v>
      </c>
      <c r="B3747" s="1">
        <v>43156</v>
      </c>
      <c r="C3747" s="1">
        <v>43147.425925925927</v>
      </c>
      <c r="D3747" t="s">
        <v>13177</v>
      </c>
      <c r="E3747" t="s">
        <v>13178</v>
      </c>
      <c r="F3747">
        <v>15</v>
      </c>
      <c r="G3747" t="str">
        <f>VLOOKUP(YouTubeVideos[[#This Row],[category_id]],VideoCategories[],2,FALSE)</f>
        <v>Pets &amp; Animals</v>
      </c>
      <c r="H3747" t="s">
        <v>13179</v>
      </c>
      <c r="I3747">
        <v>295145</v>
      </c>
      <c r="J3747">
        <v>4891</v>
      </c>
      <c r="K3747">
        <v>212</v>
      </c>
      <c r="L3747">
        <v>340</v>
      </c>
      <c r="M3747" t="b">
        <v>0</v>
      </c>
      <c r="N3747" t="b">
        <v>0</v>
      </c>
      <c r="O3747" t="b">
        <v>0</v>
      </c>
    </row>
    <row r="3748" spans="1:15">
      <c r="A3748" t="s">
        <v>11264</v>
      </c>
      <c r="B3748" s="1">
        <v>43137</v>
      </c>
      <c r="C3748" s="1">
        <v>43130.368356481478</v>
      </c>
      <c r="D3748" t="s">
        <v>11265</v>
      </c>
      <c r="E3748" t="s">
        <v>1959</v>
      </c>
      <c r="F3748">
        <v>29</v>
      </c>
      <c r="G3748" t="str">
        <f>VLOOKUP(YouTubeVideos[[#This Row],[category_id]],VideoCategories[],2,FALSE)</f>
        <v>Nonprofits &amp; Activism</v>
      </c>
      <c r="H3748" t="s">
        <v>11266</v>
      </c>
      <c r="I3748">
        <v>295068</v>
      </c>
      <c r="J3748">
        <v>3822</v>
      </c>
      <c r="K3748">
        <v>797</v>
      </c>
      <c r="L3748">
        <v>1348</v>
      </c>
      <c r="M3748" t="b">
        <v>0</v>
      </c>
      <c r="N3748" t="b">
        <v>0</v>
      </c>
      <c r="O3748" t="b">
        <v>0</v>
      </c>
    </row>
    <row r="3749" spans="1:15">
      <c r="A3749" t="s">
        <v>11977</v>
      </c>
      <c r="B3749" s="1">
        <v>43145</v>
      </c>
      <c r="C3749" s="1">
        <v>43142.291724537034</v>
      </c>
      <c r="D3749" t="s">
        <v>11978</v>
      </c>
      <c r="E3749" t="s">
        <v>516</v>
      </c>
      <c r="F3749">
        <v>24</v>
      </c>
      <c r="G3749" t="str">
        <f>VLOOKUP(YouTubeVideos[[#This Row],[category_id]],VideoCategories[],2,FALSE)</f>
        <v>Entertainment</v>
      </c>
      <c r="H3749" t="s">
        <v>11979</v>
      </c>
      <c r="I3749">
        <v>548352</v>
      </c>
      <c r="J3749">
        <v>15299</v>
      </c>
      <c r="K3749">
        <v>177</v>
      </c>
      <c r="L3749">
        <v>884</v>
      </c>
      <c r="M3749" t="b">
        <v>0</v>
      </c>
      <c r="N3749" t="b">
        <v>0</v>
      </c>
      <c r="O3749" t="b">
        <v>0</v>
      </c>
    </row>
    <row r="3750" spans="1:15">
      <c r="A3750" t="s">
        <v>11980</v>
      </c>
      <c r="B3750" s="1">
        <v>43145</v>
      </c>
      <c r="C3750" s="1">
        <v>43140.530694444446</v>
      </c>
      <c r="D3750" t="s">
        <v>11981</v>
      </c>
      <c r="E3750" t="s">
        <v>379</v>
      </c>
      <c r="F3750">
        <v>24</v>
      </c>
      <c r="G3750" t="str">
        <f>VLOOKUP(YouTubeVideos[[#This Row],[category_id]],VideoCategories[],2,FALSE)</f>
        <v>Entertainment</v>
      </c>
      <c r="H3750" t="s">
        <v>11982</v>
      </c>
      <c r="I3750">
        <v>482291</v>
      </c>
      <c r="J3750">
        <v>10548</v>
      </c>
      <c r="K3750">
        <v>266</v>
      </c>
      <c r="L3750">
        <v>423</v>
      </c>
      <c r="M3750" t="b">
        <v>0</v>
      </c>
      <c r="N3750" t="b">
        <v>0</v>
      </c>
      <c r="O3750" t="b">
        <v>0</v>
      </c>
    </row>
    <row r="3751" spans="1:15">
      <c r="A3751" t="s">
        <v>2467</v>
      </c>
      <c r="B3751" s="1">
        <v>43069</v>
      </c>
      <c r="C3751" s="1">
        <v>43064.417210648149</v>
      </c>
      <c r="D3751" t="s">
        <v>2468</v>
      </c>
      <c r="E3751" t="s">
        <v>1095</v>
      </c>
      <c r="F3751">
        <v>26</v>
      </c>
      <c r="G3751" t="str">
        <f>VLOOKUP(YouTubeVideos[[#This Row],[category_id]],VideoCategories[],2,FALSE)</f>
        <v>Howto &amp; Style</v>
      </c>
      <c r="H3751" t="s">
        <v>2469</v>
      </c>
      <c r="I3751">
        <v>295048</v>
      </c>
      <c r="J3751">
        <v>2338</v>
      </c>
      <c r="K3751">
        <v>2221</v>
      </c>
      <c r="L3751">
        <v>499</v>
      </c>
      <c r="M3751" t="b">
        <v>0</v>
      </c>
      <c r="N3751" t="b">
        <v>0</v>
      </c>
      <c r="O3751" t="b">
        <v>0</v>
      </c>
    </row>
    <row r="3752" spans="1:15">
      <c r="A3752" t="s">
        <v>11987</v>
      </c>
      <c r="B3752" s="1">
        <v>43145</v>
      </c>
      <c r="C3752" s="1">
        <v>43138.915254629632</v>
      </c>
      <c r="D3752" t="s">
        <v>20366</v>
      </c>
      <c r="E3752" t="s">
        <v>818</v>
      </c>
      <c r="F3752">
        <v>24</v>
      </c>
      <c r="G3752" t="str">
        <f>VLOOKUP(YouTubeVideos[[#This Row],[category_id]],VideoCategories[],2,FALSE)</f>
        <v>Entertainment</v>
      </c>
      <c r="H3752" t="s">
        <v>11988</v>
      </c>
      <c r="I3752">
        <v>96835</v>
      </c>
      <c r="J3752">
        <v>264</v>
      </c>
      <c r="K3752">
        <v>318</v>
      </c>
      <c r="L3752">
        <v>78</v>
      </c>
      <c r="M3752" t="b">
        <v>0</v>
      </c>
      <c r="N3752" t="b">
        <v>0</v>
      </c>
      <c r="O3752" t="b">
        <v>0</v>
      </c>
    </row>
    <row r="3753" spans="1:15">
      <c r="A3753" t="s">
        <v>20678</v>
      </c>
      <c r="B3753" s="1">
        <v>43234</v>
      </c>
      <c r="C3753" s="1">
        <v>43226.583333333336</v>
      </c>
      <c r="D3753" t="s">
        <v>17447</v>
      </c>
      <c r="E3753" t="s">
        <v>297</v>
      </c>
      <c r="F3753">
        <v>27</v>
      </c>
      <c r="G3753" t="str">
        <f>VLOOKUP(YouTubeVideos[[#This Row],[category_id]],VideoCategories[],2,FALSE)</f>
        <v>Education</v>
      </c>
      <c r="H3753" t="s">
        <v>20679</v>
      </c>
      <c r="I3753">
        <v>294810</v>
      </c>
      <c r="J3753">
        <v>8305</v>
      </c>
      <c r="K3753">
        <v>211</v>
      </c>
      <c r="L3753">
        <v>886</v>
      </c>
      <c r="M3753" t="b">
        <v>0</v>
      </c>
      <c r="N3753" t="b">
        <v>0</v>
      </c>
      <c r="O3753" t="b">
        <v>0</v>
      </c>
    </row>
    <row r="3754" spans="1:15">
      <c r="A3754" t="s">
        <v>11993</v>
      </c>
      <c r="B3754" s="1">
        <v>43145</v>
      </c>
      <c r="C3754" s="1">
        <v>43138.270833333336</v>
      </c>
      <c r="D3754" t="s">
        <v>11994</v>
      </c>
      <c r="E3754" t="s">
        <v>1600</v>
      </c>
      <c r="F3754">
        <v>10</v>
      </c>
      <c r="G3754" t="str">
        <f>VLOOKUP(YouTubeVideos[[#This Row],[category_id]],VideoCategories[],2,FALSE)</f>
        <v>Music</v>
      </c>
      <c r="H3754" t="s">
        <v>1601</v>
      </c>
      <c r="I3754">
        <v>164062</v>
      </c>
      <c r="J3754">
        <v>4496</v>
      </c>
      <c r="K3754">
        <v>94</v>
      </c>
      <c r="L3754">
        <v>91</v>
      </c>
      <c r="M3754" t="b">
        <v>0</v>
      </c>
      <c r="N3754" t="b">
        <v>0</v>
      </c>
      <c r="O3754" t="b">
        <v>0</v>
      </c>
    </row>
    <row r="3755" spans="1:15">
      <c r="A3755" t="s">
        <v>14884</v>
      </c>
      <c r="B3755" s="1">
        <v>43180</v>
      </c>
      <c r="C3755" s="1">
        <v>43166.501145833332</v>
      </c>
      <c r="D3755" t="s">
        <v>14885</v>
      </c>
      <c r="E3755" t="s">
        <v>3954</v>
      </c>
      <c r="F3755">
        <v>1</v>
      </c>
      <c r="G3755" t="str">
        <f>VLOOKUP(YouTubeVideos[[#This Row],[category_id]],VideoCategories[],2,FALSE)</f>
        <v>Film &amp; Animation</v>
      </c>
      <c r="H3755" t="s">
        <v>14886</v>
      </c>
      <c r="I3755">
        <v>294668</v>
      </c>
      <c r="J3755">
        <v>1659</v>
      </c>
      <c r="K3755">
        <v>179</v>
      </c>
      <c r="L3755">
        <v>166</v>
      </c>
      <c r="M3755" t="b">
        <v>0</v>
      </c>
      <c r="N3755" t="b">
        <v>0</v>
      </c>
      <c r="O3755" t="b">
        <v>0</v>
      </c>
    </row>
    <row r="3756" spans="1:15">
      <c r="A3756" t="s">
        <v>10435</v>
      </c>
      <c r="B3756" s="1">
        <v>43132</v>
      </c>
      <c r="C3756" s="1">
        <v>43125.848379629628</v>
      </c>
      <c r="D3756" t="s">
        <v>10436</v>
      </c>
      <c r="E3756" t="s">
        <v>780</v>
      </c>
      <c r="F3756">
        <v>22</v>
      </c>
      <c r="G3756" t="str">
        <f>VLOOKUP(YouTubeVideos[[#This Row],[category_id]],VideoCategories[],2,FALSE)</f>
        <v>People &amp; Blogs</v>
      </c>
      <c r="H3756" t="s">
        <v>10437</v>
      </c>
      <c r="I3756">
        <v>294356</v>
      </c>
      <c r="J3756">
        <v>15591</v>
      </c>
      <c r="K3756">
        <v>300</v>
      </c>
      <c r="L3756">
        <v>678</v>
      </c>
      <c r="M3756" t="b">
        <v>0</v>
      </c>
      <c r="N3756" t="b">
        <v>0</v>
      </c>
      <c r="O3756" t="b">
        <v>0</v>
      </c>
    </row>
    <row r="3757" spans="1:15">
      <c r="A3757" t="s">
        <v>7124</v>
      </c>
      <c r="B3757" s="1">
        <v>43107</v>
      </c>
      <c r="C3757" s="1">
        <v>43099.503935185188</v>
      </c>
      <c r="D3757" t="s">
        <v>7125</v>
      </c>
      <c r="E3757" t="s">
        <v>7126</v>
      </c>
      <c r="F3757">
        <v>26</v>
      </c>
      <c r="G3757" t="str">
        <f>VLOOKUP(YouTubeVideos[[#This Row],[category_id]],VideoCategories[],2,FALSE)</f>
        <v>Howto &amp; Style</v>
      </c>
      <c r="H3757" t="s">
        <v>7127</v>
      </c>
      <c r="I3757">
        <v>294310</v>
      </c>
      <c r="J3757">
        <v>12964</v>
      </c>
      <c r="K3757">
        <v>120</v>
      </c>
      <c r="L3757">
        <v>1371</v>
      </c>
      <c r="M3757" t="b">
        <v>0</v>
      </c>
      <c r="N3757" t="b">
        <v>0</v>
      </c>
      <c r="O3757" t="b">
        <v>0</v>
      </c>
    </row>
    <row r="3758" spans="1:15">
      <c r="A3758" t="s">
        <v>2659</v>
      </c>
      <c r="B3758" s="1">
        <v>43070</v>
      </c>
      <c r="C3758" s="1">
        <v>43064.546574074076</v>
      </c>
      <c r="D3758" t="s">
        <v>2660</v>
      </c>
      <c r="E3758" t="s">
        <v>1768</v>
      </c>
      <c r="F3758">
        <v>23</v>
      </c>
      <c r="G3758" t="str">
        <f>VLOOKUP(YouTubeVideos[[#This Row],[category_id]],VideoCategories[],2,FALSE)</f>
        <v>Comedy</v>
      </c>
      <c r="H3758" t="s">
        <v>2661</v>
      </c>
      <c r="I3758">
        <v>294007</v>
      </c>
      <c r="J3758">
        <v>29017</v>
      </c>
      <c r="K3758">
        <v>251</v>
      </c>
      <c r="L3758">
        <v>6890</v>
      </c>
      <c r="M3758" t="b">
        <v>0</v>
      </c>
      <c r="N3758" t="b">
        <v>0</v>
      </c>
      <c r="O3758" t="b">
        <v>0</v>
      </c>
    </row>
    <row r="3759" spans="1:15">
      <c r="A3759" t="s">
        <v>9275</v>
      </c>
      <c r="B3759" s="1">
        <v>43124</v>
      </c>
      <c r="C3759" s="1">
        <v>43119.186539351853</v>
      </c>
      <c r="D3759" t="s">
        <v>20205</v>
      </c>
      <c r="E3759" t="s">
        <v>9276</v>
      </c>
      <c r="F3759">
        <v>1</v>
      </c>
      <c r="G3759" t="str">
        <f>VLOOKUP(YouTubeVideos[[#This Row],[category_id]],VideoCategories[],2,FALSE)</f>
        <v>Film &amp; Animation</v>
      </c>
      <c r="H3759" t="s">
        <v>63</v>
      </c>
      <c r="I3759">
        <v>294003</v>
      </c>
      <c r="J3759">
        <v>7548</v>
      </c>
      <c r="K3759">
        <v>49</v>
      </c>
      <c r="L3759">
        <v>129</v>
      </c>
      <c r="M3759" t="b">
        <v>0</v>
      </c>
      <c r="N3759" t="b">
        <v>0</v>
      </c>
      <c r="O3759" t="b">
        <v>0</v>
      </c>
    </row>
    <row r="3760" spans="1:15">
      <c r="A3760" t="s">
        <v>12011</v>
      </c>
      <c r="B3760" s="1">
        <v>43145</v>
      </c>
      <c r="C3760" s="1">
        <v>43136.646423611113</v>
      </c>
      <c r="D3760" t="s">
        <v>12012</v>
      </c>
      <c r="E3760" t="s">
        <v>1479</v>
      </c>
      <c r="F3760">
        <v>24</v>
      </c>
      <c r="G3760" t="str">
        <f>VLOOKUP(YouTubeVideos[[#This Row],[category_id]],VideoCategories[],2,FALSE)</f>
        <v>Entertainment</v>
      </c>
      <c r="H3760" t="s">
        <v>12013</v>
      </c>
      <c r="I3760">
        <v>2726643</v>
      </c>
      <c r="J3760">
        <v>9126</v>
      </c>
      <c r="K3760">
        <v>1759</v>
      </c>
      <c r="L3760">
        <v>935</v>
      </c>
      <c r="M3760" t="b">
        <v>0</v>
      </c>
      <c r="N3760" t="b">
        <v>0</v>
      </c>
      <c r="O3760" t="b">
        <v>0</v>
      </c>
    </row>
    <row r="3761" spans="1:15">
      <c r="A3761" t="s">
        <v>12014</v>
      </c>
      <c r="B3761" s="1">
        <v>43145</v>
      </c>
      <c r="C3761" s="1">
        <v>43138.291388888887</v>
      </c>
      <c r="D3761" t="s">
        <v>12015</v>
      </c>
      <c r="E3761" t="s">
        <v>1838</v>
      </c>
      <c r="F3761">
        <v>24</v>
      </c>
      <c r="G3761" t="str">
        <f>VLOOKUP(YouTubeVideos[[#This Row],[category_id]],VideoCategories[],2,FALSE)</f>
        <v>Entertainment</v>
      </c>
      <c r="H3761" t="s">
        <v>12016</v>
      </c>
      <c r="I3761">
        <v>211258</v>
      </c>
      <c r="J3761">
        <v>4947</v>
      </c>
      <c r="K3761">
        <v>56</v>
      </c>
      <c r="L3761">
        <v>450</v>
      </c>
      <c r="M3761" t="b">
        <v>0</v>
      </c>
      <c r="N3761" t="b">
        <v>0</v>
      </c>
      <c r="O3761" t="b">
        <v>0</v>
      </c>
    </row>
    <row r="3762" spans="1:15">
      <c r="A3762" t="s">
        <v>12017</v>
      </c>
      <c r="B3762" s="1">
        <v>43145</v>
      </c>
      <c r="C3762" s="1">
        <v>43137.869166666664</v>
      </c>
      <c r="D3762" t="s">
        <v>12018</v>
      </c>
      <c r="E3762" t="s">
        <v>12019</v>
      </c>
      <c r="F3762">
        <v>24</v>
      </c>
      <c r="G3762" t="str">
        <f>VLOOKUP(YouTubeVideos[[#This Row],[category_id]],VideoCategories[],2,FALSE)</f>
        <v>Entertainment</v>
      </c>
      <c r="H3762" t="s">
        <v>12020</v>
      </c>
      <c r="I3762">
        <v>59200</v>
      </c>
      <c r="J3762">
        <v>179</v>
      </c>
      <c r="K3762">
        <v>115</v>
      </c>
      <c r="L3762">
        <v>0</v>
      </c>
      <c r="M3762" t="b">
        <v>1</v>
      </c>
      <c r="N3762" t="b">
        <v>0</v>
      </c>
      <c r="O3762" t="b">
        <v>0</v>
      </c>
    </row>
    <row r="3763" spans="1:15">
      <c r="A3763" t="s">
        <v>7450</v>
      </c>
      <c r="B3763" s="1">
        <v>43109</v>
      </c>
      <c r="C3763" s="1">
        <v>43104.375034722223</v>
      </c>
      <c r="D3763" t="s">
        <v>7451</v>
      </c>
      <c r="E3763" t="s">
        <v>3256</v>
      </c>
      <c r="F3763">
        <v>23</v>
      </c>
      <c r="G3763" t="str">
        <f>VLOOKUP(YouTubeVideos[[#This Row],[category_id]],VideoCategories[],2,FALSE)</f>
        <v>Comedy</v>
      </c>
      <c r="H3763" t="s">
        <v>7452</v>
      </c>
      <c r="I3763">
        <v>293630</v>
      </c>
      <c r="J3763">
        <v>31996</v>
      </c>
      <c r="K3763">
        <v>144</v>
      </c>
      <c r="L3763">
        <v>1526</v>
      </c>
      <c r="M3763" t="b">
        <v>0</v>
      </c>
      <c r="N3763" t="b">
        <v>0</v>
      </c>
      <c r="O3763" t="b">
        <v>0</v>
      </c>
    </row>
    <row r="3764" spans="1:15">
      <c r="A3764" t="s">
        <v>12024</v>
      </c>
      <c r="B3764" s="1">
        <v>43145</v>
      </c>
      <c r="C3764" s="1">
        <v>43136.29315972222</v>
      </c>
      <c r="D3764" t="s">
        <v>12025</v>
      </c>
      <c r="E3764" t="s">
        <v>1611</v>
      </c>
      <c r="F3764">
        <v>10</v>
      </c>
      <c r="G3764" t="str">
        <f>VLOOKUP(YouTubeVideos[[#This Row],[category_id]],VideoCategories[],2,FALSE)</f>
        <v>Music</v>
      </c>
      <c r="H3764" t="s">
        <v>20367</v>
      </c>
      <c r="I3764">
        <v>4737883</v>
      </c>
      <c r="J3764">
        <v>126973</v>
      </c>
      <c r="K3764">
        <v>2518</v>
      </c>
      <c r="L3764">
        <v>2822</v>
      </c>
      <c r="M3764" t="b">
        <v>0</v>
      </c>
      <c r="N3764" t="b">
        <v>0</v>
      </c>
      <c r="O3764" t="b">
        <v>0</v>
      </c>
    </row>
    <row r="3765" spans="1:15">
      <c r="A3765" t="s">
        <v>17236</v>
      </c>
      <c r="B3765" s="1">
        <v>43224</v>
      </c>
      <c r="C3765" s="1">
        <v>43210.104444444441</v>
      </c>
      <c r="D3765" t="s">
        <v>17237</v>
      </c>
      <c r="E3765" t="s">
        <v>3726</v>
      </c>
      <c r="F3765">
        <v>1</v>
      </c>
      <c r="G3765" t="str">
        <f>VLOOKUP(YouTubeVideos[[#This Row],[category_id]],VideoCategories[],2,FALSE)</f>
        <v>Film &amp; Animation</v>
      </c>
      <c r="H3765" t="s">
        <v>17238</v>
      </c>
      <c r="I3765">
        <v>293567</v>
      </c>
      <c r="J3765">
        <v>9744</v>
      </c>
      <c r="K3765">
        <v>194</v>
      </c>
      <c r="L3765">
        <v>941</v>
      </c>
      <c r="M3765" t="b">
        <v>0</v>
      </c>
      <c r="N3765" t="b">
        <v>0</v>
      </c>
      <c r="O3765" t="b">
        <v>0</v>
      </c>
    </row>
    <row r="3766" spans="1:15">
      <c r="A3766" t="s">
        <v>12029</v>
      </c>
      <c r="B3766" s="1">
        <v>43145</v>
      </c>
      <c r="C3766" s="1">
        <v>43136.875</v>
      </c>
      <c r="D3766" t="s">
        <v>12030</v>
      </c>
      <c r="E3766" t="s">
        <v>12031</v>
      </c>
      <c r="F3766">
        <v>10</v>
      </c>
      <c r="G3766" t="str">
        <f>VLOOKUP(YouTubeVideos[[#This Row],[category_id]],VideoCategories[],2,FALSE)</f>
        <v>Music</v>
      </c>
      <c r="H3766" t="s">
        <v>12032</v>
      </c>
      <c r="I3766">
        <v>1114465</v>
      </c>
      <c r="J3766">
        <v>25538</v>
      </c>
      <c r="K3766">
        <v>822</v>
      </c>
      <c r="L3766">
        <v>985</v>
      </c>
      <c r="M3766" t="b">
        <v>0</v>
      </c>
      <c r="N3766" t="b">
        <v>0</v>
      </c>
      <c r="O3766" t="b">
        <v>0</v>
      </c>
    </row>
    <row r="3767" spans="1:15">
      <c r="A3767" t="s">
        <v>12033</v>
      </c>
      <c r="B3767" s="1">
        <v>43145</v>
      </c>
      <c r="C3767" s="1">
        <v>43136.541747685187</v>
      </c>
      <c r="D3767" t="s">
        <v>12034</v>
      </c>
      <c r="E3767" t="s">
        <v>670</v>
      </c>
      <c r="F3767">
        <v>10</v>
      </c>
      <c r="G3767" t="str">
        <f>VLOOKUP(YouTubeVideos[[#This Row],[category_id]],VideoCategories[],2,FALSE)</f>
        <v>Music</v>
      </c>
      <c r="H3767" t="s">
        <v>12035</v>
      </c>
      <c r="I3767">
        <v>2319218</v>
      </c>
      <c r="J3767">
        <v>164098</v>
      </c>
      <c r="K3767">
        <v>2334</v>
      </c>
      <c r="L3767">
        <v>10819</v>
      </c>
      <c r="M3767" t="b">
        <v>0</v>
      </c>
      <c r="N3767" t="b">
        <v>0</v>
      </c>
      <c r="O3767" t="b">
        <v>0</v>
      </c>
    </row>
    <row r="3768" spans="1:15">
      <c r="A3768" t="s">
        <v>12036</v>
      </c>
      <c r="B3768" s="1">
        <v>43145</v>
      </c>
      <c r="C3768" s="1">
        <v>43137.209062499998</v>
      </c>
      <c r="D3768" t="s">
        <v>12037</v>
      </c>
      <c r="E3768" t="s">
        <v>12038</v>
      </c>
      <c r="F3768">
        <v>24</v>
      </c>
      <c r="G3768" t="str">
        <f>VLOOKUP(YouTubeVideos[[#This Row],[category_id]],VideoCategories[],2,FALSE)</f>
        <v>Entertainment</v>
      </c>
      <c r="H3768" t="s">
        <v>12039</v>
      </c>
      <c r="I3768">
        <v>2594869</v>
      </c>
      <c r="J3768">
        <v>78956</v>
      </c>
      <c r="K3768">
        <v>1568</v>
      </c>
      <c r="L3768">
        <v>3099</v>
      </c>
      <c r="M3768" t="b">
        <v>0</v>
      </c>
      <c r="N3768" t="b">
        <v>0</v>
      </c>
      <c r="O3768" t="b">
        <v>0</v>
      </c>
    </row>
    <row r="3769" spans="1:15">
      <c r="A3769" t="s">
        <v>16663</v>
      </c>
      <c r="B3769" s="1">
        <v>43213</v>
      </c>
      <c r="C3769" s="1">
        <v>43203.758148148147</v>
      </c>
      <c r="D3769" t="s">
        <v>16664</v>
      </c>
      <c r="E3769" t="s">
        <v>1226</v>
      </c>
      <c r="F3769">
        <v>17</v>
      </c>
      <c r="G3769" t="str">
        <f>VLOOKUP(YouTubeVideos[[#This Row],[category_id]],VideoCategories[],2,FALSE)</f>
        <v>Sports</v>
      </c>
      <c r="H3769" t="s">
        <v>1227</v>
      </c>
      <c r="I3769">
        <v>293295</v>
      </c>
      <c r="J3769">
        <v>3457</v>
      </c>
      <c r="K3769">
        <v>153</v>
      </c>
      <c r="L3769">
        <v>532</v>
      </c>
      <c r="M3769" t="b">
        <v>0</v>
      </c>
      <c r="N3769" t="b">
        <v>0</v>
      </c>
      <c r="O3769" t="b">
        <v>0</v>
      </c>
    </row>
    <row r="3770" spans="1:15">
      <c r="A3770" t="s">
        <v>14621</v>
      </c>
      <c r="B3770" s="1">
        <v>43176</v>
      </c>
      <c r="C3770" s="1">
        <v>43174.125960648147</v>
      </c>
      <c r="D3770" t="s">
        <v>14622</v>
      </c>
      <c r="E3770" t="s">
        <v>463</v>
      </c>
      <c r="F3770">
        <v>23</v>
      </c>
      <c r="G3770" t="str">
        <f>VLOOKUP(YouTubeVideos[[#This Row],[category_id]],VideoCategories[],2,FALSE)</f>
        <v>Comedy</v>
      </c>
      <c r="H3770" t="s">
        <v>14623</v>
      </c>
      <c r="I3770">
        <v>293147</v>
      </c>
      <c r="J3770">
        <v>4165</v>
      </c>
      <c r="K3770">
        <v>90</v>
      </c>
      <c r="L3770">
        <v>291</v>
      </c>
      <c r="M3770" t="b">
        <v>0</v>
      </c>
      <c r="N3770" t="b">
        <v>0</v>
      </c>
      <c r="O3770" t="b">
        <v>0</v>
      </c>
    </row>
    <row r="3771" spans="1:15">
      <c r="A3771" t="s">
        <v>912</v>
      </c>
      <c r="B3771" s="1">
        <v>43057</v>
      </c>
      <c r="C3771" s="1">
        <v>43051.365659722222</v>
      </c>
      <c r="D3771" t="s">
        <v>913</v>
      </c>
      <c r="E3771" t="s">
        <v>914</v>
      </c>
      <c r="F3771">
        <v>1</v>
      </c>
      <c r="G3771" t="str">
        <f>VLOOKUP(YouTubeVideos[[#This Row],[category_id]],VideoCategories[],2,FALSE)</f>
        <v>Film &amp; Animation</v>
      </c>
      <c r="H3771" t="s">
        <v>915</v>
      </c>
      <c r="I3771">
        <v>292891</v>
      </c>
      <c r="J3771">
        <v>6725</v>
      </c>
      <c r="K3771">
        <v>386</v>
      </c>
      <c r="L3771">
        <v>598</v>
      </c>
      <c r="M3771" t="b">
        <v>0</v>
      </c>
      <c r="N3771" t="b">
        <v>0</v>
      </c>
      <c r="O3771" t="b">
        <v>0</v>
      </c>
    </row>
    <row r="3772" spans="1:15">
      <c r="A3772" t="s">
        <v>11307</v>
      </c>
      <c r="B3772" s="1">
        <v>43138</v>
      </c>
      <c r="C3772" s="1">
        <v>43135.629571759258</v>
      </c>
      <c r="D3772" t="s">
        <v>11308</v>
      </c>
      <c r="E3772" t="s">
        <v>282</v>
      </c>
      <c r="F3772">
        <v>1</v>
      </c>
      <c r="G3772" t="str">
        <f>VLOOKUP(YouTubeVideos[[#This Row],[category_id]],VideoCategories[],2,FALSE)</f>
        <v>Film &amp; Animation</v>
      </c>
      <c r="H3772" t="s">
        <v>11309</v>
      </c>
      <c r="I3772">
        <v>292413</v>
      </c>
      <c r="J3772">
        <v>1244</v>
      </c>
      <c r="K3772">
        <v>333</v>
      </c>
      <c r="L3772">
        <v>320</v>
      </c>
      <c r="M3772" t="b">
        <v>0</v>
      </c>
      <c r="N3772" t="b">
        <v>0</v>
      </c>
      <c r="O3772" t="b">
        <v>0</v>
      </c>
    </row>
    <row r="3773" spans="1:15">
      <c r="A3773" t="s">
        <v>8805</v>
      </c>
      <c r="B3773" s="1">
        <v>43119</v>
      </c>
      <c r="C3773" s="1">
        <v>43113.486319444448</v>
      </c>
      <c r="D3773" t="s">
        <v>8806</v>
      </c>
      <c r="E3773" t="s">
        <v>1195</v>
      </c>
      <c r="F3773">
        <v>22</v>
      </c>
      <c r="G3773" t="str">
        <f>VLOOKUP(YouTubeVideos[[#This Row],[category_id]],VideoCategories[],2,FALSE)</f>
        <v>People &amp; Blogs</v>
      </c>
      <c r="H3773" t="s">
        <v>8807</v>
      </c>
      <c r="I3773">
        <v>292375</v>
      </c>
      <c r="J3773">
        <v>7408</v>
      </c>
      <c r="K3773">
        <v>467</v>
      </c>
      <c r="L3773">
        <v>702</v>
      </c>
      <c r="M3773" t="b">
        <v>0</v>
      </c>
      <c r="N3773" t="b">
        <v>0</v>
      </c>
      <c r="O3773" t="b">
        <v>0</v>
      </c>
    </row>
    <row r="3774" spans="1:15">
      <c r="A3774" t="s">
        <v>12056</v>
      </c>
      <c r="B3774" s="1">
        <v>43145</v>
      </c>
      <c r="C3774" s="1">
        <v>43135.644629629627</v>
      </c>
      <c r="D3774" t="s">
        <v>12057</v>
      </c>
      <c r="E3774" t="s">
        <v>3600</v>
      </c>
      <c r="F3774">
        <v>24</v>
      </c>
      <c r="G3774" t="str">
        <f>VLOOKUP(YouTubeVideos[[#This Row],[category_id]],VideoCategories[],2,FALSE)</f>
        <v>Entertainment</v>
      </c>
      <c r="H3774" t="s">
        <v>12058</v>
      </c>
      <c r="I3774">
        <v>21113889</v>
      </c>
      <c r="J3774">
        <v>254342</v>
      </c>
      <c r="K3774">
        <v>7076</v>
      </c>
      <c r="L3774">
        <v>20099</v>
      </c>
      <c r="M3774" t="b">
        <v>0</v>
      </c>
      <c r="N3774" t="b">
        <v>0</v>
      </c>
      <c r="O3774" t="b">
        <v>0</v>
      </c>
    </row>
    <row r="3775" spans="1:15">
      <c r="A3775" t="s">
        <v>16461</v>
      </c>
      <c r="B3775" s="1">
        <v>43210</v>
      </c>
      <c r="C3775" s="1">
        <v>43203.375092592592</v>
      </c>
      <c r="D3775" t="s">
        <v>16462</v>
      </c>
      <c r="E3775" t="s">
        <v>926</v>
      </c>
      <c r="F3775">
        <v>28</v>
      </c>
      <c r="G3775" t="str">
        <f>VLOOKUP(YouTubeVideos[[#This Row],[category_id]],VideoCategories[],2,FALSE)</f>
        <v>Science &amp; Technology</v>
      </c>
      <c r="H3775" t="s">
        <v>16463</v>
      </c>
      <c r="I3775">
        <v>292087</v>
      </c>
      <c r="J3775">
        <v>3968</v>
      </c>
      <c r="K3775">
        <v>236</v>
      </c>
      <c r="L3775">
        <v>789</v>
      </c>
      <c r="M3775" t="b">
        <v>0</v>
      </c>
      <c r="N3775" t="b">
        <v>0</v>
      </c>
      <c r="O3775" t="b">
        <v>0</v>
      </c>
    </row>
    <row r="3776" spans="1:15">
      <c r="A3776" t="s">
        <v>11624</v>
      </c>
      <c r="B3776" s="1">
        <v>43140</v>
      </c>
      <c r="C3776" s="1">
        <v>43133.510462962964</v>
      </c>
      <c r="D3776" t="s">
        <v>11625</v>
      </c>
      <c r="E3776" t="s">
        <v>11626</v>
      </c>
      <c r="F3776">
        <v>1</v>
      </c>
      <c r="G3776" t="str">
        <f>VLOOKUP(YouTubeVideos[[#This Row],[category_id]],VideoCategories[],2,FALSE)</f>
        <v>Film &amp; Animation</v>
      </c>
      <c r="H3776" t="s">
        <v>11627</v>
      </c>
      <c r="I3776">
        <v>292086</v>
      </c>
      <c r="J3776">
        <v>1292</v>
      </c>
      <c r="K3776">
        <v>28</v>
      </c>
      <c r="L3776">
        <v>147</v>
      </c>
      <c r="M3776" t="b">
        <v>0</v>
      </c>
      <c r="N3776" t="b">
        <v>0</v>
      </c>
      <c r="O3776" t="b">
        <v>0</v>
      </c>
    </row>
    <row r="3777" spans="1:15">
      <c r="A3777" t="s">
        <v>7515</v>
      </c>
      <c r="B3777" s="1">
        <v>43109</v>
      </c>
      <c r="C3777" s="1">
        <v>43103.375034722223</v>
      </c>
      <c r="D3777" t="s">
        <v>7516</v>
      </c>
      <c r="E3777" t="s">
        <v>4899</v>
      </c>
      <c r="F3777">
        <v>17</v>
      </c>
      <c r="G3777" t="str">
        <f>VLOOKUP(YouTubeVideos[[#This Row],[category_id]],VideoCategories[],2,FALSE)</f>
        <v>Sports</v>
      </c>
      <c r="H3777" t="s">
        <v>7517</v>
      </c>
      <c r="I3777">
        <v>292015</v>
      </c>
      <c r="J3777">
        <v>5190</v>
      </c>
      <c r="K3777">
        <v>239</v>
      </c>
      <c r="L3777">
        <v>570</v>
      </c>
      <c r="M3777" t="b">
        <v>0</v>
      </c>
      <c r="N3777" t="b">
        <v>0</v>
      </c>
      <c r="O3777" t="b">
        <v>0</v>
      </c>
    </row>
    <row r="3778" spans="1:15">
      <c r="A3778" t="s">
        <v>12069</v>
      </c>
      <c r="B3778" s="1">
        <v>43145</v>
      </c>
      <c r="C3778" s="1">
        <v>43135.916712962964</v>
      </c>
      <c r="D3778" t="s">
        <v>12070</v>
      </c>
      <c r="E3778" t="s">
        <v>6644</v>
      </c>
      <c r="F3778">
        <v>10</v>
      </c>
      <c r="G3778" t="str">
        <f>VLOOKUP(YouTubeVideos[[#This Row],[category_id]],VideoCategories[],2,FALSE)</f>
        <v>Music</v>
      </c>
      <c r="H3778" t="s">
        <v>12071</v>
      </c>
      <c r="I3778">
        <v>6657752</v>
      </c>
      <c r="J3778">
        <v>127028</v>
      </c>
      <c r="K3778">
        <v>13411</v>
      </c>
      <c r="L3778">
        <v>10506</v>
      </c>
      <c r="M3778" t="b">
        <v>0</v>
      </c>
      <c r="N3778" t="b">
        <v>0</v>
      </c>
      <c r="O3778" t="b">
        <v>0</v>
      </c>
    </row>
    <row r="3779" spans="1:15">
      <c r="A3779" t="s">
        <v>5490</v>
      </c>
      <c r="B3779" s="1">
        <v>43090</v>
      </c>
      <c r="C3779" s="1">
        <v>43088.532326388886</v>
      </c>
      <c r="D3779" t="s">
        <v>5491</v>
      </c>
      <c r="E3779" t="s">
        <v>1974</v>
      </c>
      <c r="F3779">
        <v>25</v>
      </c>
      <c r="G3779" t="str">
        <f>VLOOKUP(YouTubeVideos[[#This Row],[category_id]],VideoCategories[],2,FALSE)</f>
        <v>News &amp; Politics</v>
      </c>
      <c r="H3779" t="s">
        <v>5492</v>
      </c>
      <c r="I3779">
        <v>291653</v>
      </c>
      <c r="J3779">
        <v>3788</v>
      </c>
      <c r="K3779">
        <v>603</v>
      </c>
      <c r="L3779">
        <v>3093</v>
      </c>
      <c r="M3779" t="b">
        <v>0</v>
      </c>
      <c r="N3779" t="b">
        <v>0</v>
      </c>
      <c r="O3779" t="b">
        <v>0</v>
      </c>
    </row>
    <row r="3780" spans="1:15">
      <c r="A3780" t="s">
        <v>6309</v>
      </c>
      <c r="B3780" s="1">
        <v>43100</v>
      </c>
      <c r="C3780" s="1">
        <v>43089.221689814818</v>
      </c>
      <c r="D3780" t="s">
        <v>20022</v>
      </c>
      <c r="E3780" t="s">
        <v>1069</v>
      </c>
      <c r="F3780">
        <v>25</v>
      </c>
      <c r="G3780" t="str">
        <f>VLOOKUP(YouTubeVideos[[#This Row],[category_id]],VideoCategories[],2,FALSE)</f>
        <v>News &amp; Politics</v>
      </c>
      <c r="H3780" t="s">
        <v>6310</v>
      </c>
      <c r="I3780">
        <v>290706</v>
      </c>
      <c r="J3780">
        <v>1882</v>
      </c>
      <c r="K3780">
        <v>7859</v>
      </c>
      <c r="L3780">
        <v>3141</v>
      </c>
      <c r="M3780" t="b">
        <v>0</v>
      </c>
      <c r="N3780" t="b">
        <v>0</v>
      </c>
      <c r="O3780" t="b">
        <v>0</v>
      </c>
    </row>
    <row r="3781" spans="1:15">
      <c r="A3781" t="s">
        <v>9486</v>
      </c>
      <c r="B3781" s="1">
        <v>43125</v>
      </c>
      <c r="C3781" s="1">
        <v>43119.250023148146</v>
      </c>
      <c r="D3781" t="s">
        <v>9487</v>
      </c>
      <c r="E3781" t="s">
        <v>9488</v>
      </c>
      <c r="F3781">
        <v>15</v>
      </c>
      <c r="G3781" t="str">
        <f>VLOOKUP(YouTubeVideos[[#This Row],[category_id]],VideoCategories[],2,FALSE)</f>
        <v>Pets &amp; Animals</v>
      </c>
      <c r="H3781" t="s">
        <v>63</v>
      </c>
      <c r="I3781">
        <v>290344</v>
      </c>
      <c r="J3781">
        <v>12224</v>
      </c>
      <c r="K3781">
        <v>198</v>
      </c>
      <c r="L3781">
        <v>1094</v>
      </c>
      <c r="M3781" t="b">
        <v>0</v>
      </c>
      <c r="N3781" t="b">
        <v>0</v>
      </c>
      <c r="O3781" t="b">
        <v>0</v>
      </c>
    </row>
    <row r="3782" spans="1:15">
      <c r="A3782" t="s">
        <v>12080</v>
      </c>
      <c r="B3782" s="1">
        <v>43145</v>
      </c>
      <c r="C3782" s="1">
        <v>43136.688738425924</v>
      </c>
      <c r="D3782" t="s">
        <v>12081</v>
      </c>
      <c r="E3782" t="s">
        <v>861</v>
      </c>
      <c r="F3782">
        <v>24</v>
      </c>
      <c r="G3782" t="str">
        <f>VLOOKUP(YouTubeVideos[[#This Row],[category_id]],VideoCategories[],2,FALSE)</f>
        <v>Entertainment</v>
      </c>
      <c r="H3782" t="s">
        <v>12082</v>
      </c>
      <c r="I3782">
        <v>1089707</v>
      </c>
      <c r="J3782">
        <v>24051</v>
      </c>
      <c r="K3782">
        <v>641</v>
      </c>
      <c r="L3782">
        <v>995</v>
      </c>
      <c r="M3782" t="b">
        <v>0</v>
      </c>
      <c r="N3782" t="b">
        <v>0</v>
      </c>
      <c r="O3782" t="b">
        <v>0</v>
      </c>
    </row>
    <row r="3783" spans="1:15">
      <c r="A3783" t="s">
        <v>12083</v>
      </c>
      <c r="B3783" s="1">
        <v>43145</v>
      </c>
      <c r="C3783" s="1">
        <v>43135.674074074072</v>
      </c>
      <c r="D3783" t="s">
        <v>12084</v>
      </c>
      <c r="E3783" t="s">
        <v>12085</v>
      </c>
      <c r="F3783">
        <v>24</v>
      </c>
      <c r="G3783" t="str">
        <f>VLOOKUP(YouTubeVideos[[#This Row],[category_id]],VideoCategories[],2,FALSE)</f>
        <v>Entertainment</v>
      </c>
      <c r="H3783" t="s">
        <v>12086</v>
      </c>
      <c r="I3783">
        <v>4799533</v>
      </c>
      <c r="J3783">
        <v>94593</v>
      </c>
      <c r="K3783">
        <v>2626</v>
      </c>
      <c r="L3783">
        <v>0</v>
      </c>
      <c r="M3783" t="b">
        <v>1</v>
      </c>
      <c r="N3783" t="b">
        <v>0</v>
      </c>
      <c r="O3783" t="b">
        <v>0</v>
      </c>
    </row>
    <row r="3784" spans="1:15">
      <c r="A3784" t="s">
        <v>10814</v>
      </c>
      <c r="B3784" s="1">
        <v>43135</v>
      </c>
      <c r="C3784" s="1">
        <v>43133.189837962964</v>
      </c>
      <c r="D3784" t="s">
        <v>10815</v>
      </c>
      <c r="E3784" t="s">
        <v>800</v>
      </c>
      <c r="F3784">
        <v>25</v>
      </c>
      <c r="G3784" t="str">
        <f>VLOOKUP(YouTubeVideos[[#This Row],[category_id]],VideoCategories[],2,FALSE)</f>
        <v>News &amp; Politics</v>
      </c>
      <c r="H3784" t="s">
        <v>10816</v>
      </c>
      <c r="I3784">
        <v>290022</v>
      </c>
      <c r="J3784">
        <v>1835</v>
      </c>
      <c r="K3784">
        <v>682</v>
      </c>
      <c r="L3784">
        <v>1349</v>
      </c>
      <c r="M3784" t="b">
        <v>0</v>
      </c>
      <c r="N3784" t="b">
        <v>0</v>
      </c>
      <c r="O3784" t="b">
        <v>0</v>
      </c>
    </row>
    <row r="3785" spans="1:15">
      <c r="A3785" t="s">
        <v>4099</v>
      </c>
      <c r="B3785" s="1">
        <v>43081</v>
      </c>
      <c r="C3785" s="1">
        <v>43078.125023148146</v>
      </c>
      <c r="D3785" t="s">
        <v>4100</v>
      </c>
      <c r="E3785" t="s">
        <v>463</v>
      </c>
      <c r="F3785">
        <v>23</v>
      </c>
      <c r="G3785" t="str">
        <f>VLOOKUP(YouTubeVideos[[#This Row],[category_id]],VideoCategories[],2,FALSE)</f>
        <v>Comedy</v>
      </c>
      <c r="H3785" t="s">
        <v>4101</v>
      </c>
      <c r="I3785">
        <v>289522</v>
      </c>
      <c r="J3785">
        <v>4424</v>
      </c>
      <c r="K3785">
        <v>119</v>
      </c>
      <c r="L3785">
        <v>463</v>
      </c>
      <c r="M3785" t="b">
        <v>0</v>
      </c>
      <c r="N3785" t="b">
        <v>0</v>
      </c>
      <c r="O3785" t="b">
        <v>0</v>
      </c>
    </row>
    <row r="3786" spans="1:15">
      <c r="A3786" t="s">
        <v>18</v>
      </c>
      <c r="B3786" s="1">
        <v>43053</v>
      </c>
      <c r="C3786" s="1">
        <v>43051.416701388887</v>
      </c>
      <c r="D3786" t="s">
        <v>19</v>
      </c>
      <c r="E3786" t="s">
        <v>20</v>
      </c>
      <c r="F3786">
        <v>1</v>
      </c>
      <c r="G3786" t="str">
        <f>VLOOKUP(YouTubeVideos[[#This Row],[category_id]],VideoCategories[],2,FALSE)</f>
        <v>Film &amp; Animation</v>
      </c>
      <c r="H3786" t="s">
        <v>21</v>
      </c>
      <c r="I3786">
        <v>288922</v>
      </c>
      <c r="J3786">
        <v>7515</v>
      </c>
      <c r="K3786">
        <v>792</v>
      </c>
      <c r="L3786">
        <v>2111</v>
      </c>
      <c r="M3786" t="b">
        <v>0</v>
      </c>
      <c r="N3786" t="b">
        <v>0</v>
      </c>
      <c r="O3786" t="b">
        <v>0</v>
      </c>
    </row>
    <row r="3787" spans="1:15">
      <c r="A3787" t="s">
        <v>12096</v>
      </c>
      <c r="B3787" s="1">
        <v>43145</v>
      </c>
      <c r="C3787" s="1">
        <v>43136.375694444447</v>
      </c>
      <c r="D3787" t="s">
        <v>20371</v>
      </c>
      <c r="E3787" t="s">
        <v>12097</v>
      </c>
      <c r="F3787">
        <v>10</v>
      </c>
      <c r="G3787" t="str">
        <f>VLOOKUP(YouTubeVideos[[#This Row],[category_id]],VideoCategories[],2,FALSE)</f>
        <v>Music</v>
      </c>
      <c r="H3787" t="s">
        <v>20372</v>
      </c>
      <c r="I3787">
        <v>1629053</v>
      </c>
      <c r="J3787">
        <v>72349</v>
      </c>
      <c r="K3787">
        <v>2376</v>
      </c>
      <c r="L3787">
        <v>2694</v>
      </c>
      <c r="M3787" t="b">
        <v>0</v>
      </c>
      <c r="N3787" t="b">
        <v>0</v>
      </c>
      <c r="O3787" t="b">
        <v>0</v>
      </c>
    </row>
    <row r="3788" spans="1:15">
      <c r="A3788" t="s">
        <v>12098</v>
      </c>
      <c r="B3788" s="1">
        <v>43145</v>
      </c>
      <c r="C3788" s="1">
        <v>43137.300474537034</v>
      </c>
      <c r="D3788" t="s">
        <v>12099</v>
      </c>
      <c r="E3788" t="s">
        <v>2368</v>
      </c>
      <c r="F3788">
        <v>10</v>
      </c>
      <c r="G3788" t="str">
        <f>VLOOKUP(YouTubeVideos[[#This Row],[category_id]],VideoCategories[],2,FALSE)</f>
        <v>Music</v>
      </c>
      <c r="H3788" t="s">
        <v>12100</v>
      </c>
      <c r="I3788">
        <v>307027</v>
      </c>
      <c r="J3788">
        <v>8136</v>
      </c>
      <c r="K3788">
        <v>562</v>
      </c>
      <c r="L3788">
        <v>706</v>
      </c>
      <c r="M3788" t="b">
        <v>0</v>
      </c>
      <c r="N3788" t="b">
        <v>0</v>
      </c>
      <c r="O3788" t="b">
        <v>0</v>
      </c>
    </row>
    <row r="3789" spans="1:15">
      <c r="A3789" t="s">
        <v>16915</v>
      </c>
      <c r="B3789" s="1">
        <v>43219</v>
      </c>
      <c r="C3789" s="1">
        <v>43216.5862037037</v>
      </c>
      <c r="D3789" t="s">
        <v>16916</v>
      </c>
      <c r="E3789" t="s">
        <v>252</v>
      </c>
      <c r="F3789">
        <v>17</v>
      </c>
      <c r="G3789" t="str">
        <f>VLOOKUP(YouTubeVideos[[#This Row],[category_id]],VideoCategories[],2,FALSE)</f>
        <v>Sports</v>
      </c>
      <c r="H3789" t="s">
        <v>16917</v>
      </c>
      <c r="I3789">
        <v>288663</v>
      </c>
      <c r="J3789">
        <v>2449</v>
      </c>
      <c r="K3789">
        <v>562</v>
      </c>
      <c r="L3789">
        <v>3855</v>
      </c>
      <c r="M3789" t="b">
        <v>0</v>
      </c>
      <c r="N3789" t="b">
        <v>0</v>
      </c>
      <c r="O3789" t="b">
        <v>0</v>
      </c>
    </row>
    <row r="3790" spans="1:15">
      <c r="A3790" t="s">
        <v>12105</v>
      </c>
      <c r="B3790" s="1">
        <v>43145</v>
      </c>
      <c r="C3790" s="1">
        <v>43137.279444444444</v>
      </c>
      <c r="D3790" t="s">
        <v>12106</v>
      </c>
      <c r="E3790" t="s">
        <v>4186</v>
      </c>
      <c r="F3790">
        <v>24</v>
      </c>
      <c r="G3790" t="str">
        <f>VLOOKUP(YouTubeVideos[[#This Row],[category_id]],VideoCategories[],2,FALSE)</f>
        <v>Entertainment</v>
      </c>
      <c r="H3790" t="s">
        <v>12107</v>
      </c>
      <c r="I3790">
        <v>65481</v>
      </c>
      <c r="J3790">
        <v>4093</v>
      </c>
      <c r="K3790">
        <v>57</v>
      </c>
      <c r="L3790">
        <v>1244</v>
      </c>
      <c r="M3790" t="b">
        <v>0</v>
      </c>
      <c r="N3790" t="b">
        <v>0</v>
      </c>
      <c r="O3790" t="b">
        <v>0</v>
      </c>
    </row>
    <row r="3791" spans="1:15">
      <c r="A3791" t="s">
        <v>14335</v>
      </c>
      <c r="B3791" s="1">
        <v>43173</v>
      </c>
      <c r="C3791" s="1">
        <v>43165.333356481482</v>
      </c>
      <c r="D3791" t="s">
        <v>14336</v>
      </c>
      <c r="E3791" t="s">
        <v>482</v>
      </c>
      <c r="F3791">
        <v>26</v>
      </c>
      <c r="G3791" t="str">
        <f>VLOOKUP(YouTubeVideos[[#This Row],[category_id]],VideoCategories[],2,FALSE)</f>
        <v>Howto &amp; Style</v>
      </c>
      <c r="H3791" t="s">
        <v>14337</v>
      </c>
      <c r="I3791">
        <v>288553</v>
      </c>
      <c r="J3791">
        <v>6929</v>
      </c>
      <c r="K3791">
        <v>217</v>
      </c>
      <c r="L3791">
        <v>715</v>
      </c>
      <c r="M3791" t="b">
        <v>0</v>
      </c>
      <c r="N3791" t="b">
        <v>0</v>
      </c>
      <c r="O3791" t="b">
        <v>0</v>
      </c>
    </row>
    <row r="3792" spans="1:15">
      <c r="A3792" t="s">
        <v>5838</v>
      </c>
      <c r="B3792" s="1">
        <v>43092</v>
      </c>
      <c r="C3792" s="1">
        <v>43086.566712962966</v>
      </c>
      <c r="D3792" t="s">
        <v>5839</v>
      </c>
      <c r="E3792" t="s">
        <v>5040</v>
      </c>
      <c r="F3792">
        <v>22</v>
      </c>
      <c r="G3792" t="str">
        <f>VLOOKUP(YouTubeVideos[[#This Row],[category_id]],VideoCategories[],2,FALSE)</f>
        <v>People &amp; Blogs</v>
      </c>
      <c r="H3792" t="s">
        <v>5840</v>
      </c>
      <c r="I3792">
        <v>287733</v>
      </c>
      <c r="J3792">
        <v>23760</v>
      </c>
      <c r="K3792">
        <v>302</v>
      </c>
      <c r="L3792">
        <v>3700</v>
      </c>
      <c r="M3792" t="b">
        <v>0</v>
      </c>
      <c r="N3792" t="b">
        <v>0</v>
      </c>
      <c r="O3792" t="b">
        <v>0</v>
      </c>
    </row>
    <row r="3793" spans="1:15">
      <c r="A3793" t="s">
        <v>12114</v>
      </c>
      <c r="B3793" s="1">
        <v>43145</v>
      </c>
      <c r="C3793" s="1">
        <v>43136.636828703704</v>
      </c>
      <c r="D3793" t="s">
        <v>12115</v>
      </c>
      <c r="E3793" t="s">
        <v>12116</v>
      </c>
      <c r="F3793">
        <v>10</v>
      </c>
      <c r="G3793" t="str">
        <f>VLOOKUP(YouTubeVideos[[#This Row],[category_id]],VideoCategories[],2,FALSE)</f>
        <v>Music</v>
      </c>
      <c r="H3793" t="s">
        <v>12117</v>
      </c>
      <c r="I3793">
        <v>330553</v>
      </c>
      <c r="J3793">
        <v>2261</v>
      </c>
      <c r="K3793">
        <v>124</v>
      </c>
      <c r="L3793">
        <v>119</v>
      </c>
      <c r="M3793" t="b">
        <v>0</v>
      </c>
      <c r="N3793" t="b">
        <v>0</v>
      </c>
      <c r="O3793" t="b">
        <v>0</v>
      </c>
    </row>
    <row r="3794" spans="1:15">
      <c r="A3794" t="s">
        <v>5368</v>
      </c>
      <c r="B3794" s="1">
        <v>43089</v>
      </c>
      <c r="C3794" s="1">
        <v>43083.763067129628</v>
      </c>
      <c r="D3794" t="s">
        <v>5369</v>
      </c>
      <c r="E3794" t="s">
        <v>562</v>
      </c>
      <c r="F3794">
        <v>26</v>
      </c>
      <c r="G3794" t="str">
        <f>VLOOKUP(YouTubeVideos[[#This Row],[category_id]],VideoCategories[],2,FALSE)</f>
        <v>Howto &amp; Style</v>
      </c>
      <c r="H3794" t="s">
        <v>5370</v>
      </c>
      <c r="I3794">
        <v>287677</v>
      </c>
      <c r="J3794">
        <v>14261</v>
      </c>
      <c r="K3794">
        <v>536</v>
      </c>
      <c r="L3794">
        <v>1028</v>
      </c>
      <c r="M3794" t="b">
        <v>0</v>
      </c>
      <c r="N3794" t="b">
        <v>0</v>
      </c>
      <c r="O3794" t="b">
        <v>0</v>
      </c>
    </row>
    <row r="3795" spans="1:15">
      <c r="A3795" t="s">
        <v>12121</v>
      </c>
      <c r="B3795" s="1">
        <v>43146</v>
      </c>
      <c r="C3795" s="1">
        <v>43145.375</v>
      </c>
      <c r="D3795" t="s">
        <v>12122</v>
      </c>
      <c r="E3795" t="s">
        <v>12123</v>
      </c>
      <c r="F3795">
        <v>10</v>
      </c>
      <c r="G3795" t="str">
        <f>VLOOKUP(YouTubeVideos[[#This Row],[category_id]],VideoCategories[],2,FALSE)</f>
        <v>Music</v>
      </c>
      <c r="H3795" t="s">
        <v>12124</v>
      </c>
      <c r="I3795">
        <v>65973</v>
      </c>
      <c r="J3795">
        <v>3677</v>
      </c>
      <c r="K3795">
        <v>454</v>
      </c>
      <c r="L3795">
        <v>836</v>
      </c>
      <c r="M3795" t="b">
        <v>0</v>
      </c>
      <c r="N3795" t="b">
        <v>0</v>
      </c>
      <c r="O3795" t="b">
        <v>0</v>
      </c>
    </row>
    <row r="3796" spans="1:15">
      <c r="A3796" t="s">
        <v>8248</v>
      </c>
      <c r="B3796" s="1">
        <v>43116</v>
      </c>
      <c r="C3796" s="1">
        <v>43109.657025462962</v>
      </c>
      <c r="D3796" t="s">
        <v>8249</v>
      </c>
      <c r="E3796" t="s">
        <v>8250</v>
      </c>
      <c r="F3796">
        <v>22</v>
      </c>
      <c r="G3796" t="str">
        <f>VLOOKUP(YouTubeVideos[[#This Row],[category_id]],VideoCategories[],2,FALSE)</f>
        <v>People &amp; Blogs</v>
      </c>
      <c r="H3796" t="s">
        <v>63</v>
      </c>
      <c r="I3796">
        <v>287615</v>
      </c>
      <c r="J3796">
        <v>1085</v>
      </c>
      <c r="K3796">
        <v>22</v>
      </c>
      <c r="L3796">
        <v>98</v>
      </c>
      <c r="M3796" t="b">
        <v>0</v>
      </c>
      <c r="N3796" t="b">
        <v>0</v>
      </c>
      <c r="O3796" t="b">
        <v>0</v>
      </c>
    </row>
    <row r="3797" spans="1:15">
      <c r="A3797" t="s">
        <v>12128</v>
      </c>
      <c r="B3797" s="1">
        <v>43146</v>
      </c>
      <c r="C3797" s="1">
        <v>43145.125</v>
      </c>
      <c r="D3797" t="s">
        <v>12129</v>
      </c>
      <c r="E3797" t="s">
        <v>54</v>
      </c>
      <c r="F3797">
        <v>24</v>
      </c>
      <c r="G3797" t="str">
        <f>VLOOKUP(YouTubeVideos[[#This Row],[category_id]],VideoCategories[],2,FALSE)</f>
        <v>Entertainment</v>
      </c>
      <c r="H3797" t="s">
        <v>12130</v>
      </c>
      <c r="I3797">
        <v>41760</v>
      </c>
      <c r="J3797">
        <v>931</v>
      </c>
      <c r="K3797">
        <v>18</v>
      </c>
      <c r="L3797">
        <v>57</v>
      </c>
      <c r="M3797" t="b">
        <v>0</v>
      </c>
      <c r="N3797" t="b">
        <v>0</v>
      </c>
      <c r="O3797" t="b">
        <v>0</v>
      </c>
    </row>
    <row r="3798" spans="1:15">
      <c r="A3798" t="s">
        <v>12190</v>
      </c>
      <c r="B3798" s="1">
        <v>43146</v>
      </c>
      <c r="C3798" s="1">
        <v>43138.125381944446</v>
      </c>
      <c r="D3798" t="s">
        <v>12191</v>
      </c>
      <c r="E3798" t="s">
        <v>2682</v>
      </c>
      <c r="F3798">
        <v>28</v>
      </c>
      <c r="G3798" t="str">
        <f>VLOOKUP(YouTubeVideos[[#This Row],[category_id]],VideoCategories[],2,FALSE)</f>
        <v>Science &amp; Technology</v>
      </c>
      <c r="H3798" t="s">
        <v>12192</v>
      </c>
      <c r="I3798">
        <v>287081</v>
      </c>
      <c r="J3798">
        <v>11190</v>
      </c>
      <c r="K3798">
        <v>623</v>
      </c>
      <c r="L3798">
        <v>1084</v>
      </c>
      <c r="M3798" t="b">
        <v>0</v>
      </c>
      <c r="N3798" t="b">
        <v>0</v>
      </c>
      <c r="O3798" t="b">
        <v>0</v>
      </c>
    </row>
    <row r="3799" spans="1:15">
      <c r="A3799" t="s">
        <v>2090</v>
      </c>
      <c r="B3799" s="1">
        <v>43067</v>
      </c>
      <c r="C3799" s="1">
        <v>43061.250057870369</v>
      </c>
      <c r="D3799" t="s">
        <v>2091</v>
      </c>
      <c r="E3799" t="s">
        <v>1202</v>
      </c>
      <c r="F3799">
        <v>28</v>
      </c>
      <c r="G3799" t="str">
        <f>VLOOKUP(YouTubeVideos[[#This Row],[category_id]],VideoCategories[],2,FALSE)</f>
        <v>Science &amp; Technology</v>
      </c>
      <c r="H3799" t="s">
        <v>2092</v>
      </c>
      <c r="I3799">
        <v>286704</v>
      </c>
      <c r="J3799">
        <v>10933</v>
      </c>
      <c r="K3799">
        <v>231</v>
      </c>
      <c r="L3799">
        <v>2386</v>
      </c>
      <c r="M3799" t="b">
        <v>0</v>
      </c>
      <c r="N3799" t="b">
        <v>0</v>
      </c>
      <c r="O3799" t="b">
        <v>0</v>
      </c>
    </row>
    <row r="3800" spans="1:15">
      <c r="A3800" t="s">
        <v>295</v>
      </c>
      <c r="B3800" s="1">
        <v>43054</v>
      </c>
      <c r="C3800" s="1">
        <v>43051.583344907405</v>
      </c>
      <c r="D3800" t="s">
        <v>296</v>
      </c>
      <c r="E3800" t="s">
        <v>297</v>
      </c>
      <c r="F3800">
        <v>27</v>
      </c>
      <c r="G3800" t="str">
        <f>VLOOKUP(YouTubeVideos[[#This Row],[category_id]],VideoCategories[],2,FALSE)</f>
        <v>Education</v>
      </c>
      <c r="H3800" t="s">
        <v>298</v>
      </c>
      <c r="I3800">
        <v>286577</v>
      </c>
      <c r="J3800">
        <v>9606</v>
      </c>
      <c r="K3800">
        <v>248</v>
      </c>
      <c r="L3800">
        <v>1196</v>
      </c>
      <c r="M3800" t="b">
        <v>0</v>
      </c>
      <c r="N3800" t="b">
        <v>0</v>
      </c>
      <c r="O3800" t="b">
        <v>0</v>
      </c>
    </row>
    <row r="3801" spans="1:15">
      <c r="A3801" t="s">
        <v>12021</v>
      </c>
      <c r="B3801" s="1">
        <v>43145</v>
      </c>
      <c r="C3801" s="1">
        <v>43138.155844907407</v>
      </c>
      <c r="D3801" t="s">
        <v>12022</v>
      </c>
      <c r="E3801" t="s">
        <v>24</v>
      </c>
      <c r="F3801">
        <v>28</v>
      </c>
      <c r="G3801" t="str">
        <f>VLOOKUP(YouTubeVideos[[#This Row],[category_id]],VideoCategories[],2,FALSE)</f>
        <v>Science &amp; Technology</v>
      </c>
      <c r="H3801" t="s">
        <v>12023</v>
      </c>
      <c r="I3801">
        <v>286574</v>
      </c>
      <c r="J3801">
        <v>2120</v>
      </c>
      <c r="K3801">
        <v>1926</v>
      </c>
      <c r="L3801">
        <v>5998</v>
      </c>
      <c r="M3801" t="b">
        <v>0</v>
      </c>
      <c r="N3801" t="b">
        <v>0</v>
      </c>
      <c r="O3801" t="b">
        <v>0</v>
      </c>
    </row>
    <row r="3802" spans="1:15">
      <c r="A3802" t="s">
        <v>7328</v>
      </c>
      <c r="B3802" s="1">
        <v>43109</v>
      </c>
      <c r="C3802" s="1">
        <v>43105.695868055554</v>
      </c>
      <c r="D3802" t="s">
        <v>7329</v>
      </c>
      <c r="E3802" t="s">
        <v>7330</v>
      </c>
      <c r="F3802">
        <v>22</v>
      </c>
      <c r="G3802" t="str">
        <f>VLOOKUP(YouTubeVideos[[#This Row],[category_id]],VideoCategories[],2,FALSE)</f>
        <v>People &amp; Blogs</v>
      </c>
      <c r="H3802" t="s">
        <v>7331</v>
      </c>
      <c r="I3802">
        <v>285897</v>
      </c>
      <c r="J3802">
        <v>14443</v>
      </c>
      <c r="K3802">
        <v>400</v>
      </c>
      <c r="L3802">
        <v>1273</v>
      </c>
      <c r="M3802" t="b">
        <v>0</v>
      </c>
      <c r="N3802" t="b">
        <v>0</v>
      </c>
      <c r="O3802" t="b">
        <v>0</v>
      </c>
    </row>
    <row r="3803" spans="1:15">
      <c r="A3803" t="s">
        <v>13743</v>
      </c>
      <c r="B3803" s="1">
        <v>43163</v>
      </c>
      <c r="C3803" s="1">
        <v>43160.759375000001</v>
      </c>
      <c r="D3803" t="s">
        <v>13744</v>
      </c>
      <c r="E3803" t="s">
        <v>1226</v>
      </c>
      <c r="F3803">
        <v>17</v>
      </c>
      <c r="G3803" t="str">
        <f>VLOOKUP(YouTubeVideos[[#This Row],[category_id]],VideoCategories[],2,FALSE)</f>
        <v>Sports</v>
      </c>
      <c r="H3803" t="s">
        <v>13745</v>
      </c>
      <c r="I3803">
        <v>285769</v>
      </c>
      <c r="J3803">
        <v>3503</v>
      </c>
      <c r="K3803">
        <v>87</v>
      </c>
      <c r="L3803">
        <v>458</v>
      </c>
      <c r="M3803" t="b">
        <v>0</v>
      </c>
      <c r="N3803" t="b">
        <v>0</v>
      </c>
      <c r="O3803" t="b">
        <v>0</v>
      </c>
    </row>
    <row r="3804" spans="1:15">
      <c r="A3804" t="s">
        <v>5138</v>
      </c>
      <c r="B3804" s="1">
        <v>43087</v>
      </c>
      <c r="C3804" s="1">
        <v>43081.392002314817</v>
      </c>
      <c r="D3804" t="s">
        <v>5139</v>
      </c>
      <c r="E3804" t="s">
        <v>5140</v>
      </c>
      <c r="F3804">
        <v>17</v>
      </c>
      <c r="G3804" t="str">
        <f>VLOOKUP(YouTubeVideos[[#This Row],[category_id]],VideoCategories[],2,FALSE)</f>
        <v>Sports</v>
      </c>
      <c r="H3804" t="s">
        <v>5141</v>
      </c>
      <c r="I3804">
        <v>285672</v>
      </c>
      <c r="J3804">
        <v>2370</v>
      </c>
      <c r="K3804">
        <v>521</v>
      </c>
      <c r="L3804">
        <v>2877</v>
      </c>
      <c r="M3804" t="b">
        <v>0</v>
      </c>
      <c r="N3804" t="b">
        <v>0</v>
      </c>
      <c r="O3804" t="b">
        <v>0</v>
      </c>
    </row>
    <row r="3805" spans="1:15">
      <c r="A3805" t="s">
        <v>6329</v>
      </c>
      <c r="B3805" s="1">
        <v>43101</v>
      </c>
      <c r="C3805" s="1">
        <v>43089.271180555559</v>
      </c>
      <c r="D3805" t="s">
        <v>6330</v>
      </c>
      <c r="E3805" t="s">
        <v>800</v>
      </c>
      <c r="F3805">
        <v>25</v>
      </c>
      <c r="G3805" t="str">
        <f>VLOOKUP(YouTubeVideos[[#This Row],[category_id]],VideoCategories[],2,FALSE)</f>
        <v>News &amp; Politics</v>
      </c>
      <c r="H3805" t="s">
        <v>6331</v>
      </c>
      <c r="I3805">
        <v>285483</v>
      </c>
      <c r="J3805">
        <v>1754</v>
      </c>
      <c r="K3805">
        <v>1087</v>
      </c>
      <c r="L3805">
        <v>2703</v>
      </c>
      <c r="M3805" t="b">
        <v>0</v>
      </c>
      <c r="N3805" t="b">
        <v>0</v>
      </c>
      <c r="O3805" t="b">
        <v>0</v>
      </c>
    </row>
    <row r="3806" spans="1:15">
      <c r="A3806" t="s">
        <v>12151</v>
      </c>
      <c r="B3806" s="1">
        <v>43146</v>
      </c>
      <c r="C3806" s="1">
        <v>43139.416817129626</v>
      </c>
      <c r="D3806" t="s">
        <v>12152</v>
      </c>
      <c r="E3806" t="s">
        <v>9039</v>
      </c>
      <c r="F3806">
        <v>24</v>
      </c>
      <c r="G3806" t="str">
        <f>VLOOKUP(YouTubeVideos[[#This Row],[category_id]],VideoCategories[],2,FALSE)</f>
        <v>Entertainment</v>
      </c>
      <c r="H3806" t="s">
        <v>12153</v>
      </c>
      <c r="I3806">
        <v>154432</v>
      </c>
      <c r="J3806">
        <v>1377</v>
      </c>
      <c r="K3806">
        <v>124</v>
      </c>
      <c r="L3806">
        <v>131</v>
      </c>
      <c r="M3806" t="b">
        <v>0</v>
      </c>
      <c r="N3806" t="b">
        <v>0</v>
      </c>
      <c r="O3806" t="b">
        <v>0</v>
      </c>
    </row>
    <row r="3807" spans="1:15">
      <c r="A3807" t="s">
        <v>15305</v>
      </c>
      <c r="B3807" s="1">
        <v>43187</v>
      </c>
      <c r="C3807" s="1">
        <v>43174.55327546296</v>
      </c>
      <c r="D3807" t="s">
        <v>15306</v>
      </c>
      <c r="E3807" t="s">
        <v>428</v>
      </c>
      <c r="F3807">
        <v>23</v>
      </c>
      <c r="G3807" t="str">
        <f>VLOOKUP(YouTubeVideos[[#This Row],[category_id]],VideoCategories[],2,FALSE)</f>
        <v>Comedy</v>
      </c>
      <c r="H3807" t="s">
        <v>15307</v>
      </c>
      <c r="I3807">
        <v>285469</v>
      </c>
      <c r="J3807">
        <v>5193</v>
      </c>
      <c r="K3807">
        <v>88</v>
      </c>
      <c r="L3807">
        <v>326</v>
      </c>
      <c r="M3807" t="b">
        <v>0</v>
      </c>
      <c r="N3807" t="b">
        <v>0</v>
      </c>
      <c r="O3807" t="b">
        <v>0</v>
      </c>
    </row>
    <row r="3808" spans="1:15">
      <c r="A3808" t="s">
        <v>12157</v>
      </c>
      <c r="B3808" s="1">
        <v>43146</v>
      </c>
      <c r="C3808" s="1">
        <v>43138.571539351855</v>
      </c>
      <c r="D3808" t="s">
        <v>12158</v>
      </c>
      <c r="E3808" t="s">
        <v>1518</v>
      </c>
      <c r="F3808">
        <v>24</v>
      </c>
      <c r="G3808" t="str">
        <f>VLOOKUP(YouTubeVideos[[#This Row],[category_id]],VideoCategories[],2,FALSE)</f>
        <v>Entertainment</v>
      </c>
      <c r="H3808" t="s">
        <v>1519</v>
      </c>
      <c r="I3808">
        <v>96463</v>
      </c>
      <c r="J3808">
        <v>307</v>
      </c>
      <c r="K3808">
        <v>261</v>
      </c>
      <c r="L3808">
        <v>832</v>
      </c>
      <c r="M3808" t="b">
        <v>0</v>
      </c>
      <c r="N3808" t="b">
        <v>0</v>
      </c>
      <c r="O3808" t="b">
        <v>0</v>
      </c>
    </row>
    <row r="3809" spans="1:15">
      <c r="A3809" t="s">
        <v>15013</v>
      </c>
      <c r="B3809" s="1">
        <v>43182</v>
      </c>
      <c r="C3809" s="1">
        <v>43167.708344907405</v>
      </c>
      <c r="D3809" t="s">
        <v>15014</v>
      </c>
      <c r="E3809" t="s">
        <v>1914</v>
      </c>
      <c r="F3809">
        <v>26</v>
      </c>
      <c r="G3809" t="str">
        <f>VLOOKUP(YouTubeVideos[[#This Row],[category_id]],VideoCategories[],2,FALSE)</f>
        <v>Howto &amp; Style</v>
      </c>
      <c r="H3809" t="s">
        <v>15015</v>
      </c>
      <c r="I3809">
        <v>285462</v>
      </c>
      <c r="J3809">
        <v>6850</v>
      </c>
      <c r="K3809">
        <v>376</v>
      </c>
      <c r="L3809">
        <v>919</v>
      </c>
      <c r="M3809" t="b">
        <v>0</v>
      </c>
      <c r="N3809" t="b">
        <v>0</v>
      </c>
      <c r="O3809" t="b">
        <v>0</v>
      </c>
    </row>
    <row r="3810" spans="1:15">
      <c r="A3810" t="s">
        <v>12163</v>
      </c>
      <c r="B3810" s="1">
        <v>43146</v>
      </c>
      <c r="C3810" s="1">
        <v>43139.242893518516</v>
      </c>
      <c r="D3810" t="s">
        <v>20377</v>
      </c>
      <c r="E3810" t="s">
        <v>12164</v>
      </c>
      <c r="F3810">
        <v>24</v>
      </c>
      <c r="G3810" t="str">
        <f>VLOOKUP(YouTubeVideos[[#This Row],[category_id]],VideoCategories[],2,FALSE)</f>
        <v>Entertainment</v>
      </c>
      <c r="H3810" t="s">
        <v>20378</v>
      </c>
      <c r="I3810">
        <v>60568</v>
      </c>
      <c r="J3810">
        <v>2013</v>
      </c>
      <c r="K3810">
        <v>19</v>
      </c>
      <c r="L3810">
        <v>309</v>
      </c>
      <c r="M3810" t="b">
        <v>0</v>
      </c>
      <c r="N3810" t="b">
        <v>0</v>
      </c>
      <c r="O3810" t="b">
        <v>0</v>
      </c>
    </row>
    <row r="3811" spans="1:15">
      <c r="A3811" t="s">
        <v>2596</v>
      </c>
      <c r="B3811" s="1">
        <v>43069</v>
      </c>
      <c r="C3811" s="1">
        <v>43061.425486111111</v>
      </c>
      <c r="D3811" t="s">
        <v>2597</v>
      </c>
      <c r="E3811" t="s">
        <v>2598</v>
      </c>
      <c r="F3811">
        <v>26</v>
      </c>
      <c r="G3811" t="str">
        <f>VLOOKUP(YouTubeVideos[[#This Row],[category_id]],VideoCategories[],2,FALSE)</f>
        <v>Howto &amp; Style</v>
      </c>
      <c r="H3811" t="s">
        <v>2599</v>
      </c>
      <c r="I3811">
        <v>285437</v>
      </c>
      <c r="J3811">
        <v>6715</v>
      </c>
      <c r="K3811">
        <v>1042</v>
      </c>
      <c r="L3811">
        <v>1440</v>
      </c>
      <c r="M3811" t="b">
        <v>0</v>
      </c>
      <c r="N3811" t="b">
        <v>0</v>
      </c>
      <c r="O3811" t="b">
        <v>0</v>
      </c>
    </row>
    <row r="3812" spans="1:15">
      <c r="A3812" t="s">
        <v>14523</v>
      </c>
      <c r="B3812" s="1">
        <v>43174</v>
      </c>
      <c r="C3812" s="1">
        <v>43161.590752314813</v>
      </c>
      <c r="D3812" t="s">
        <v>14524</v>
      </c>
      <c r="E3812" t="s">
        <v>14525</v>
      </c>
      <c r="F3812">
        <v>26</v>
      </c>
      <c r="G3812" t="str">
        <f>VLOOKUP(YouTubeVideos[[#This Row],[category_id]],VideoCategories[],2,FALSE)</f>
        <v>Howto &amp; Style</v>
      </c>
      <c r="H3812" t="s">
        <v>14526</v>
      </c>
      <c r="I3812">
        <v>285213</v>
      </c>
      <c r="J3812">
        <v>20376</v>
      </c>
      <c r="K3812">
        <v>193</v>
      </c>
      <c r="L3812">
        <v>3899</v>
      </c>
      <c r="M3812" t="b">
        <v>0</v>
      </c>
      <c r="N3812" t="b">
        <v>0</v>
      </c>
      <c r="O3812" t="b">
        <v>0</v>
      </c>
    </row>
    <row r="3813" spans="1:15">
      <c r="A3813" t="s">
        <v>18600</v>
      </c>
      <c r="B3813" s="1">
        <v>43252</v>
      </c>
      <c r="C3813" s="1">
        <v>43244.615798611114</v>
      </c>
      <c r="D3813" t="s">
        <v>18601</v>
      </c>
      <c r="E3813" t="s">
        <v>297</v>
      </c>
      <c r="F3813">
        <v>27</v>
      </c>
      <c r="G3813" t="str">
        <f>VLOOKUP(YouTubeVideos[[#This Row],[category_id]],VideoCategories[],2,FALSE)</f>
        <v>Education</v>
      </c>
      <c r="H3813" t="s">
        <v>18602</v>
      </c>
      <c r="I3813">
        <v>284743</v>
      </c>
      <c r="J3813">
        <v>7724</v>
      </c>
      <c r="K3813">
        <v>218</v>
      </c>
      <c r="L3813">
        <v>1143</v>
      </c>
      <c r="M3813" t="b">
        <v>0</v>
      </c>
      <c r="N3813" t="b">
        <v>0</v>
      </c>
      <c r="O3813" t="b">
        <v>0</v>
      </c>
    </row>
    <row r="3814" spans="1:15">
      <c r="A3814" t="s">
        <v>6038</v>
      </c>
      <c r="B3814" s="1">
        <v>43096</v>
      </c>
      <c r="C3814" s="1">
        <v>43088.312511574077</v>
      </c>
      <c r="D3814" t="s">
        <v>6039</v>
      </c>
      <c r="E3814" t="s">
        <v>2430</v>
      </c>
      <c r="F3814">
        <v>27</v>
      </c>
      <c r="G3814" t="str">
        <f>VLOOKUP(YouTubeVideos[[#This Row],[category_id]],VideoCategories[],2,FALSE)</f>
        <v>Education</v>
      </c>
      <c r="H3814" t="s">
        <v>6040</v>
      </c>
      <c r="I3814">
        <v>284673</v>
      </c>
      <c r="J3814">
        <v>14159</v>
      </c>
      <c r="K3814">
        <v>625</v>
      </c>
      <c r="L3814">
        <v>1938</v>
      </c>
      <c r="M3814" t="b">
        <v>0</v>
      </c>
      <c r="N3814" t="b">
        <v>0</v>
      </c>
      <c r="O3814" t="b">
        <v>0</v>
      </c>
    </row>
    <row r="3815" spans="1:15">
      <c r="A3815" t="s">
        <v>15100</v>
      </c>
      <c r="B3815" s="1">
        <v>43184</v>
      </c>
      <c r="C3815" s="1">
        <v>43174.354189814818</v>
      </c>
      <c r="D3815" t="s">
        <v>15101</v>
      </c>
      <c r="E3815" t="s">
        <v>1734</v>
      </c>
      <c r="F3815">
        <v>27</v>
      </c>
      <c r="G3815" t="str">
        <f>VLOOKUP(YouTubeVideos[[#This Row],[category_id]],VideoCategories[],2,FALSE)</f>
        <v>Education</v>
      </c>
      <c r="H3815" t="s">
        <v>15102</v>
      </c>
      <c r="I3815">
        <v>284574</v>
      </c>
      <c r="J3815">
        <v>11648</v>
      </c>
      <c r="K3815">
        <v>453</v>
      </c>
      <c r="L3815">
        <v>799</v>
      </c>
      <c r="M3815" t="b">
        <v>0</v>
      </c>
      <c r="N3815" t="b">
        <v>0</v>
      </c>
      <c r="O3815" t="b">
        <v>0</v>
      </c>
    </row>
    <row r="3816" spans="1:15">
      <c r="A3816" t="s">
        <v>12952</v>
      </c>
      <c r="B3816" s="1">
        <v>43154</v>
      </c>
      <c r="C3816" s="1">
        <v>43152.906192129631</v>
      </c>
      <c r="D3816" t="s">
        <v>12953</v>
      </c>
      <c r="E3816" t="s">
        <v>463</v>
      </c>
      <c r="F3816">
        <v>23</v>
      </c>
      <c r="G3816" t="str">
        <f>VLOOKUP(YouTubeVideos[[#This Row],[category_id]],VideoCategories[],2,FALSE)</f>
        <v>Comedy</v>
      </c>
      <c r="H3816" t="s">
        <v>12954</v>
      </c>
      <c r="I3816">
        <v>283899</v>
      </c>
      <c r="J3816">
        <v>4995</v>
      </c>
      <c r="K3816">
        <v>98</v>
      </c>
      <c r="L3816">
        <v>344</v>
      </c>
      <c r="M3816" t="b">
        <v>0</v>
      </c>
      <c r="N3816" t="b">
        <v>0</v>
      </c>
      <c r="O3816" t="b">
        <v>0</v>
      </c>
    </row>
    <row r="3817" spans="1:15">
      <c r="A3817" t="s">
        <v>14508</v>
      </c>
      <c r="B3817" s="1">
        <v>43174</v>
      </c>
      <c r="C3817" s="1">
        <v>43164.32303240741</v>
      </c>
      <c r="D3817" t="s">
        <v>20503</v>
      </c>
      <c r="E3817" t="s">
        <v>14509</v>
      </c>
      <c r="F3817">
        <v>22</v>
      </c>
      <c r="G3817" t="str">
        <f>VLOOKUP(YouTubeVideos[[#This Row],[category_id]],VideoCategories[],2,FALSE)</f>
        <v>People &amp; Blogs</v>
      </c>
      <c r="H3817" t="s">
        <v>63</v>
      </c>
      <c r="I3817">
        <v>283547</v>
      </c>
      <c r="J3817">
        <v>2863</v>
      </c>
      <c r="K3817">
        <v>118</v>
      </c>
      <c r="L3817">
        <v>292</v>
      </c>
      <c r="M3817" t="b">
        <v>0</v>
      </c>
      <c r="N3817" t="b">
        <v>0</v>
      </c>
      <c r="O3817" t="b">
        <v>0</v>
      </c>
    </row>
    <row r="3818" spans="1:15">
      <c r="A3818" t="s">
        <v>12184</v>
      </c>
      <c r="B3818" s="1">
        <v>43146</v>
      </c>
      <c r="C3818" s="1">
        <v>43138.313993055555</v>
      </c>
      <c r="D3818" t="s">
        <v>12185</v>
      </c>
      <c r="E3818" t="s">
        <v>3013</v>
      </c>
      <c r="F3818">
        <v>24</v>
      </c>
      <c r="G3818" t="str">
        <f>VLOOKUP(YouTubeVideos[[#This Row],[category_id]],VideoCategories[],2,FALSE)</f>
        <v>Entertainment</v>
      </c>
      <c r="H3818" t="s">
        <v>12186</v>
      </c>
      <c r="I3818">
        <v>492953</v>
      </c>
      <c r="J3818">
        <v>20083</v>
      </c>
      <c r="K3818">
        <v>198</v>
      </c>
      <c r="L3818">
        <v>2646</v>
      </c>
      <c r="M3818" t="b">
        <v>0</v>
      </c>
      <c r="N3818" t="b">
        <v>0</v>
      </c>
      <c r="O3818" t="b">
        <v>0</v>
      </c>
    </row>
    <row r="3819" spans="1:15">
      <c r="A3819" t="s">
        <v>12187</v>
      </c>
      <c r="B3819" s="1">
        <v>43146</v>
      </c>
      <c r="C3819" s="1">
        <v>43137.125081018516</v>
      </c>
      <c r="D3819" t="s">
        <v>12188</v>
      </c>
      <c r="E3819" t="s">
        <v>1273</v>
      </c>
      <c r="F3819">
        <v>24</v>
      </c>
      <c r="G3819" t="str">
        <f>VLOOKUP(YouTubeVideos[[#This Row],[category_id]],VideoCategories[],2,FALSE)</f>
        <v>Entertainment</v>
      </c>
      <c r="H3819" t="s">
        <v>12189</v>
      </c>
      <c r="I3819">
        <v>661818</v>
      </c>
      <c r="J3819">
        <v>14979</v>
      </c>
      <c r="K3819">
        <v>3752</v>
      </c>
      <c r="L3819">
        <v>2695</v>
      </c>
      <c r="M3819" t="b">
        <v>0</v>
      </c>
      <c r="N3819" t="b">
        <v>0</v>
      </c>
      <c r="O3819" t="b">
        <v>0</v>
      </c>
    </row>
    <row r="3820" spans="1:15">
      <c r="A3820" t="s">
        <v>8177</v>
      </c>
      <c r="B3820" s="1">
        <v>43116</v>
      </c>
      <c r="C3820" s="1">
        <v>43112.2500462963</v>
      </c>
      <c r="D3820" t="s">
        <v>8178</v>
      </c>
      <c r="E3820" t="s">
        <v>1202</v>
      </c>
      <c r="F3820">
        <v>28</v>
      </c>
      <c r="G3820" t="str">
        <f>VLOOKUP(YouTubeVideos[[#This Row],[category_id]],VideoCategories[],2,FALSE)</f>
        <v>Science &amp; Technology</v>
      </c>
      <c r="H3820" t="s">
        <v>8179</v>
      </c>
      <c r="I3820">
        <v>283545</v>
      </c>
      <c r="J3820">
        <v>24524</v>
      </c>
      <c r="K3820">
        <v>698</v>
      </c>
      <c r="L3820">
        <v>1452</v>
      </c>
      <c r="M3820" t="b">
        <v>0</v>
      </c>
      <c r="N3820" t="b">
        <v>0</v>
      </c>
      <c r="O3820" t="b">
        <v>0</v>
      </c>
    </row>
    <row r="3821" spans="1:15">
      <c r="A3821" t="s">
        <v>12193</v>
      </c>
      <c r="B3821" s="1">
        <v>43146</v>
      </c>
      <c r="C3821" s="1">
        <v>43137.625023148146</v>
      </c>
      <c r="D3821" t="s">
        <v>12194</v>
      </c>
      <c r="E3821" t="s">
        <v>1238</v>
      </c>
      <c r="F3821">
        <v>24</v>
      </c>
      <c r="G3821" t="str">
        <f>VLOOKUP(YouTubeVideos[[#This Row],[category_id]],VideoCategories[],2,FALSE)</f>
        <v>Entertainment</v>
      </c>
      <c r="H3821" t="s">
        <v>12195</v>
      </c>
      <c r="I3821">
        <v>351717</v>
      </c>
      <c r="J3821">
        <v>3489</v>
      </c>
      <c r="K3821">
        <v>501</v>
      </c>
      <c r="L3821">
        <v>1196</v>
      </c>
      <c r="M3821" t="b">
        <v>0</v>
      </c>
      <c r="N3821" t="b">
        <v>0</v>
      </c>
      <c r="O3821" t="b">
        <v>0</v>
      </c>
    </row>
    <row r="3822" spans="1:15">
      <c r="A3822" t="s">
        <v>4987</v>
      </c>
      <c r="B3822" s="1">
        <v>43086</v>
      </c>
      <c r="C3822" s="1">
        <v>43080.333344907405</v>
      </c>
      <c r="D3822" t="s">
        <v>4988</v>
      </c>
      <c r="E3822" t="s">
        <v>1050</v>
      </c>
      <c r="F3822">
        <v>27</v>
      </c>
      <c r="G3822" t="str">
        <f>VLOOKUP(YouTubeVideos[[#This Row],[category_id]],VideoCategories[],2,FALSE)</f>
        <v>Education</v>
      </c>
      <c r="H3822" t="s">
        <v>4989</v>
      </c>
      <c r="I3822">
        <v>283505</v>
      </c>
      <c r="J3822">
        <v>14397</v>
      </c>
      <c r="K3822">
        <v>118</v>
      </c>
      <c r="L3822">
        <v>711</v>
      </c>
      <c r="M3822" t="b">
        <v>0</v>
      </c>
      <c r="N3822" t="b">
        <v>0</v>
      </c>
      <c r="O3822" t="b">
        <v>0</v>
      </c>
    </row>
    <row r="3823" spans="1:15">
      <c r="A3823" t="s">
        <v>3893</v>
      </c>
      <c r="B3823" s="1">
        <v>43079</v>
      </c>
      <c r="C3823" s="1">
        <v>43071.757604166669</v>
      </c>
      <c r="D3823" t="s">
        <v>3894</v>
      </c>
      <c r="E3823" t="s">
        <v>2072</v>
      </c>
      <c r="F3823">
        <v>17</v>
      </c>
      <c r="G3823" t="str">
        <f>VLOOKUP(YouTubeVideos[[#This Row],[category_id]],VideoCategories[],2,FALSE)</f>
        <v>Sports</v>
      </c>
      <c r="H3823" t="s">
        <v>3895</v>
      </c>
      <c r="I3823">
        <v>283313</v>
      </c>
      <c r="J3823">
        <v>1107</v>
      </c>
      <c r="K3823">
        <v>404</v>
      </c>
      <c r="L3823">
        <v>317</v>
      </c>
      <c r="M3823" t="b">
        <v>0</v>
      </c>
      <c r="N3823" t="b">
        <v>0</v>
      </c>
      <c r="O3823" t="b">
        <v>0</v>
      </c>
    </row>
    <row r="3824" spans="1:15">
      <c r="A3824" t="s">
        <v>12203</v>
      </c>
      <c r="B3824" s="1">
        <v>43146</v>
      </c>
      <c r="C3824" s="1">
        <v>43137.520775462966</v>
      </c>
      <c r="D3824" t="s">
        <v>12204</v>
      </c>
      <c r="E3824" t="s">
        <v>2156</v>
      </c>
      <c r="F3824">
        <v>24</v>
      </c>
      <c r="G3824" t="str">
        <f>VLOOKUP(YouTubeVideos[[#This Row],[category_id]],VideoCategories[],2,FALSE)</f>
        <v>Entertainment</v>
      </c>
      <c r="H3824" t="s">
        <v>12205</v>
      </c>
      <c r="I3824">
        <v>488560</v>
      </c>
      <c r="J3824">
        <v>31997</v>
      </c>
      <c r="K3824">
        <v>1012</v>
      </c>
      <c r="L3824">
        <v>3187</v>
      </c>
      <c r="M3824" t="b">
        <v>0</v>
      </c>
      <c r="N3824" t="b">
        <v>0</v>
      </c>
      <c r="O3824" t="b">
        <v>0</v>
      </c>
    </row>
    <row r="3825" spans="1:15">
      <c r="A3825" t="s">
        <v>17932</v>
      </c>
      <c r="B3825" s="1">
        <v>43236</v>
      </c>
      <c r="C3825" s="1">
        <v>43226.884548611109</v>
      </c>
      <c r="D3825" t="s">
        <v>17933</v>
      </c>
      <c r="E3825" t="s">
        <v>1226</v>
      </c>
      <c r="F3825">
        <v>17</v>
      </c>
      <c r="G3825" t="str">
        <f>VLOOKUP(YouTubeVideos[[#This Row],[category_id]],VideoCategories[],2,FALSE)</f>
        <v>Sports</v>
      </c>
      <c r="H3825" t="s">
        <v>17934</v>
      </c>
      <c r="I3825">
        <v>283301</v>
      </c>
      <c r="J3825">
        <v>3569</v>
      </c>
      <c r="K3825">
        <v>105</v>
      </c>
      <c r="L3825">
        <v>187</v>
      </c>
      <c r="M3825" t="b">
        <v>0</v>
      </c>
      <c r="N3825" t="b">
        <v>0</v>
      </c>
      <c r="O3825" t="b">
        <v>0</v>
      </c>
    </row>
    <row r="3826" spans="1:15">
      <c r="A3826" t="s">
        <v>5515</v>
      </c>
      <c r="B3826" s="1">
        <v>43090</v>
      </c>
      <c r="C3826" s="1">
        <v>43087.500034722223</v>
      </c>
      <c r="D3826" t="s">
        <v>5516</v>
      </c>
      <c r="E3826" t="s">
        <v>482</v>
      </c>
      <c r="F3826">
        <v>26</v>
      </c>
      <c r="G3826" t="str">
        <f>VLOOKUP(YouTubeVideos[[#This Row],[category_id]],VideoCategories[],2,FALSE)</f>
        <v>Howto &amp; Style</v>
      </c>
      <c r="H3826" t="s">
        <v>5517</v>
      </c>
      <c r="I3826">
        <v>282950</v>
      </c>
      <c r="J3826">
        <v>7654</v>
      </c>
      <c r="K3826">
        <v>98</v>
      </c>
      <c r="L3826">
        <v>524</v>
      </c>
      <c r="M3826" t="b">
        <v>0</v>
      </c>
      <c r="N3826" t="b">
        <v>0</v>
      </c>
      <c r="O3826" t="b">
        <v>0</v>
      </c>
    </row>
    <row r="3827" spans="1:15">
      <c r="A3827" t="s">
        <v>12805</v>
      </c>
      <c r="B3827" s="1">
        <v>43152</v>
      </c>
      <c r="C3827" s="1">
        <v>43143.474895833337</v>
      </c>
      <c r="D3827" t="s">
        <v>12806</v>
      </c>
      <c r="E3827" t="s">
        <v>12807</v>
      </c>
      <c r="F3827">
        <v>22</v>
      </c>
      <c r="G3827" t="str">
        <f>VLOOKUP(YouTubeVideos[[#This Row],[category_id]],VideoCategories[],2,FALSE)</f>
        <v>People &amp; Blogs</v>
      </c>
      <c r="H3827" t="s">
        <v>63</v>
      </c>
      <c r="I3827">
        <v>282736</v>
      </c>
      <c r="J3827">
        <v>2058</v>
      </c>
      <c r="K3827">
        <v>56</v>
      </c>
      <c r="L3827">
        <v>206</v>
      </c>
      <c r="M3827" t="b">
        <v>0</v>
      </c>
      <c r="N3827" t="b">
        <v>0</v>
      </c>
      <c r="O3827" t="b">
        <v>0</v>
      </c>
    </row>
    <row r="3828" spans="1:15">
      <c r="A3828" t="s">
        <v>12215</v>
      </c>
      <c r="B3828" s="1">
        <v>43146</v>
      </c>
      <c r="C3828" s="1">
        <v>43138.523923611108</v>
      </c>
      <c r="D3828" t="s">
        <v>12216</v>
      </c>
      <c r="E3828" t="s">
        <v>2976</v>
      </c>
      <c r="F3828">
        <v>24</v>
      </c>
      <c r="G3828" t="str">
        <f>VLOOKUP(YouTubeVideos[[#This Row],[category_id]],VideoCategories[],2,FALSE)</f>
        <v>Entertainment</v>
      </c>
      <c r="H3828" t="s">
        <v>12217</v>
      </c>
      <c r="I3828">
        <v>250260</v>
      </c>
      <c r="J3828">
        <v>6550</v>
      </c>
      <c r="K3828">
        <v>393</v>
      </c>
      <c r="L3828">
        <v>878</v>
      </c>
      <c r="M3828" t="b">
        <v>0</v>
      </c>
      <c r="N3828" t="b">
        <v>0</v>
      </c>
      <c r="O3828" t="b">
        <v>0</v>
      </c>
    </row>
    <row r="3829" spans="1:15">
      <c r="A3829" t="s">
        <v>16071</v>
      </c>
      <c r="B3829" s="1">
        <v>43197</v>
      </c>
      <c r="C3829" s="1">
        <v>43184.333333333336</v>
      </c>
      <c r="D3829" t="s">
        <v>16072</v>
      </c>
      <c r="E3829" t="s">
        <v>3778</v>
      </c>
      <c r="F3829">
        <v>22</v>
      </c>
      <c r="G3829" t="str">
        <f>VLOOKUP(YouTubeVideos[[#This Row],[category_id]],VideoCategories[],2,FALSE)</f>
        <v>People &amp; Blogs</v>
      </c>
      <c r="H3829" t="s">
        <v>16073</v>
      </c>
      <c r="I3829">
        <v>282389</v>
      </c>
      <c r="J3829">
        <v>21539</v>
      </c>
      <c r="K3829">
        <v>126</v>
      </c>
      <c r="L3829">
        <v>2385</v>
      </c>
      <c r="M3829" t="b">
        <v>0</v>
      </c>
      <c r="N3829" t="b">
        <v>0</v>
      </c>
      <c r="O3829" t="b">
        <v>0</v>
      </c>
    </row>
    <row r="3830" spans="1:15">
      <c r="A3830" t="s">
        <v>14388</v>
      </c>
      <c r="B3830" s="1">
        <v>43173</v>
      </c>
      <c r="C3830" s="1">
        <v>43161.465671296297</v>
      </c>
      <c r="D3830" t="s">
        <v>14389</v>
      </c>
      <c r="E3830" t="s">
        <v>14390</v>
      </c>
      <c r="F3830">
        <v>28</v>
      </c>
      <c r="G3830" t="str">
        <f>VLOOKUP(YouTubeVideos[[#This Row],[category_id]],VideoCategories[],2,FALSE)</f>
        <v>Science &amp; Technology</v>
      </c>
      <c r="H3830" t="s">
        <v>14391</v>
      </c>
      <c r="I3830">
        <v>282309</v>
      </c>
      <c r="J3830">
        <v>12547</v>
      </c>
      <c r="K3830">
        <v>526</v>
      </c>
      <c r="L3830">
        <v>788</v>
      </c>
      <c r="M3830" t="b">
        <v>0</v>
      </c>
      <c r="N3830" t="b">
        <v>0</v>
      </c>
      <c r="O3830" t="b">
        <v>0</v>
      </c>
    </row>
    <row r="3831" spans="1:15">
      <c r="A3831" t="s">
        <v>12225</v>
      </c>
      <c r="B3831" s="1">
        <v>43146</v>
      </c>
      <c r="C3831" s="1">
        <v>43137.375034722223</v>
      </c>
      <c r="D3831" t="s">
        <v>12226</v>
      </c>
      <c r="E3831" t="s">
        <v>8414</v>
      </c>
      <c r="F3831">
        <v>10</v>
      </c>
      <c r="G3831" t="str">
        <f>VLOOKUP(YouTubeVideos[[#This Row],[category_id]],VideoCategories[],2,FALSE)</f>
        <v>Music</v>
      </c>
      <c r="H3831" t="s">
        <v>12227</v>
      </c>
      <c r="I3831">
        <v>3749896</v>
      </c>
      <c r="J3831">
        <v>96921</v>
      </c>
      <c r="K3831">
        <v>1518</v>
      </c>
      <c r="L3831">
        <v>2338</v>
      </c>
      <c r="M3831" t="b">
        <v>0</v>
      </c>
      <c r="N3831" t="b">
        <v>0</v>
      </c>
      <c r="O3831" t="b">
        <v>0</v>
      </c>
    </row>
    <row r="3832" spans="1:15">
      <c r="A3832" t="s">
        <v>5858</v>
      </c>
      <c r="B3832" s="1">
        <v>43092</v>
      </c>
      <c r="C3832" s="1">
        <v>43086.381226851852</v>
      </c>
      <c r="D3832" t="s">
        <v>5859</v>
      </c>
      <c r="E3832" t="s">
        <v>5860</v>
      </c>
      <c r="F3832">
        <v>23</v>
      </c>
      <c r="G3832" t="str">
        <f>VLOOKUP(YouTubeVideos[[#This Row],[category_id]],VideoCategories[],2,FALSE)</f>
        <v>Comedy</v>
      </c>
      <c r="H3832" t="s">
        <v>5861</v>
      </c>
      <c r="I3832">
        <v>281927</v>
      </c>
      <c r="J3832">
        <v>8237</v>
      </c>
      <c r="K3832">
        <v>251</v>
      </c>
      <c r="L3832">
        <v>259</v>
      </c>
      <c r="M3832" t="b">
        <v>0</v>
      </c>
      <c r="N3832" t="b">
        <v>0</v>
      </c>
      <c r="O3832" t="b">
        <v>0</v>
      </c>
    </row>
    <row r="3833" spans="1:15">
      <c r="A3833" t="s">
        <v>12231</v>
      </c>
      <c r="B3833" s="1">
        <v>43147</v>
      </c>
      <c r="C3833" s="1">
        <v>43145.375081018516</v>
      </c>
      <c r="D3833" t="s">
        <v>12232</v>
      </c>
      <c r="E3833" t="s">
        <v>5791</v>
      </c>
      <c r="F3833">
        <v>10</v>
      </c>
      <c r="G3833" t="str">
        <f>VLOOKUP(YouTubeVideos[[#This Row],[category_id]],VideoCategories[],2,FALSE)</f>
        <v>Music</v>
      </c>
      <c r="H3833" t="s">
        <v>12233</v>
      </c>
      <c r="I3833">
        <v>1056406</v>
      </c>
      <c r="J3833">
        <v>87170</v>
      </c>
      <c r="K3833">
        <v>927</v>
      </c>
      <c r="L3833">
        <v>5734</v>
      </c>
      <c r="M3833" t="b">
        <v>0</v>
      </c>
      <c r="N3833" t="b">
        <v>0</v>
      </c>
      <c r="O3833" t="b">
        <v>0</v>
      </c>
    </row>
    <row r="3834" spans="1:15">
      <c r="A3834" t="s">
        <v>10016</v>
      </c>
      <c r="B3834" s="1">
        <v>43129</v>
      </c>
      <c r="C3834" s="1">
        <v>43122.613483796296</v>
      </c>
      <c r="D3834" t="s">
        <v>10017</v>
      </c>
      <c r="E3834" t="s">
        <v>264</v>
      </c>
      <c r="F3834">
        <v>23</v>
      </c>
      <c r="G3834" t="str">
        <f>VLOOKUP(YouTubeVideos[[#This Row],[category_id]],VideoCategories[],2,FALSE)</f>
        <v>Comedy</v>
      </c>
      <c r="H3834" t="s">
        <v>10018</v>
      </c>
      <c r="I3834">
        <v>281875</v>
      </c>
      <c r="J3834">
        <v>24632</v>
      </c>
      <c r="K3834">
        <v>558</v>
      </c>
      <c r="L3834">
        <v>2517</v>
      </c>
      <c r="M3834" t="b">
        <v>0</v>
      </c>
      <c r="N3834" t="b">
        <v>0</v>
      </c>
      <c r="O3834" t="b">
        <v>0</v>
      </c>
    </row>
    <row r="3835" spans="1:15">
      <c r="A3835" t="s">
        <v>477</v>
      </c>
      <c r="B3835" s="1">
        <v>43055</v>
      </c>
      <c r="C3835" s="1">
        <v>43053.353171296294</v>
      </c>
      <c r="D3835" t="s">
        <v>478</v>
      </c>
      <c r="E3835" t="s">
        <v>252</v>
      </c>
      <c r="F3835">
        <v>17</v>
      </c>
      <c r="G3835" t="str">
        <f>VLOOKUP(YouTubeVideos[[#This Row],[category_id]],VideoCategories[],2,FALSE)</f>
        <v>Sports</v>
      </c>
      <c r="H3835" t="s">
        <v>479</v>
      </c>
      <c r="I3835">
        <v>281868</v>
      </c>
      <c r="J3835">
        <v>1546</v>
      </c>
      <c r="K3835">
        <v>245</v>
      </c>
      <c r="L3835">
        <v>885</v>
      </c>
      <c r="M3835" t="b">
        <v>0</v>
      </c>
      <c r="N3835" t="b">
        <v>0</v>
      </c>
      <c r="O3835" t="b">
        <v>0</v>
      </c>
    </row>
    <row r="3836" spans="1:15">
      <c r="A3836" t="s">
        <v>14275</v>
      </c>
      <c r="B3836" s="1">
        <v>43170</v>
      </c>
      <c r="C3836" s="1">
        <v>43159.431030092594</v>
      </c>
      <c r="D3836" t="s">
        <v>14276</v>
      </c>
      <c r="E3836" t="s">
        <v>7082</v>
      </c>
      <c r="F3836">
        <v>26</v>
      </c>
      <c r="G3836" t="str">
        <f>VLOOKUP(YouTubeVideos[[#This Row],[category_id]],VideoCategories[],2,FALSE)</f>
        <v>Howto &amp; Style</v>
      </c>
      <c r="H3836" t="s">
        <v>14277</v>
      </c>
      <c r="I3836">
        <v>281689</v>
      </c>
      <c r="J3836">
        <v>10722</v>
      </c>
      <c r="K3836">
        <v>439</v>
      </c>
      <c r="L3836">
        <v>789</v>
      </c>
      <c r="M3836" t="b">
        <v>0</v>
      </c>
      <c r="N3836" t="b">
        <v>0</v>
      </c>
      <c r="O3836" t="b">
        <v>0</v>
      </c>
    </row>
    <row r="3837" spans="1:15">
      <c r="A3837" t="s">
        <v>12243</v>
      </c>
      <c r="B3837" s="1">
        <v>43147</v>
      </c>
      <c r="C3837" s="1">
        <v>43142.856736111113</v>
      </c>
      <c r="D3837" t="s">
        <v>12244</v>
      </c>
      <c r="E3837" t="s">
        <v>12245</v>
      </c>
      <c r="F3837">
        <v>24</v>
      </c>
      <c r="G3837" t="str">
        <f>VLOOKUP(YouTubeVideos[[#This Row],[category_id]],VideoCategories[],2,FALSE)</f>
        <v>Entertainment</v>
      </c>
      <c r="H3837" t="s">
        <v>12246</v>
      </c>
      <c r="I3837">
        <v>221837</v>
      </c>
      <c r="J3837">
        <v>2209</v>
      </c>
      <c r="K3837">
        <v>391</v>
      </c>
      <c r="L3837">
        <v>626</v>
      </c>
      <c r="M3837" t="b">
        <v>0</v>
      </c>
      <c r="N3837" t="b">
        <v>0</v>
      </c>
      <c r="O3837" t="b">
        <v>0</v>
      </c>
    </row>
    <row r="3838" spans="1:15">
      <c r="A3838" t="s">
        <v>14755</v>
      </c>
      <c r="B3838" s="1">
        <v>43178</v>
      </c>
      <c r="C3838" s="1">
        <v>43166.31523148148</v>
      </c>
      <c r="D3838" t="s">
        <v>14756</v>
      </c>
      <c r="E3838" t="s">
        <v>14757</v>
      </c>
      <c r="F3838">
        <v>17</v>
      </c>
      <c r="G3838" t="str">
        <f>VLOOKUP(YouTubeVideos[[#This Row],[category_id]],VideoCategories[],2,FALSE)</f>
        <v>Sports</v>
      </c>
      <c r="H3838" t="s">
        <v>14758</v>
      </c>
      <c r="I3838">
        <v>281678</v>
      </c>
      <c r="J3838">
        <v>6171</v>
      </c>
      <c r="K3838">
        <v>395</v>
      </c>
      <c r="L3838">
        <v>405</v>
      </c>
      <c r="M3838" t="b">
        <v>0</v>
      </c>
      <c r="N3838" t="b">
        <v>0</v>
      </c>
      <c r="O3838" t="b">
        <v>0</v>
      </c>
    </row>
    <row r="3839" spans="1:15">
      <c r="A3839" t="s">
        <v>12250</v>
      </c>
      <c r="B3839" s="1">
        <v>43147</v>
      </c>
      <c r="C3839" s="1">
        <v>43140.406828703701</v>
      </c>
      <c r="D3839" t="s">
        <v>20381</v>
      </c>
      <c r="E3839" t="s">
        <v>28</v>
      </c>
      <c r="F3839">
        <v>24</v>
      </c>
      <c r="G3839" t="str">
        <f>VLOOKUP(YouTubeVideos[[#This Row],[category_id]],VideoCategories[],2,FALSE)</f>
        <v>Entertainment</v>
      </c>
      <c r="H3839" t="s">
        <v>12251</v>
      </c>
      <c r="I3839">
        <v>808445</v>
      </c>
      <c r="J3839">
        <v>7280</v>
      </c>
      <c r="K3839">
        <v>200</v>
      </c>
      <c r="L3839">
        <v>388</v>
      </c>
      <c r="M3839" t="b">
        <v>0</v>
      </c>
      <c r="N3839" t="b">
        <v>0</v>
      </c>
      <c r="O3839" t="b">
        <v>0</v>
      </c>
    </row>
    <row r="3840" spans="1:15">
      <c r="A3840" t="s">
        <v>12252</v>
      </c>
      <c r="B3840" s="1">
        <v>43147</v>
      </c>
      <c r="C3840" s="1">
        <v>43140.208333333336</v>
      </c>
      <c r="D3840" t="s">
        <v>12253</v>
      </c>
      <c r="E3840" t="s">
        <v>10397</v>
      </c>
      <c r="F3840">
        <v>24</v>
      </c>
      <c r="G3840" t="str">
        <f>VLOOKUP(YouTubeVideos[[#This Row],[category_id]],VideoCategories[],2,FALSE)</f>
        <v>Entertainment</v>
      </c>
      <c r="H3840" t="s">
        <v>12254</v>
      </c>
      <c r="I3840">
        <v>291980</v>
      </c>
      <c r="J3840">
        <v>6303</v>
      </c>
      <c r="K3840">
        <v>547</v>
      </c>
      <c r="L3840">
        <v>1845</v>
      </c>
      <c r="M3840" t="b">
        <v>0</v>
      </c>
      <c r="N3840" t="b">
        <v>0</v>
      </c>
      <c r="O3840" t="b">
        <v>0</v>
      </c>
    </row>
    <row r="3841" spans="1:15">
      <c r="A3841" t="s">
        <v>20382</v>
      </c>
      <c r="B3841" s="1">
        <v>43147</v>
      </c>
      <c r="C3841" s="1">
        <v>43140.250300925924</v>
      </c>
      <c r="D3841" t="s">
        <v>12255</v>
      </c>
      <c r="E3841" t="s">
        <v>47</v>
      </c>
      <c r="F3841">
        <v>24</v>
      </c>
      <c r="G3841" t="str">
        <f>VLOOKUP(YouTubeVideos[[#This Row],[category_id]],VideoCategories[],2,FALSE)</f>
        <v>Entertainment</v>
      </c>
      <c r="H3841" t="s">
        <v>12256</v>
      </c>
      <c r="I3841">
        <v>723523</v>
      </c>
      <c r="J3841">
        <v>16290</v>
      </c>
      <c r="K3841">
        <v>505</v>
      </c>
      <c r="L3841">
        <v>412</v>
      </c>
      <c r="M3841" t="b">
        <v>0</v>
      </c>
      <c r="N3841" t="b">
        <v>0</v>
      </c>
      <c r="O3841" t="b">
        <v>0</v>
      </c>
    </row>
    <row r="3842" spans="1:15">
      <c r="A3842" t="s">
        <v>14142</v>
      </c>
      <c r="B3842" s="1">
        <v>43168</v>
      </c>
      <c r="C3842" s="1">
        <v>43159.265740740739</v>
      </c>
      <c r="D3842" t="s">
        <v>14143</v>
      </c>
      <c r="E3842" t="s">
        <v>13413</v>
      </c>
      <c r="F3842">
        <v>28</v>
      </c>
      <c r="G3842" t="str">
        <f>VLOOKUP(YouTubeVideos[[#This Row],[category_id]],VideoCategories[],2,FALSE)</f>
        <v>Science &amp; Technology</v>
      </c>
      <c r="H3842" t="s">
        <v>14144</v>
      </c>
      <c r="I3842">
        <v>281340</v>
      </c>
      <c r="J3842">
        <v>12767</v>
      </c>
      <c r="K3842">
        <v>176</v>
      </c>
      <c r="L3842">
        <v>1628</v>
      </c>
      <c r="M3842" t="b">
        <v>0</v>
      </c>
      <c r="N3842" t="b">
        <v>0</v>
      </c>
      <c r="O3842" t="b">
        <v>0</v>
      </c>
    </row>
    <row r="3843" spans="1:15">
      <c r="A3843" t="s">
        <v>11062</v>
      </c>
      <c r="B3843" s="1">
        <v>43136</v>
      </c>
      <c r="C3843" s="1">
        <v>43130.76421296296</v>
      </c>
      <c r="D3843" t="s">
        <v>11063</v>
      </c>
      <c r="E3843" t="s">
        <v>8196</v>
      </c>
      <c r="F3843">
        <v>25</v>
      </c>
      <c r="G3843" t="str">
        <f>VLOOKUP(YouTubeVideos[[#This Row],[category_id]],VideoCategories[],2,FALSE)</f>
        <v>News &amp; Politics</v>
      </c>
      <c r="H3843" t="s">
        <v>11064</v>
      </c>
      <c r="I3843">
        <v>281283</v>
      </c>
      <c r="J3843">
        <v>1485</v>
      </c>
      <c r="K3843">
        <v>141</v>
      </c>
      <c r="L3843">
        <v>421</v>
      </c>
      <c r="M3843" t="b">
        <v>0</v>
      </c>
      <c r="N3843" t="b">
        <v>0</v>
      </c>
      <c r="O3843" t="b">
        <v>0</v>
      </c>
    </row>
    <row r="3844" spans="1:15">
      <c r="A3844" t="s">
        <v>8989</v>
      </c>
      <c r="B3844" s="1">
        <v>43121</v>
      </c>
      <c r="C3844" s="1">
        <v>43115.333402777775</v>
      </c>
      <c r="D3844" t="s">
        <v>8990</v>
      </c>
      <c r="E3844" t="s">
        <v>1050</v>
      </c>
      <c r="F3844">
        <v>27</v>
      </c>
      <c r="G3844" t="str">
        <f>VLOOKUP(YouTubeVideos[[#This Row],[category_id]],VideoCategories[],2,FALSE)</f>
        <v>Education</v>
      </c>
      <c r="H3844" t="s">
        <v>20187</v>
      </c>
      <c r="I3844">
        <v>280619</v>
      </c>
      <c r="J3844">
        <v>12462</v>
      </c>
      <c r="K3844">
        <v>404</v>
      </c>
      <c r="L3844">
        <v>790</v>
      </c>
      <c r="M3844" t="b">
        <v>0</v>
      </c>
      <c r="N3844" t="b">
        <v>0</v>
      </c>
      <c r="O3844" t="b">
        <v>0</v>
      </c>
    </row>
    <row r="3845" spans="1:15">
      <c r="A3845" t="s">
        <v>12264</v>
      </c>
      <c r="B3845" s="1">
        <v>43147</v>
      </c>
      <c r="C3845" s="1">
        <v>43140.519444444442</v>
      </c>
      <c r="D3845" t="s">
        <v>12265</v>
      </c>
      <c r="E3845" t="s">
        <v>2164</v>
      </c>
      <c r="F3845">
        <v>24</v>
      </c>
      <c r="G3845" t="str">
        <f>VLOOKUP(YouTubeVideos[[#This Row],[category_id]],VideoCategories[],2,FALSE)</f>
        <v>Entertainment</v>
      </c>
      <c r="H3845" t="s">
        <v>12266</v>
      </c>
      <c r="I3845">
        <v>14768</v>
      </c>
      <c r="J3845">
        <v>93</v>
      </c>
      <c r="K3845">
        <v>16</v>
      </c>
      <c r="L3845">
        <v>27</v>
      </c>
      <c r="M3845" t="b">
        <v>0</v>
      </c>
      <c r="N3845" t="b">
        <v>0</v>
      </c>
      <c r="O3845" t="b">
        <v>0</v>
      </c>
    </row>
    <row r="3846" spans="1:15">
      <c r="A3846" t="s">
        <v>243</v>
      </c>
      <c r="B3846" s="1">
        <v>43053</v>
      </c>
      <c r="C3846" s="1">
        <v>43047.592569444445</v>
      </c>
      <c r="D3846" t="s">
        <v>244</v>
      </c>
      <c r="E3846" t="s">
        <v>245</v>
      </c>
      <c r="F3846">
        <v>22</v>
      </c>
      <c r="G3846" t="str">
        <f>VLOOKUP(YouTubeVideos[[#This Row],[category_id]],VideoCategories[],2,FALSE)</f>
        <v>People &amp; Blogs</v>
      </c>
      <c r="H3846" t="s">
        <v>246</v>
      </c>
      <c r="I3846">
        <v>280065</v>
      </c>
      <c r="J3846">
        <v>20289</v>
      </c>
      <c r="K3846">
        <v>38</v>
      </c>
      <c r="L3846">
        <v>939</v>
      </c>
      <c r="M3846" t="b">
        <v>0</v>
      </c>
      <c r="N3846" t="b">
        <v>0</v>
      </c>
      <c r="O3846" t="b">
        <v>0</v>
      </c>
    </row>
    <row r="3847" spans="1:15">
      <c r="A3847" t="s">
        <v>16604</v>
      </c>
      <c r="B3847" s="1">
        <v>43212</v>
      </c>
      <c r="C3847" s="1">
        <v>43201.711064814815</v>
      </c>
      <c r="D3847" t="s">
        <v>16605</v>
      </c>
      <c r="E3847" t="s">
        <v>5115</v>
      </c>
      <c r="F3847">
        <v>25</v>
      </c>
      <c r="G3847" t="str">
        <f>VLOOKUP(YouTubeVideos[[#This Row],[category_id]],VideoCategories[],2,FALSE)</f>
        <v>News &amp; Politics</v>
      </c>
      <c r="H3847" t="s">
        <v>16606</v>
      </c>
      <c r="I3847">
        <v>280009</v>
      </c>
      <c r="J3847">
        <v>2371</v>
      </c>
      <c r="K3847">
        <v>342</v>
      </c>
      <c r="L3847">
        <v>693</v>
      </c>
      <c r="M3847" t="b">
        <v>0</v>
      </c>
      <c r="N3847" t="b">
        <v>0</v>
      </c>
      <c r="O3847" t="b">
        <v>0</v>
      </c>
    </row>
    <row r="3848" spans="1:15">
      <c r="A3848" t="s">
        <v>2755</v>
      </c>
      <c r="B3848" s="1">
        <v>43071</v>
      </c>
      <c r="C3848" s="1">
        <v>43070.362500000003</v>
      </c>
      <c r="D3848" t="s">
        <v>2756</v>
      </c>
      <c r="E3848" t="s">
        <v>1959</v>
      </c>
      <c r="F3848">
        <v>25</v>
      </c>
      <c r="G3848" t="str">
        <f>VLOOKUP(YouTubeVideos[[#This Row],[category_id]],VideoCategories[],2,FALSE)</f>
        <v>News &amp; Politics</v>
      </c>
      <c r="H3848" t="s">
        <v>2757</v>
      </c>
      <c r="I3848">
        <v>279827</v>
      </c>
      <c r="J3848">
        <v>3595</v>
      </c>
      <c r="K3848">
        <v>2770</v>
      </c>
      <c r="L3848">
        <v>3266</v>
      </c>
      <c r="M3848" t="b">
        <v>0</v>
      </c>
      <c r="N3848" t="b">
        <v>0</v>
      </c>
      <c r="O3848" t="b">
        <v>0</v>
      </c>
    </row>
    <row r="3849" spans="1:15">
      <c r="A3849" t="s">
        <v>14706</v>
      </c>
      <c r="B3849" s="1">
        <v>43177</v>
      </c>
      <c r="C3849" s="1">
        <v>43163.50340277778</v>
      </c>
      <c r="D3849" t="s">
        <v>14707</v>
      </c>
      <c r="E3849" t="s">
        <v>14708</v>
      </c>
      <c r="F3849">
        <v>1</v>
      </c>
      <c r="G3849" t="str">
        <f>VLOOKUP(YouTubeVideos[[#This Row],[category_id]],VideoCategories[],2,FALSE)</f>
        <v>Film &amp; Animation</v>
      </c>
      <c r="H3849" t="s">
        <v>14709</v>
      </c>
      <c r="I3849">
        <v>279585</v>
      </c>
      <c r="J3849">
        <v>4658</v>
      </c>
      <c r="K3849">
        <v>193</v>
      </c>
      <c r="L3849">
        <v>192</v>
      </c>
      <c r="M3849" t="b">
        <v>0</v>
      </c>
      <c r="N3849" t="b">
        <v>0</v>
      </c>
      <c r="O3849" t="b">
        <v>0</v>
      </c>
    </row>
    <row r="3850" spans="1:15">
      <c r="A3850" t="s">
        <v>4795</v>
      </c>
      <c r="B3850" s="1">
        <v>43085</v>
      </c>
      <c r="C3850" s="1">
        <v>43084.1250462963</v>
      </c>
      <c r="D3850" t="s">
        <v>4796</v>
      </c>
      <c r="E3850" t="s">
        <v>463</v>
      </c>
      <c r="F3850">
        <v>23</v>
      </c>
      <c r="G3850" t="str">
        <f>VLOOKUP(YouTubeVideos[[#This Row],[category_id]],VideoCategories[],2,FALSE)</f>
        <v>Comedy</v>
      </c>
      <c r="H3850" t="s">
        <v>4797</v>
      </c>
      <c r="I3850">
        <v>279522</v>
      </c>
      <c r="J3850">
        <v>4662</v>
      </c>
      <c r="K3850">
        <v>101</v>
      </c>
      <c r="L3850">
        <v>156</v>
      </c>
      <c r="M3850" t="b">
        <v>0</v>
      </c>
      <c r="N3850" t="b">
        <v>0</v>
      </c>
      <c r="O3850" t="b">
        <v>0</v>
      </c>
    </row>
    <row r="3851" spans="1:15">
      <c r="A3851" t="s">
        <v>1351</v>
      </c>
      <c r="B3851" s="1">
        <v>43060</v>
      </c>
      <c r="C3851" s="1">
        <v>43054.583356481482</v>
      </c>
      <c r="D3851" t="s">
        <v>1352</v>
      </c>
      <c r="E3851" t="s">
        <v>516</v>
      </c>
      <c r="F3851">
        <v>28</v>
      </c>
      <c r="G3851" t="str">
        <f>VLOOKUP(YouTubeVideos[[#This Row],[category_id]],VideoCategories[],2,FALSE)</f>
        <v>Science &amp; Technology</v>
      </c>
      <c r="H3851" t="s">
        <v>1353</v>
      </c>
      <c r="I3851">
        <v>278899</v>
      </c>
      <c r="J3851">
        <v>4513</v>
      </c>
      <c r="K3851">
        <v>126</v>
      </c>
      <c r="L3851">
        <v>314</v>
      </c>
      <c r="M3851" t="b">
        <v>0</v>
      </c>
      <c r="N3851" t="b">
        <v>0</v>
      </c>
      <c r="O3851" t="b">
        <v>0</v>
      </c>
    </row>
    <row r="3852" spans="1:15">
      <c r="A3852" t="s">
        <v>6666</v>
      </c>
      <c r="B3852" s="1">
        <v>43104</v>
      </c>
      <c r="C3852" s="1">
        <v>43101.500104166669</v>
      </c>
      <c r="D3852" t="s">
        <v>6667</v>
      </c>
      <c r="E3852" t="s">
        <v>482</v>
      </c>
      <c r="F3852">
        <v>26</v>
      </c>
      <c r="G3852" t="str">
        <f>VLOOKUP(YouTubeVideos[[#This Row],[category_id]],VideoCategories[],2,FALSE)</f>
        <v>Howto &amp; Style</v>
      </c>
      <c r="H3852" t="s">
        <v>6668</v>
      </c>
      <c r="I3852">
        <v>278510</v>
      </c>
      <c r="J3852">
        <v>6701</v>
      </c>
      <c r="K3852">
        <v>198</v>
      </c>
      <c r="L3852">
        <v>916</v>
      </c>
      <c r="M3852" t="b">
        <v>0</v>
      </c>
      <c r="N3852" t="b">
        <v>0</v>
      </c>
      <c r="O3852" t="b">
        <v>0</v>
      </c>
    </row>
    <row r="3853" spans="1:15">
      <c r="A3853" t="s">
        <v>12288</v>
      </c>
      <c r="B3853" s="1">
        <v>43147</v>
      </c>
      <c r="C3853" s="1">
        <v>43138.375034722223</v>
      </c>
      <c r="D3853" t="s">
        <v>12289</v>
      </c>
      <c r="E3853" t="s">
        <v>7504</v>
      </c>
      <c r="F3853">
        <v>24</v>
      </c>
      <c r="G3853" t="str">
        <f>VLOOKUP(YouTubeVideos[[#This Row],[category_id]],VideoCategories[],2,FALSE)</f>
        <v>Entertainment</v>
      </c>
      <c r="H3853" t="s">
        <v>12290</v>
      </c>
      <c r="I3853">
        <v>973396</v>
      </c>
      <c r="J3853">
        <v>55123</v>
      </c>
      <c r="K3853">
        <v>609</v>
      </c>
      <c r="L3853">
        <v>4916</v>
      </c>
      <c r="M3853" t="b">
        <v>0</v>
      </c>
      <c r="N3853" t="b">
        <v>0</v>
      </c>
      <c r="O3853" t="b">
        <v>0</v>
      </c>
    </row>
    <row r="3854" spans="1:15">
      <c r="A3854" t="s">
        <v>5634</v>
      </c>
      <c r="B3854" s="1">
        <v>43090</v>
      </c>
      <c r="C3854" s="1">
        <v>43083.572557870371</v>
      </c>
      <c r="D3854" t="s">
        <v>5635</v>
      </c>
      <c r="E3854" t="s">
        <v>424</v>
      </c>
      <c r="F3854">
        <v>20</v>
      </c>
      <c r="G3854" t="str">
        <f>VLOOKUP(YouTubeVideos[[#This Row],[category_id]],VideoCategories[],2,FALSE)</f>
        <v>Gaming</v>
      </c>
      <c r="H3854" t="s">
        <v>5636</v>
      </c>
      <c r="I3854">
        <v>277921</v>
      </c>
      <c r="J3854">
        <v>16878</v>
      </c>
      <c r="K3854">
        <v>215</v>
      </c>
      <c r="L3854">
        <v>2065</v>
      </c>
      <c r="M3854" t="b">
        <v>0</v>
      </c>
      <c r="N3854" t="b">
        <v>0</v>
      </c>
      <c r="O3854" t="b">
        <v>0</v>
      </c>
    </row>
    <row r="3855" spans="1:15">
      <c r="A3855" t="s">
        <v>12295</v>
      </c>
      <c r="B3855" s="1">
        <v>43147</v>
      </c>
      <c r="C3855" s="1">
        <v>43137.375023148146</v>
      </c>
      <c r="D3855" t="s">
        <v>12296</v>
      </c>
      <c r="E3855" t="s">
        <v>6001</v>
      </c>
      <c r="F3855">
        <v>10</v>
      </c>
      <c r="G3855" t="str">
        <f>VLOOKUP(YouTubeVideos[[#This Row],[category_id]],VideoCategories[],2,FALSE)</f>
        <v>Music</v>
      </c>
      <c r="H3855" t="s">
        <v>12297</v>
      </c>
      <c r="I3855">
        <v>16354826</v>
      </c>
      <c r="J3855">
        <v>511764</v>
      </c>
      <c r="K3855">
        <v>9562</v>
      </c>
      <c r="L3855">
        <v>33304</v>
      </c>
      <c r="M3855" t="b">
        <v>0</v>
      </c>
      <c r="N3855" t="b">
        <v>0</v>
      </c>
      <c r="O3855" t="b">
        <v>0</v>
      </c>
    </row>
    <row r="3856" spans="1:15">
      <c r="A3856" t="s">
        <v>12298</v>
      </c>
      <c r="B3856" s="1">
        <v>43147</v>
      </c>
      <c r="C3856" s="1">
        <v>43138.875011574077</v>
      </c>
      <c r="D3856" t="s">
        <v>12299</v>
      </c>
      <c r="E3856" t="s">
        <v>2747</v>
      </c>
      <c r="F3856">
        <v>10</v>
      </c>
      <c r="G3856" t="str">
        <f>VLOOKUP(YouTubeVideos[[#This Row],[category_id]],VideoCategories[],2,FALSE)</f>
        <v>Music</v>
      </c>
      <c r="H3856" t="s">
        <v>12300</v>
      </c>
      <c r="I3856">
        <v>784820</v>
      </c>
      <c r="J3856">
        <v>30011</v>
      </c>
      <c r="K3856">
        <v>283</v>
      </c>
      <c r="L3856">
        <v>1076</v>
      </c>
      <c r="M3856" t="b">
        <v>0</v>
      </c>
      <c r="N3856" t="b">
        <v>0</v>
      </c>
      <c r="O3856" t="b">
        <v>0</v>
      </c>
    </row>
    <row r="3857" spans="1:15">
      <c r="A3857" t="s">
        <v>9205</v>
      </c>
      <c r="B3857" s="1">
        <v>43123</v>
      </c>
      <c r="C3857" s="1">
        <v>43117.477858796294</v>
      </c>
      <c r="D3857" t="s">
        <v>9206</v>
      </c>
      <c r="E3857" t="s">
        <v>9207</v>
      </c>
      <c r="F3857">
        <v>2</v>
      </c>
      <c r="G3857" t="str">
        <f>VLOOKUP(YouTubeVideos[[#This Row],[category_id]],VideoCategories[],2,FALSE)</f>
        <v>Autos &amp; Vehicles</v>
      </c>
      <c r="H3857" t="s">
        <v>9208</v>
      </c>
      <c r="I3857">
        <v>277651</v>
      </c>
      <c r="J3857">
        <v>8833</v>
      </c>
      <c r="K3857">
        <v>194</v>
      </c>
      <c r="L3857">
        <v>5592</v>
      </c>
      <c r="M3857" t="b">
        <v>0</v>
      </c>
      <c r="N3857" t="b">
        <v>0</v>
      </c>
      <c r="O3857" t="b">
        <v>0</v>
      </c>
    </row>
    <row r="3858" spans="1:15">
      <c r="A3858" t="s">
        <v>4521</v>
      </c>
      <c r="B3858" s="1">
        <v>43083</v>
      </c>
      <c r="C3858" s="1">
        <v>43078.458344907405</v>
      </c>
      <c r="D3858" t="s">
        <v>4522</v>
      </c>
      <c r="E3858" t="s">
        <v>3000</v>
      </c>
      <c r="F3858">
        <v>15</v>
      </c>
      <c r="G3858" t="str">
        <f>VLOOKUP(YouTubeVideos[[#This Row],[category_id]],VideoCategories[],2,FALSE)</f>
        <v>Pets &amp; Animals</v>
      </c>
      <c r="H3858" t="s">
        <v>4523</v>
      </c>
      <c r="I3858">
        <v>277389</v>
      </c>
      <c r="J3858">
        <v>5989</v>
      </c>
      <c r="K3858">
        <v>105</v>
      </c>
      <c r="L3858">
        <v>642</v>
      </c>
      <c r="M3858" t="b">
        <v>0</v>
      </c>
      <c r="N3858" t="b">
        <v>0</v>
      </c>
      <c r="O3858" t="b">
        <v>0</v>
      </c>
    </row>
    <row r="3859" spans="1:15">
      <c r="A3859" t="s">
        <v>12307</v>
      </c>
      <c r="B3859" s="1">
        <v>43147</v>
      </c>
      <c r="C3859" s="1">
        <v>43139.266631944447</v>
      </c>
      <c r="D3859" t="s">
        <v>12308</v>
      </c>
      <c r="E3859" t="s">
        <v>11688</v>
      </c>
      <c r="F3859">
        <v>24</v>
      </c>
      <c r="G3859" t="str">
        <f>VLOOKUP(YouTubeVideos[[#This Row],[category_id]],VideoCategories[],2,FALSE)</f>
        <v>Entertainment</v>
      </c>
      <c r="H3859" t="s">
        <v>12309</v>
      </c>
      <c r="I3859">
        <v>208228</v>
      </c>
      <c r="J3859">
        <v>1524</v>
      </c>
      <c r="K3859">
        <v>73</v>
      </c>
      <c r="L3859">
        <v>0</v>
      </c>
      <c r="M3859" t="b">
        <v>1</v>
      </c>
      <c r="N3859" t="b">
        <v>0</v>
      </c>
      <c r="O3859" t="b">
        <v>0</v>
      </c>
    </row>
    <row r="3860" spans="1:15">
      <c r="A3860" t="s">
        <v>12310</v>
      </c>
      <c r="B3860" s="1">
        <v>43147</v>
      </c>
      <c r="C3860" s="1">
        <v>43138.375023148146</v>
      </c>
      <c r="D3860" t="s">
        <v>12311</v>
      </c>
      <c r="E3860" t="s">
        <v>12312</v>
      </c>
      <c r="F3860">
        <v>10</v>
      </c>
      <c r="G3860" t="str">
        <f>VLOOKUP(YouTubeVideos[[#This Row],[category_id]],VideoCategories[],2,FALSE)</f>
        <v>Music</v>
      </c>
      <c r="H3860" t="s">
        <v>12313</v>
      </c>
      <c r="I3860">
        <v>827093</v>
      </c>
      <c r="J3860">
        <v>25503</v>
      </c>
      <c r="K3860">
        <v>707</v>
      </c>
      <c r="L3860">
        <v>2466</v>
      </c>
      <c r="M3860" t="b">
        <v>0</v>
      </c>
      <c r="N3860" t="b">
        <v>0</v>
      </c>
      <c r="O3860" t="b">
        <v>0</v>
      </c>
    </row>
    <row r="3861" spans="1:15">
      <c r="A3861" t="s">
        <v>19896</v>
      </c>
      <c r="B3861" s="1">
        <v>43076</v>
      </c>
      <c r="C3861" s="1">
        <v>43069.3125</v>
      </c>
      <c r="D3861" t="s">
        <v>3476</v>
      </c>
      <c r="E3861" t="s">
        <v>1734</v>
      </c>
      <c r="F3861">
        <v>27</v>
      </c>
      <c r="G3861" t="str">
        <f>VLOOKUP(YouTubeVideos[[#This Row],[category_id]],VideoCategories[],2,FALSE)</f>
        <v>Education</v>
      </c>
      <c r="H3861" t="s">
        <v>3477</v>
      </c>
      <c r="I3861">
        <v>277330</v>
      </c>
      <c r="J3861">
        <v>8878</v>
      </c>
      <c r="K3861">
        <v>239</v>
      </c>
      <c r="L3861">
        <v>527</v>
      </c>
      <c r="M3861" t="b">
        <v>0</v>
      </c>
      <c r="N3861" t="b">
        <v>0</v>
      </c>
      <c r="O3861" t="b">
        <v>0</v>
      </c>
    </row>
    <row r="3862" spans="1:15">
      <c r="A3862" t="s">
        <v>7204</v>
      </c>
      <c r="B3862" s="1">
        <v>43108</v>
      </c>
      <c r="C3862" s="1">
        <v>43101.543854166666</v>
      </c>
      <c r="D3862" t="s">
        <v>7205</v>
      </c>
      <c r="E3862" t="s">
        <v>6062</v>
      </c>
      <c r="F3862">
        <v>28</v>
      </c>
      <c r="G3862" t="str">
        <f>VLOOKUP(YouTubeVideos[[#This Row],[category_id]],VideoCategories[],2,FALSE)</f>
        <v>Science &amp; Technology</v>
      </c>
      <c r="H3862" t="s">
        <v>7206</v>
      </c>
      <c r="I3862">
        <v>277281</v>
      </c>
      <c r="J3862">
        <v>5031</v>
      </c>
      <c r="K3862">
        <v>363</v>
      </c>
      <c r="L3862">
        <v>406</v>
      </c>
      <c r="M3862" t="b">
        <v>0</v>
      </c>
      <c r="N3862" t="b">
        <v>0</v>
      </c>
      <c r="O3862" t="b">
        <v>0</v>
      </c>
    </row>
    <row r="3863" spans="1:15">
      <c r="A3863" t="s">
        <v>10134</v>
      </c>
      <c r="B3863" s="1">
        <v>43130</v>
      </c>
      <c r="C3863" s="1">
        <v>43123.312743055554</v>
      </c>
      <c r="D3863" t="s">
        <v>10135</v>
      </c>
      <c r="E3863" t="s">
        <v>10136</v>
      </c>
      <c r="F3863">
        <v>22</v>
      </c>
      <c r="G3863" t="str">
        <f>VLOOKUP(YouTubeVideos[[#This Row],[category_id]],VideoCategories[],2,FALSE)</f>
        <v>People &amp; Blogs</v>
      </c>
      <c r="H3863" t="s">
        <v>20253</v>
      </c>
      <c r="I3863">
        <v>277229</v>
      </c>
      <c r="J3863">
        <v>14012</v>
      </c>
      <c r="K3863">
        <v>194</v>
      </c>
      <c r="L3863">
        <v>1663</v>
      </c>
      <c r="M3863" t="b">
        <v>0</v>
      </c>
      <c r="N3863" t="b">
        <v>0</v>
      </c>
      <c r="O3863" t="b">
        <v>0</v>
      </c>
    </row>
    <row r="3864" spans="1:15">
      <c r="A3864" t="s">
        <v>12323</v>
      </c>
      <c r="B3864" s="1">
        <v>43147</v>
      </c>
      <c r="C3864" s="1">
        <v>43138.418321759258</v>
      </c>
      <c r="D3864" t="s">
        <v>12324</v>
      </c>
      <c r="E3864" t="s">
        <v>2176</v>
      </c>
      <c r="F3864">
        <v>24</v>
      </c>
      <c r="G3864" t="str">
        <f>VLOOKUP(YouTubeVideos[[#This Row],[category_id]],VideoCategories[],2,FALSE)</f>
        <v>Entertainment</v>
      </c>
      <c r="H3864" t="s">
        <v>12325</v>
      </c>
      <c r="I3864">
        <v>274030</v>
      </c>
      <c r="J3864">
        <v>4905</v>
      </c>
      <c r="K3864">
        <v>287</v>
      </c>
      <c r="L3864">
        <v>1285</v>
      </c>
      <c r="M3864" t="b">
        <v>0</v>
      </c>
      <c r="N3864" t="b">
        <v>0</v>
      </c>
      <c r="O3864" t="b">
        <v>0</v>
      </c>
    </row>
    <row r="3865" spans="1:15">
      <c r="A3865" t="s">
        <v>3956</v>
      </c>
      <c r="B3865" s="1">
        <v>43080</v>
      </c>
      <c r="C3865" s="1">
        <v>43074.250011574077</v>
      </c>
      <c r="D3865" t="s">
        <v>3957</v>
      </c>
      <c r="E3865" t="s">
        <v>117</v>
      </c>
      <c r="F3865">
        <v>27</v>
      </c>
      <c r="G3865" t="str">
        <f>VLOOKUP(YouTubeVideos[[#This Row],[category_id]],VideoCategories[],2,FALSE)</f>
        <v>Education</v>
      </c>
      <c r="H3865" t="s">
        <v>19919</v>
      </c>
      <c r="I3865">
        <v>277184</v>
      </c>
      <c r="J3865">
        <v>11651</v>
      </c>
      <c r="K3865">
        <v>420</v>
      </c>
      <c r="L3865">
        <v>1063</v>
      </c>
      <c r="M3865" t="b">
        <v>0</v>
      </c>
      <c r="N3865" t="b">
        <v>0</v>
      </c>
      <c r="O3865" t="b">
        <v>0</v>
      </c>
    </row>
    <row r="3866" spans="1:15">
      <c r="A3866" t="s">
        <v>13356</v>
      </c>
      <c r="B3866" s="1">
        <v>43159</v>
      </c>
      <c r="C3866" s="1">
        <v>43156.927557870367</v>
      </c>
      <c r="D3866" t="s">
        <v>13357</v>
      </c>
      <c r="E3866" t="s">
        <v>1226</v>
      </c>
      <c r="F3866">
        <v>17</v>
      </c>
      <c r="G3866" t="str">
        <f>VLOOKUP(YouTubeVideos[[#This Row],[category_id]],VideoCategories[],2,FALSE)</f>
        <v>Sports</v>
      </c>
      <c r="H3866" t="s">
        <v>13358</v>
      </c>
      <c r="I3866">
        <v>276711</v>
      </c>
      <c r="J3866">
        <v>3297</v>
      </c>
      <c r="K3866">
        <v>132</v>
      </c>
      <c r="L3866">
        <v>196</v>
      </c>
      <c r="M3866" t="b">
        <v>0</v>
      </c>
      <c r="N3866" t="b">
        <v>0</v>
      </c>
      <c r="O3866" t="b">
        <v>0</v>
      </c>
    </row>
    <row r="3867" spans="1:15">
      <c r="A3867" t="s">
        <v>16413</v>
      </c>
      <c r="B3867" s="1">
        <v>43209</v>
      </c>
      <c r="C3867" s="1">
        <v>43194.733773148146</v>
      </c>
      <c r="D3867" t="s">
        <v>16414</v>
      </c>
      <c r="E3867" t="s">
        <v>16415</v>
      </c>
      <c r="F3867">
        <v>22</v>
      </c>
      <c r="G3867" t="str">
        <f>VLOOKUP(YouTubeVideos[[#This Row],[category_id]],VideoCategories[],2,FALSE)</f>
        <v>People &amp; Blogs</v>
      </c>
      <c r="H3867" t="s">
        <v>16416</v>
      </c>
      <c r="I3867">
        <v>276385</v>
      </c>
      <c r="J3867">
        <v>17452</v>
      </c>
      <c r="K3867">
        <v>299</v>
      </c>
      <c r="L3867">
        <v>793</v>
      </c>
      <c r="M3867" t="b">
        <v>0</v>
      </c>
      <c r="N3867" t="b">
        <v>0</v>
      </c>
      <c r="O3867" t="b">
        <v>0</v>
      </c>
    </row>
    <row r="3868" spans="1:15">
      <c r="A3868" t="s">
        <v>12334</v>
      </c>
      <c r="B3868" s="1">
        <v>43148</v>
      </c>
      <c r="C3868" s="1">
        <v>43147.250243055554</v>
      </c>
      <c r="D3868" t="s">
        <v>12335</v>
      </c>
      <c r="E3868" t="s">
        <v>47</v>
      </c>
      <c r="F3868">
        <v>24</v>
      </c>
      <c r="G3868" t="str">
        <f>VLOOKUP(YouTubeVideos[[#This Row],[category_id]],VideoCategories[],2,FALSE)</f>
        <v>Entertainment</v>
      </c>
      <c r="H3868" t="s">
        <v>12336</v>
      </c>
      <c r="I3868">
        <v>94139</v>
      </c>
      <c r="J3868">
        <v>2748</v>
      </c>
      <c r="K3868">
        <v>105</v>
      </c>
      <c r="L3868">
        <v>137</v>
      </c>
      <c r="M3868" t="b">
        <v>0</v>
      </c>
      <c r="N3868" t="b">
        <v>0</v>
      </c>
      <c r="O3868" t="b">
        <v>0</v>
      </c>
    </row>
    <row r="3869" spans="1:15">
      <c r="A3869" t="s">
        <v>15411</v>
      </c>
      <c r="B3869" s="1">
        <v>43189</v>
      </c>
      <c r="C3869" s="1">
        <v>43185.250034722223</v>
      </c>
      <c r="D3869" t="s">
        <v>15412</v>
      </c>
      <c r="E3869" t="s">
        <v>1269</v>
      </c>
      <c r="F3869">
        <v>27</v>
      </c>
      <c r="G3869" t="str">
        <f>VLOOKUP(YouTubeVideos[[#This Row],[category_id]],VideoCategories[],2,FALSE)</f>
        <v>Education</v>
      </c>
      <c r="H3869" t="s">
        <v>15413</v>
      </c>
      <c r="I3869">
        <v>276381</v>
      </c>
      <c r="J3869">
        <v>10885</v>
      </c>
      <c r="K3869">
        <v>220</v>
      </c>
      <c r="L3869">
        <v>1683</v>
      </c>
      <c r="M3869" t="b">
        <v>0</v>
      </c>
      <c r="N3869" t="b">
        <v>0</v>
      </c>
      <c r="O3869" t="b">
        <v>0</v>
      </c>
    </row>
    <row r="3870" spans="1:15">
      <c r="A3870" t="s">
        <v>11776</v>
      </c>
      <c r="B3870" s="1">
        <v>43142</v>
      </c>
      <c r="C3870" s="1">
        <v>43135.408807870372</v>
      </c>
      <c r="D3870" t="s">
        <v>11777</v>
      </c>
      <c r="E3870" t="s">
        <v>11778</v>
      </c>
      <c r="F3870">
        <v>1</v>
      </c>
      <c r="G3870" t="str">
        <f>VLOOKUP(YouTubeVideos[[#This Row],[category_id]],VideoCategories[],2,FALSE)</f>
        <v>Film &amp; Animation</v>
      </c>
      <c r="H3870" t="s">
        <v>11779</v>
      </c>
      <c r="I3870">
        <v>276125</v>
      </c>
      <c r="J3870">
        <v>5293</v>
      </c>
      <c r="K3870">
        <v>177</v>
      </c>
      <c r="L3870">
        <v>683</v>
      </c>
      <c r="M3870" t="b">
        <v>0</v>
      </c>
      <c r="N3870" t="b">
        <v>0</v>
      </c>
      <c r="O3870" t="b">
        <v>0</v>
      </c>
    </row>
    <row r="3871" spans="1:15">
      <c r="A3871" t="s">
        <v>13912</v>
      </c>
      <c r="B3871" s="1">
        <v>43165</v>
      </c>
      <c r="C3871" s="1">
        <v>43162.375034722223</v>
      </c>
      <c r="D3871" t="s">
        <v>13913</v>
      </c>
      <c r="E3871" t="s">
        <v>424</v>
      </c>
      <c r="F3871">
        <v>20</v>
      </c>
      <c r="G3871" t="str">
        <f>VLOOKUP(YouTubeVideos[[#This Row],[category_id]],VideoCategories[],2,FALSE)</f>
        <v>Gaming</v>
      </c>
      <c r="H3871" t="s">
        <v>13914</v>
      </c>
      <c r="I3871">
        <v>275982</v>
      </c>
      <c r="J3871">
        <v>11897</v>
      </c>
      <c r="K3871">
        <v>345</v>
      </c>
      <c r="L3871">
        <v>2721</v>
      </c>
      <c r="M3871" t="b">
        <v>0</v>
      </c>
      <c r="N3871" t="b">
        <v>0</v>
      </c>
      <c r="O3871" t="b">
        <v>0</v>
      </c>
    </row>
    <row r="3872" spans="1:15">
      <c r="A3872" t="s">
        <v>14209</v>
      </c>
      <c r="B3872" s="1">
        <v>43169</v>
      </c>
      <c r="C3872" s="1">
        <v>43157.495196759257</v>
      </c>
      <c r="D3872" t="s">
        <v>14210</v>
      </c>
      <c r="E3872" t="s">
        <v>7795</v>
      </c>
      <c r="F3872">
        <v>22</v>
      </c>
      <c r="G3872" t="str">
        <f>VLOOKUP(YouTubeVideos[[#This Row],[category_id]],VideoCategories[],2,FALSE)</f>
        <v>People &amp; Blogs</v>
      </c>
      <c r="H3872" t="s">
        <v>14211</v>
      </c>
      <c r="I3872">
        <v>275380</v>
      </c>
      <c r="J3872">
        <v>16196</v>
      </c>
      <c r="K3872">
        <v>215</v>
      </c>
      <c r="L3872">
        <v>1128</v>
      </c>
      <c r="M3872" t="b">
        <v>0</v>
      </c>
      <c r="N3872" t="b">
        <v>0</v>
      </c>
      <c r="O3872" t="b">
        <v>0</v>
      </c>
    </row>
    <row r="3873" spans="1:15">
      <c r="A3873" t="s">
        <v>12349</v>
      </c>
      <c r="B3873" s="1">
        <v>43148</v>
      </c>
      <c r="C3873" s="1">
        <v>43140.065972222219</v>
      </c>
      <c r="D3873" t="s">
        <v>12350</v>
      </c>
      <c r="E3873" t="s">
        <v>35</v>
      </c>
      <c r="F3873">
        <v>24</v>
      </c>
      <c r="G3873" t="str">
        <f>VLOOKUP(YouTubeVideos[[#This Row],[category_id]],VideoCategories[],2,FALSE)</f>
        <v>Entertainment</v>
      </c>
      <c r="H3873" t="s">
        <v>36</v>
      </c>
      <c r="I3873">
        <v>104073</v>
      </c>
      <c r="J3873">
        <v>1770</v>
      </c>
      <c r="K3873">
        <v>56</v>
      </c>
      <c r="L3873">
        <v>88</v>
      </c>
      <c r="M3873" t="b">
        <v>0</v>
      </c>
      <c r="N3873" t="b">
        <v>0</v>
      </c>
      <c r="O3873" t="b">
        <v>0</v>
      </c>
    </row>
    <row r="3874" spans="1:15">
      <c r="A3874" t="s">
        <v>12351</v>
      </c>
      <c r="B3874" s="1">
        <v>43148</v>
      </c>
      <c r="C3874" s="1">
        <v>43139.375023148146</v>
      </c>
      <c r="D3874" t="s">
        <v>20388</v>
      </c>
      <c r="E3874" t="s">
        <v>2302</v>
      </c>
      <c r="F3874">
        <v>24</v>
      </c>
      <c r="G3874" t="str">
        <f>VLOOKUP(YouTubeVideos[[#This Row],[category_id]],VideoCategories[],2,FALSE)</f>
        <v>Entertainment</v>
      </c>
      <c r="H3874" t="s">
        <v>12352</v>
      </c>
      <c r="I3874">
        <v>1752139</v>
      </c>
      <c r="J3874">
        <v>73546</v>
      </c>
      <c r="K3874">
        <v>573</v>
      </c>
      <c r="L3874">
        <v>5965</v>
      </c>
      <c r="M3874" t="b">
        <v>0</v>
      </c>
      <c r="N3874" t="b">
        <v>0</v>
      </c>
      <c r="O3874" t="b">
        <v>0</v>
      </c>
    </row>
    <row r="3875" spans="1:15">
      <c r="A3875" t="s">
        <v>12353</v>
      </c>
      <c r="B3875" s="1">
        <v>43148</v>
      </c>
      <c r="C3875" s="1">
        <v>43140.405787037038</v>
      </c>
      <c r="D3875" t="s">
        <v>12354</v>
      </c>
      <c r="E3875" t="s">
        <v>10250</v>
      </c>
      <c r="F3875">
        <v>10</v>
      </c>
      <c r="G3875" t="str">
        <f>VLOOKUP(YouTubeVideos[[#This Row],[category_id]],VideoCategories[],2,FALSE)</f>
        <v>Music</v>
      </c>
      <c r="H3875" t="s">
        <v>12355</v>
      </c>
      <c r="I3875">
        <v>718026</v>
      </c>
      <c r="J3875">
        <v>19690</v>
      </c>
      <c r="K3875">
        <v>379</v>
      </c>
      <c r="L3875">
        <v>511</v>
      </c>
      <c r="M3875" t="b">
        <v>0</v>
      </c>
      <c r="N3875" t="b">
        <v>0</v>
      </c>
      <c r="O3875" t="b">
        <v>0</v>
      </c>
    </row>
    <row r="3876" spans="1:15">
      <c r="A3876" t="s">
        <v>13159</v>
      </c>
      <c r="B3876" s="1">
        <v>43156</v>
      </c>
      <c r="C3876" s="1">
        <v>43147.250034722223</v>
      </c>
      <c r="D3876" t="s">
        <v>13160</v>
      </c>
      <c r="E3876" t="s">
        <v>2682</v>
      </c>
      <c r="F3876">
        <v>28</v>
      </c>
      <c r="G3876" t="str">
        <f>VLOOKUP(YouTubeVideos[[#This Row],[category_id]],VideoCategories[],2,FALSE)</f>
        <v>Science &amp; Technology</v>
      </c>
      <c r="H3876" t="s">
        <v>13161</v>
      </c>
      <c r="I3876">
        <v>275276</v>
      </c>
      <c r="J3876">
        <v>8788</v>
      </c>
      <c r="K3876">
        <v>288</v>
      </c>
      <c r="L3876">
        <v>748</v>
      </c>
      <c r="M3876" t="b">
        <v>0</v>
      </c>
      <c r="N3876" t="b">
        <v>0</v>
      </c>
      <c r="O3876" t="b">
        <v>0</v>
      </c>
    </row>
    <row r="3877" spans="1:15">
      <c r="A3877" t="s">
        <v>12357</v>
      </c>
      <c r="B3877" s="1">
        <v>43148</v>
      </c>
      <c r="C3877" s="1">
        <v>43139.479178240741</v>
      </c>
      <c r="D3877" t="s">
        <v>12358</v>
      </c>
      <c r="E3877" t="s">
        <v>12359</v>
      </c>
      <c r="F3877">
        <v>10</v>
      </c>
      <c r="G3877" t="str">
        <f>VLOOKUP(YouTubeVideos[[#This Row],[category_id]],VideoCategories[],2,FALSE)</f>
        <v>Music</v>
      </c>
      <c r="H3877" t="s">
        <v>12360</v>
      </c>
      <c r="I3877">
        <v>649180</v>
      </c>
      <c r="J3877">
        <v>19786</v>
      </c>
      <c r="K3877">
        <v>997</v>
      </c>
      <c r="L3877">
        <v>1436</v>
      </c>
      <c r="M3877" t="b">
        <v>0</v>
      </c>
      <c r="N3877" t="b">
        <v>0</v>
      </c>
      <c r="O3877" t="b">
        <v>0</v>
      </c>
    </row>
    <row r="3878" spans="1:15">
      <c r="A3878" t="s">
        <v>12361</v>
      </c>
      <c r="B3878" s="1">
        <v>43148</v>
      </c>
      <c r="C3878" s="1">
        <v>43138.625011574077</v>
      </c>
      <c r="D3878" t="s">
        <v>12362</v>
      </c>
      <c r="E3878" t="s">
        <v>6922</v>
      </c>
      <c r="F3878">
        <v>24</v>
      </c>
      <c r="G3878" t="str">
        <f>VLOOKUP(YouTubeVideos[[#This Row],[category_id]],VideoCategories[],2,FALSE)</f>
        <v>Entertainment</v>
      </c>
      <c r="H3878" t="s">
        <v>12363</v>
      </c>
      <c r="I3878">
        <v>850594</v>
      </c>
      <c r="J3878">
        <v>27109</v>
      </c>
      <c r="K3878">
        <v>1225</v>
      </c>
      <c r="L3878">
        <v>5306</v>
      </c>
      <c r="M3878" t="b">
        <v>0</v>
      </c>
      <c r="N3878" t="b">
        <v>0</v>
      </c>
      <c r="O3878" t="b">
        <v>0</v>
      </c>
    </row>
    <row r="3879" spans="1:15">
      <c r="A3879" t="s">
        <v>3311</v>
      </c>
      <c r="B3879" s="1">
        <v>43075</v>
      </c>
      <c r="C3879" s="1">
        <v>43068.493009259262</v>
      </c>
      <c r="D3879" t="s">
        <v>3312</v>
      </c>
      <c r="E3879" t="s">
        <v>245</v>
      </c>
      <c r="F3879">
        <v>22</v>
      </c>
      <c r="G3879" t="str">
        <f>VLOOKUP(YouTubeVideos[[#This Row],[category_id]],VideoCategories[],2,FALSE)</f>
        <v>People &amp; Blogs</v>
      </c>
      <c r="H3879" t="s">
        <v>3313</v>
      </c>
      <c r="I3879">
        <v>275230</v>
      </c>
      <c r="J3879">
        <v>24095</v>
      </c>
      <c r="K3879">
        <v>135</v>
      </c>
      <c r="L3879">
        <v>1050</v>
      </c>
      <c r="M3879" t="b">
        <v>0</v>
      </c>
      <c r="N3879" t="b">
        <v>0</v>
      </c>
      <c r="O3879" t="b">
        <v>0</v>
      </c>
    </row>
    <row r="3880" spans="1:15">
      <c r="A3880" t="s">
        <v>10548</v>
      </c>
      <c r="B3880" s="1">
        <v>43132</v>
      </c>
      <c r="C3880" s="1">
        <v>43125.041666666664</v>
      </c>
      <c r="D3880" t="s">
        <v>20266</v>
      </c>
      <c r="E3880" t="s">
        <v>10549</v>
      </c>
      <c r="F3880">
        <v>2</v>
      </c>
      <c r="G3880" t="str">
        <f>VLOOKUP(YouTubeVideos[[#This Row],[category_id]],VideoCategories[],2,FALSE)</f>
        <v>Autos &amp; Vehicles</v>
      </c>
      <c r="H3880" t="s">
        <v>10550</v>
      </c>
      <c r="I3880">
        <v>275180</v>
      </c>
      <c r="J3880">
        <v>942</v>
      </c>
      <c r="K3880">
        <v>75</v>
      </c>
      <c r="L3880">
        <v>140</v>
      </c>
      <c r="M3880" t="b">
        <v>0</v>
      </c>
      <c r="N3880" t="b">
        <v>0</v>
      </c>
      <c r="O3880" t="b">
        <v>0</v>
      </c>
    </row>
    <row r="3881" spans="1:15">
      <c r="A3881" t="s">
        <v>15347</v>
      </c>
      <c r="B3881" s="1">
        <v>43188</v>
      </c>
      <c r="C3881" s="1">
        <v>43179.110173611109</v>
      </c>
      <c r="D3881" t="s">
        <v>20563</v>
      </c>
      <c r="E3881" t="s">
        <v>6618</v>
      </c>
      <c r="F3881">
        <v>17</v>
      </c>
      <c r="G3881" t="str">
        <f>VLOOKUP(YouTubeVideos[[#This Row],[category_id]],VideoCategories[],2,FALSE)</f>
        <v>Sports</v>
      </c>
      <c r="H3881" t="s">
        <v>20564</v>
      </c>
      <c r="I3881">
        <v>273000</v>
      </c>
      <c r="J3881">
        <v>12662</v>
      </c>
      <c r="K3881">
        <v>155</v>
      </c>
      <c r="L3881">
        <v>682</v>
      </c>
      <c r="M3881" t="b">
        <v>0</v>
      </c>
      <c r="N3881" t="b">
        <v>0</v>
      </c>
      <c r="O3881" t="b">
        <v>0</v>
      </c>
    </row>
    <row r="3882" spans="1:15">
      <c r="A3882" t="s">
        <v>6950</v>
      </c>
      <c r="B3882" s="1">
        <v>43105</v>
      </c>
      <c r="C3882" s="1">
        <v>43095.232476851852</v>
      </c>
      <c r="D3882" t="s">
        <v>6951</v>
      </c>
      <c r="E3882" t="s">
        <v>6952</v>
      </c>
      <c r="F3882">
        <v>17</v>
      </c>
      <c r="G3882" t="str">
        <f>VLOOKUP(YouTubeVideos[[#This Row],[category_id]],VideoCategories[],2,FALSE)</f>
        <v>Sports</v>
      </c>
      <c r="H3882" t="s">
        <v>6953</v>
      </c>
      <c r="I3882">
        <v>272859</v>
      </c>
      <c r="J3882">
        <v>2870</v>
      </c>
      <c r="K3882">
        <v>413</v>
      </c>
      <c r="L3882">
        <v>671</v>
      </c>
      <c r="M3882" t="b">
        <v>0</v>
      </c>
      <c r="N3882" t="b">
        <v>0</v>
      </c>
      <c r="O3882" t="b">
        <v>0</v>
      </c>
    </row>
    <row r="3883" spans="1:15">
      <c r="A3883" t="s">
        <v>7080</v>
      </c>
      <c r="B3883" s="1">
        <v>43107</v>
      </c>
      <c r="C3883" s="1">
        <v>43100.410729166666</v>
      </c>
      <c r="D3883" t="s">
        <v>7081</v>
      </c>
      <c r="E3883" t="s">
        <v>7082</v>
      </c>
      <c r="F3883">
        <v>26</v>
      </c>
      <c r="G3883" t="str">
        <f>VLOOKUP(YouTubeVideos[[#This Row],[category_id]],VideoCategories[],2,FALSE)</f>
        <v>Howto &amp; Style</v>
      </c>
      <c r="H3883" t="s">
        <v>7083</v>
      </c>
      <c r="I3883">
        <v>272576</v>
      </c>
      <c r="J3883">
        <v>26126</v>
      </c>
      <c r="K3883">
        <v>144</v>
      </c>
      <c r="L3883">
        <v>1961</v>
      </c>
      <c r="M3883" t="b">
        <v>0</v>
      </c>
      <c r="N3883" t="b">
        <v>0</v>
      </c>
      <c r="O3883" t="b">
        <v>0</v>
      </c>
    </row>
    <row r="3884" spans="1:15">
      <c r="A3884" t="s">
        <v>5393</v>
      </c>
      <c r="B3884" s="1">
        <v>43089</v>
      </c>
      <c r="C3884" s="1">
        <v>43083.541689814818</v>
      </c>
      <c r="D3884" t="s">
        <v>5394</v>
      </c>
      <c r="E3884" t="s">
        <v>3624</v>
      </c>
      <c r="F3884">
        <v>26</v>
      </c>
      <c r="G3884" t="str">
        <f>VLOOKUP(YouTubeVideos[[#This Row],[category_id]],VideoCategories[],2,FALSE)</f>
        <v>Howto &amp; Style</v>
      </c>
      <c r="H3884" t="s">
        <v>5395</v>
      </c>
      <c r="I3884">
        <v>271779</v>
      </c>
      <c r="J3884">
        <v>14215</v>
      </c>
      <c r="K3884">
        <v>148</v>
      </c>
      <c r="L3884">
        <v>665</v>
      </c>
      <c r="M3884" t="b">
        <v>0</v>
      </c>
      <c r="N3884" t="b">
        <v>0</v>
      </c>
      <c r="O3884" t="b">
        <v>0</v>
      </c>
    </row>
    <row r="3885" spans="1:15">
      <c r="A3885" t="s">
        <v>9260</v>
      </c>
      <c r="B3885" s="1">
        <v>43123</v>
      </c>
      <c r="C3885" s="1">
        <v>43116.33390046296</v>
      </c>
      <c r="D3885" t="s">
        <v>9261</v>
      </c>
      <c r="E3885" t="s">
        <v>982</v>
      </c>
      <c r="F3885">
        <v>27</v>
      </c>
      <c r="G3885" t="str">
        <f>VLOOKUP(YouTubeVideos[[#This Row],[category_id]],VideoCategories[],2,FALSE)</f>
        <v>Education</v>
      </c>
      <c r="H3885" t="s">
        <v>9262</v>
      </c>
      <c r="I3885">
        <v>271594</v>
      </c>
      <c r="J3885">
        <v>9074</v>
      </c>
      <c r="K3885">
        <v>174</v>
      </c>
      <c r="L3885">
        <v>546</v>
      </c>
      <c r="M3885" t="b">
        <v>0</v>
      </c>
      <c r="N3885" t="b">
        <v>0</v>
      </c>
      <c r="O3885" t="b">
        <v>0</v>
      </c>
    </row>
    <row r="3886" spans="1:15">
      <c r="A3886" t="s">
        <v>15285</v>
      </c>
      <c r="B3886" s="1">
        <v>43187</v>
      </c>
      <c r="C3886" s="1">
        <v>43180.208333333336</v>
      </c>
      <c r="D3886" t="s">
        <v>15286</v>
      </c>
      <c r="E3886" t="s">
        <v>291</v>
      </c>
      <c r="F3886">
        <v>25</v>
      </c>
      <c r="G3886" t="str">
        <f>VLOOKUP(YouTubeVideos[[#This Row],[category_id]],VideoCategories[],2,FALSE)</f>
        <v>News &amp; Politics</v>
      </c>
      <c r="H3886" t="s">
        <v>15287</v>
      </c>
      <c r="I3886">
        <v>271281</v>
      </c>
      <c r="J3886">
        <v>6531</v>
      </c>
      <c r="K3886">
        <v>739</v>
      </c>
      <c r="L3886">
        <v>939</v>
      </c>
      <c r="M3886" t="b">
        <v>0</v>
      </c>
      <c r="N3886" t="b">
        <v>0</v>
      </c>
      <c r="O3886" t="b">
        <v>0</v>
      </c>
    </row>
    <row r="3887" spans="1:15">
      <c r="A3887" t="s">
        <v>12388</v>
      </c>
      <c r="B3887" s="1">
        <v>43149</v>
      </c>
      <c r="C3887" s="1">
        <v>43142.252662037034</v>
      </c>
      <c r="D3887" t="s">
        <v>12389</v>
      </c>
      <c r="E3887" t="s">
        <v>918</v>
      </c>
      <c r="F3887">
        <v>24</v>
      </c>
      <c r="G3887" t="str">
        <f>VLOOKUP(YouTubeVideos[[#This Row],[category_id]],VideoCategories[],2,FALSE)</f>
        <v>Entertainment</v>
      </c>
      <c r="H3887" t="s">
        <v>12390</v>
      </c>
      <c r="I3887">
        <v>601643</v>
      </c>
      <c r="J3887">
        <v>16376</v>
      </c>
      <c r="K3887">
        <v>927</v>
      </c>
      <c r="L3887">
        <v>2753</v>
      </c>
      <c r="M3887" t="b">
        <v>0</v>
      </c>
      <c r="N3887" t="b">
        <v>0</v>
      </c>
      <c r="O3887" t="b">
        <v>0</v>
      </c>
    </row>
    <row r="3888" spans="1:15">
      <c r="A3888" t="s">
        <v>3254</v>
      </c>
      <c r="B3888" s="1">
        <v>43075</v>
      </c>
      <c r="C3888" s="1">
        <v>43069.434849537036</v>
      </c>
      <c r="D3888" t="s">
        <v>3255</v>
      </c>
      <c r="E3888" t="s">
        <v>3256</v>
      </c>
      <c r="F3888">
        <v>23</v>
      </c>
      <c r="G3888" t="str">
        <f>VLOOKUP(YouTubeVideos[[#This Row],[category_id]],VideoCategories[],2,FALSE)</f>
        <v>Comedy</v>
      </c>
      <c r="H3888" t="s">
        <v>3257</v>
      </c>
      <c r="I3888">
        <v>271180</v>
      </c>
      <c r="J3888">
        <v>21369</v>
      </c>
      <c r="K3888">
        <v>435</v>
      </c>
      <c r="L3888">
        <v>1123</v>
      </c>
      <c r="M3888" t="b">
        <v>0</v>
      </c>
      <c r="N3888" t="b">
        <v>0</v>
      </c>
      <c r="O3888" t="b">
        <v>0</v>
      </c>
    </row>
    <row r="3889" spans="1:15">
      <c r="A3889" t="s">
        <v>12393</v>
      </c>
      <c r="B3889" s="1">
        <v>43149</v>
      </c>
      <c r="C3889" s="1">
        <v>43140.343738425923</v>
      </c>
      <c r="D3889" t="s">
        <v>12394</v>
      </c>
      <c r="E3889" t="s">
        <v>6999</v>
      </c>
      <c r="F3889">
        <v>10</v>
      </c>
      <c r="G3889" t="str">
        <f>VLOOKUP(YouTubeVideos[[#This Row],[category_id]],VideoCategories[],2,FALSE)</f>
        <v>Music</v>
      </c>
      <c r="H3889" t="s">
        <v>12395</v>
      </c>
      <c r="I3889">
        <v>449565</v>
      </c>
      <c r="J3889">
        <v>25441</v>
      </c>
      <c r="K3889">
        <v>643</v>
      </c>
      <c r="L3889">
        <v>1108</v>
      </c>
      <c r="M3889" t="b">
        <v>0</v>
      </c>
      <c r="N3889" t="b">
        <v>0</v>
      </c>
      <c r="O3889" t="b">
        <v>0</v>
      </c>
    </row>
    <row r="3890" spans="1:15">
      <c r="A3890" t="s">
        <v>12396</v>
      </c>
      <c r="B3890" s="1">
        <v>43149</v>
      </c>
      <c r="C3890" s="1">
        <v>43140.334641203706</v>
      </c>
      <c r="D3890" t="s">
        <v>12397</v>
      </c>
      <c r="E3890" t="s">
        <v>1643</v>
      </c>
      <c r="F3890">
        <v>10</v>
      </c>
      <c r="G3890" t="str">
        <f>VLOOKUP(YouTubeVideos[[#This Row],[category_id]],VideoCategories[],2,FALSE)</f>
        <v>Music</v>
      </c>
      <c r="H3890" t="s">
        <v>12398</v>
      </c>
      <c r="I3890">
        <v>1065716</v>
      </c>
      <c r="J3890">
        <v>50829</v>
      </c>
      <c r="K3890">
        <v>1057</v>
      </c>
      <c r="L3890">
        <v>3347</v>
      </c>
      <c r="M3890" t="b">
        <v>0</v>
      </c>
      <c r="N3890" t="b">
        <v>0</v>
      </c>
      <c r="O3890" t="b">
        <v>0</v>
      </c>
    </row>
    <row r="3891" spans="1:15">
      <c r="A3891" t="s">
        <v>2257</v>
      </c>
      <c r="B3891" s="1">
        <v>43067</v>
      </c>
      <c r="C3891" s="1">
        <v>43054.001481481479</v>
      </c>
      <c r="D3891" t="s">
        <v>2258</v>
      </c>
      <c r="E3891" t="s">
        <v>2259</v>
      </c>
      <c r="F3891">
        <v>22</v>
      </c>
      <c r="G3891" t="str">
        <f>VLOOKUP(YouTubeVideos[[#This Row],[category_id]],VideoCategories[],2,FALSE)</f>
        <v>People &amp; Blogs</v>
      </c>
      <c r="H3891" t="s">
        <v>2260</v>
      </c>
      <c r="I3891">
        <v>270597</v>
      </c>
      <c r="J3891">
        <v>3747</v>
      </c>
      <c r="K3891">
        <v>77</v>
      </c>
      <c r="L3891">
        <v>244</v>
      </c>
      <c r="M3891" t="b">
        <v>0</v>
      </c>
      <c r="N3891" t="b">
        <v>0</v>
      </c>
      <c r="O3891" t="b">
        <v>0</v>
      </c>
    </row>
    <row r="3892" spans="1:15">
      <c r="A3892" t="s">
        <v>12403</v>
      </c>
      <c r="B3892" s="1">
        <v>43149</v>
      </c>
      <c r="C3892" s="1">
        <v>43139.25</v>
      </c>
      <c r="D3892" t="s">
        <v>9531</v>
      </c>
      <c r="E3892" t="s">
        <v>106</v>
      </c>
      <c r="F3892">
        <v>10</v>
      </c>
      <c r="G3892" t="str">
        <f>VLOOKUP(YouTubeVideos[[#This Row],[category_id]],VideoCategories[],2,FALSE)</f>
        <v>Music</v>
      </c>
      <c r="H3892" t="s">
        <v>9532</v>
      </c>
      <c r="I3892">
        <v>18312570</v>
      </c>
      <c r="J3892">
        <v>450885</v>
      </c>
      <c r="K3892">
        <v>10280</v>
      </c>
      <c r="L3892">
        <v>19437</v>
      </c>
      <c r="M3892" t="b">
        <v>0</v>
      </c>
      <c r="N3892" t="b">
        <v>0</v>
      </c>
      <c r="O3892" t="b">
        <v>0</v>
      </c>
    </row>
    <row r="3893" spans="1:15">
      <c r="A3893" t="s">
        <v>12404</v>
      </c>
      <c r="B3893" s="1">
        <v>43149</v>
      </c>
      <c r="C3893" s="1">
        <v>43139.862256944441</v>
      </c>
      <c r="D3893" t="s">
        <v>12405</v>
      </c>
      <c r="E3893" t="s">
        <v>12406</v>
      </c>
      <c r="F3893">
        <v>10</v>
      </c>
      <c r="G3893" t="str">
        <f>VLOOKUP(YouTubeVideos[[#This Row],[category_id]],VideoCategories[],2,FALSE)</f>
        <v>Music</v>
      </c>
      <c r="H3893" t="s">
        <v>12407</v>
      </c>
      <c r="I3893">
        <v>15208321</v>
      </c>
      <c r="J3893">
        <v>592538</v>
      </c>
      <c r="K3893">
        <v>7293</v>
      </c>
      <c r="L3893">
        <v>29404</v>
      </c>
      <c r="M3893" t="b">
        <v>0</v>
      </c>
      <c r="N3893" t="b">
        <v>0</v>
      </c>
      <c r="O3893" t="b">
        <v>0</v>
      </c>
    </row>
    <row r="3894" spans="1:15">
      <c r="A3894" t="s">
        <v>12408</v>
      </c>
      <c r="B3894" s="1">
        <v>43149</v>
      </c>
      <c r="C3894" s="1">
        <v>43140.000057870369</v>
      </c>
      <c r="D3894" t="s">
        <v>12409</v>
      </c>
      <c r="E3894" t="s">
        <v>12410</v>
      </c>
      <c r="F3894">
        <v>10</v>
      </c>
      <c r="G3894" t="str">
        <f>VLOOKUP(YouTubeVideos[[#This Row],[category_id]],VideoCategories[],2,FALSE)</f>
        <v>Music</v>
      </c>
      <c r="H3894" t="s">
        <v>12411</v>
      </c>
      <c r="I3894">
        <v>407199</v>
      </c>
      <c r="J3894">
        <v>5910</v>
      </c>
      <c r="K3894">
        <v>549</v>
      </c>
      <c r="L3894">
        <v>322</v>
      </c>
      <c r="M3894" t="b">
        <v>0</v>
      </c>
      <c r="N3894" t="b">
        <v>0</v>
      </c>
      <c r="O3894" t="b">
        <v>0</v>
      </c>
    </row>
    <row r="3895" spans="1:15">
      <c r="A3895" t="s">
        <v>12412</v>
      </c>
      <c r="B3895" s="1">
        <v>43149</v>
      </c>
      <c r="C3895" s="1">
        <v>43139.2500462963</v>
      </c>
      <c r="D3895" t="s">
        <v>12413</v>
      </c>
      <c r="E3895" t="s">
        <v>3425</v>
      </c>
      <c r="F3895">
        <v>24</v>
      </c>
      <c r="G3895" t="str">
        <f>VLOOKUP(YouTubeVideos[[#This Row],[category_id]],VideoCategories[],2,FALSE)</f>
        <v>Entertainment</v>
      </c>
      <c r="H3895" t="s">
        <v>12414</v>
      </c>
      <c r="I3895">
        <v>14738111</v>
      </c>
      <c r="J3895">
        <v>208846</v>
      </c>
      <c r="K3895">
        <v>24730</v>
      </c>
      <c r="L3895">
        <v>33026</v>
      </c>
      <c r="M3895" t="b">
        <v>0</v>
      </c>
      <c r="N3895" t="b">
        <v>0</v>
      </c>
      <c r="O3895" t="b">
        <v>0</v>
      </c>
    </row>
    <row r="3896" spans="1:15">
      <c r="A3896" t="s">
        <v>11570</v>
      </c>
      <c r="B3896" s="1">
        <v>43140</v>
      </c>
      <c r="C3896" s="1">
        <v>43134.250104166669</v>
      </c>
      <c r="D3896" t="s">
        <v>11571</v>
      </c>
      <c r="E3896" t="s">
        <v>1202</v>
      </c>
      <c r="F3896">
        <v>28</v>
      </c>
      <c r="G3896" t="str">
        <f>VLOOKUP(YouTubeVideos[[#This Row],[category_id]],VideoCategories[],2,FALSE)</f>
        <v>Science &amp; Technology</v>
      </c>
      <c r="H3896" t="s">
        <v>11572</v>
      </c>
      <c r="I3896">
        <v>270421</v>
      </c>
      <c r="J3896">
        <v>14422</v>
      </c>
      <c r="K3896">
        <v>145</v>
      </c>
      <c r="L3896">
        <v>1073</v>
      </c>
      <c r="M3896" t="b">
        <v>0</v>
      </c>
      <c r="N3896" t="b">
        <v>0</v>
      </c>
      <c r="O3896" t="b">
        <v>0</v>
      </c>
    </row>
    <row r="3897" spans="1:15">
      <c r="A3897" t="s">
        <v>2034</v>
      </c>
      <c r="B3897" s="1">
        <v>43066</v>
      </c>
      <c r="C3897" s="1">
        <v>43058.191053240742</v>
      </c>
      <c r="D3897" t="s">
        <v>2035</v>
      </c>
      <c r="E3897" t="s">
        <v>2036</v>
      </c>
      <c r="F3897">
        <v>19</v>
      </c>
      <c r="G3897" t="str">
        <f>VLOOKUP(YouTubeVideos[[#This Row],[category_id]],VideoCategories[],2,FALSE)</f>
        <v>Travel &amp; Events</v>
      </c>
      <c r="H3897" t="s">
        <v>2037</v>
      </c>
      <c r="I3897">
        <v>270360</v>
      </c>
      <c r="J3897">
        <v>11727</v>
      </c>
      <c r="K3897">
        <v>359</v>
      </c>
      <c r="L3897">
        <v>1685</v>
      </c>
      <c r="M3897" t="b">
        <v>0</v>
      </c>
      <c r="N3897" t="b">
        <v>0</v>
      </c>
      <c r="O3897" t="b">
        <v>0</v>
      </c>
    </row>
    <row r="3898" spans="1:15">
      <c r="A3898" t="s">
        <v>316</v>
      </c>
      <c r="B3898" s="1">
        <v>43054</v>
      </c>
      <c r="C3898" s="1">
        <v>43049.446469907409</v>
      </c>
      <c r="D3898" t="s">
        <v>317</v>
      </c>
      <c r="E3898" t="s">
        <v>318</v>
      </c>
      <c r="F3898">
        <v>26</v>
      </c>
      <c r="G3898" t="str">
        <f>VLOOKUP(YouTubeVideos[[#This Row],[category_id]],VideoCategories[],2,FALSE)</f>
        <v>Howto &amp; Style</v>
      </c>
      <c r="H3898" t="s">
        <v>319</v>
      </c>
      <c r="I3898">
        <v>269509</v>
      </c>
      <c r="J3898">
        <v>10801</v>
      </c>
      <c r="K3898">
        <v>158</v>
      </c>
      <c r="L3898">
        <v>653</v>
      </c>
      <c r="M3898" t="b">
        <v>0</v>
      </c>
      <c r="N3898" t="b">
        <v>0</v>
      </c>
      <c r="O3898" t="b">
        <v>0</v>
      </c>
    </row>
    <row r="3899" spans="1:15">
      <c r="A3899" t="s">
        <v>15144</v>
      </c>
      <c r="B3899" s="1">
        <v>43185</v>
      </c>
      <c r="C3899" s="1">
        <v>43179.583402777775</v>
      </c>
      <c r="D3899" t="s">
        <v>15145</v>
      </c>
      <c r="E3899" t="s">
        <v>297</v>
      </c>
      <c r="F3899">
        <v>27</v>
      </c>
      <c r="G3899" t="str">
        <f>VLOOKUP(YouTubeVideos[[#This Row],[category_id]],VideoCategories[],2,FALSE)</f>
        <v>Education</v>
      </c>
      <c r="H3899" t="s">
        <v>15146</v>
      </c>
      <c r="I3899">
        <v>269305</v>
      </c>
      <c r="J3899">
        <v>7915</v>
      </c>
      <c r="K3899">
        <v>566</v>
      </c>
      <c r="L3899">
        <v>1080</v>
      </c>
      <c r="M3899" t="b">
        <v>0</v>
      </c>
      <c r="N3899" t="b">
        <v>0</v>
      </c>
      <c r="O3899" t="b">
        <v>0</v>
      </c>
    </row>
    <row r="3900" spans="1:15">
      <c r="A3900" t="s">
        <v>9979</v>
      </c>
      <c r="B3900" s="1">
        <v>43129</v>
      </c>
      <c r="C3900" s="1">
        <v>43123.144780092596</v>
      </c>
      <c r="D3900" t="s">
        <v>9980</v>
      </c>
      <c r="E3900" t="s">
        <v>1158</v>
      </c>
      <c r="F3900">
        <v>25</v>
      </c>
      <c r="G3900" t="str">
        <f>VLOOKUP(YouTubeVideos[[#This Row],[category_id]],VideoCategories[],2,FALSE)</f>
        <v>News &amp; Politics</v>
      </c>
      <c r="H3900" t="s">
        <v>9981</v>
      </c>
      <c r="I3900">
        <v>269181</v>
      </c>
      <c r="J3900">
        <v>1012</v>
      </c>
      <c r="K3900">
        <v>190</v>
      </c>
      <c r="L3900">
        <v>432</v>
      </c>
      <c r="M3900" t="b">
        <v>0</v>
      </c>
      <c r="N3900" t="b">
        <v>0</v>
      </c>
      <c r="O3900" t="b">
        <v>0</v>
      </c>
    </row>
    <row r="3901" spans="1:15">
      <c r="A3901" t="s">
        <v>12431</v>
      </c>
      <c r="B3901" s="1">
        <v>43149</v>
      </c>
      <c r="C3901" s="1">
        <v>43140.249918981484</v>
      </c>
      <c r="D3901" t="s">
        <v>12432</v>
      </c>
      <c r="E3901" t="s">
        <v>120</v>
      </c>
      <c r="F3901">
        <v>24</v>
      </c>
      <c r="G3901" t="str">
        <f>VLOOKUP(YouTubeVideos[[#This Row],[category_id]],VideoCategories[],2,FALSE)</f>
        <v>Entertainment</v>
      </c>
      <c r="H3901" t="s">
        <v>12433</v>
      </c>
      <c r="I3901">
        <v>996065</v>
      </c>
      <c r="J3901">
        <v>5015</v>
      </c>
      <c r="K3901">
        <v>327</v>
      </c>
      <c r="L3901">
        <v>557</v>
      </c>
      <c r="M3901" t="b">
        <v>0</v>
      </c>
      <c r="N3901" t="b">
        <v>0</v>
      </c>
      <c r="O3901" t="b">
        <v>0</v>
      </c>
    </row>
    <row r="3902" spans="1:15">
      <c r="A3902" t="s">
        <v>17428</v>
      </c>
      <c r="B3902" s="1">
        <v>43233</v>
      </c>
      <c r="C3902" s="1">
        <v>43225.239363425928</v>
      </c>
      <c r="D3902" t="s">
        <v>17429</v>
      </c>
      <c r="E3902" t="s">
        <v>2133</v>
      </c>
      <c r="F3902">
        <v>28</v>
      </c>
      <c r="G3902" t="str">
        <f>VLOOKUP(YouTubeVideos[[#This Row],[category_id]],VideoCategories[],2,FALSE)</f>
        <v>Science &amp; Technology</v>
      </c>
      <c r="H3902" t="s">
        <v>17430</v>
      </c>
      <c r="I3902">
        <v>269126</v>
      </c>
      <c r="J3902">
        <v>2513</v>
      </c>
      <c r="K3902">
        <v>198</v>
      </c>
      <c r="L3902">
        <v>806</v>
      </c>
      <c r="M3902" t="b">
        <v>0</v>
      </c>
      <c r="N3902" t="b">
        <v>0</v>
      </c>
      <c r="O3902" t="b">
        <v>0</v>
      </c>
    </row>
    <row r="3903" spans="1:15">
      <c r="A3903" t="s">
        <v>11889</v>
      </c>
      <c r="B3903" s="1">
        <v>43144</v>
      </c>
      <c r="C3903" s="1">
        <v>43135.778287037036</v>
      </c>
      <c r="D3903" t="s">
        <v>11890</v>
      </c>
      <c r="E3903" t="s">
        <v>11891</v>
      </c>
      <c r="F3903">
        <v>22</v>
      </c>
      <c r="G3903" t="str">
        <f>VLOOKUP(YouTubeVideos[[#This Row],[category_id]],VideoCategories[],2,FALSE)</f>
        <v>People &amp; Blogs</v>
      </c>
      <c r="H3903" t="s">
        <v>63</v>
      </c>
      <c r="I3903">
        <v>268393</v>
      </c>
      <c r="J3903">
        <v>5267</v>
      </c>
      <c r="K3903">
        <v>49</v>
      </c>
      <c r="L3903">
        <v>294</v>
      </c>
      <c r="M3903" t="b">
        <v>0</v>
      </c>
      <c r="N3903" t="b">
        <v>0</v>
      </c>
      <c r="O3903" t="b">
        <v>0</v>
      </c>
    </row>
    <row r="3904" spans="1:15">
      <c r="A3904" t="s">
        <v>9433</v>
      </c>
      <c r="B3904" s="1">
        <v>43125</v>
      </c>
      <c r="C3904" s="1">
        <v>43119.745613425926</v>
      </c>
      <c r="D3904" t="s">
        <v>9434</v>
      </c>
      <c r="E3904" t="s">
        <v>562</v>
      </c>
      <c r="F3904">
        <v>26</v>
      </c>
      <c r="G3904" t="str">
        <f>VLOOKUP(YouTubeVideos[[#This Row],[category_id]],VideoCategories[],2,FALSE)</f>
        <v>Howto &amp; Style</v>
      </c>
      <c r="H3904" t="s">
        <v>9435</v>
      </c>
      <c r="I3904">
        <v>268343</v>
      </c>
      <c r="J3904">
        <v>14304</v>
      </c>
      <c r="K3904">
        <v>343</v>
      </c>
      <c r="L3904">
        <v>1107</v>
      </c>
      <c r="M3904" t="b">
        <v>0</v>
      </c>
      <c r="N3904" t="b">
        <v>0</v>
      </c>
      <c r="O3904" t="b">
        <v>0</v>
      </c>
    </row>
    <row r="3905" spans="1:15">
      <c r="A3905" t="s">
        <v>12444</v>
      </c>
      <c r="B3905" s="1">
        <v>43149</v>
      </c>
      <c r="C3905" s="1">
        <v>43139.875034722223</v>
      </c>
      <c r="D3905" t="s">
        <v>12445</v>
      </c>
      <c r="E3905" t="s">
        <v>12446</v>
      </c>
      <c r="F3905">
        <v>10</v>
      </c>
      <c r="G3905" t="str">
        <f>VLOOKUP(YouTubeVideos[[#This Row],[category_id]],VideoCategories[],2,FALSE)</f>
        <v>Music</v>
      </c>
      <c r="H3905" t="s">
        <v>12447</v>
      </c>
      <c r="I3905">
        <v>394153</v>
      </c>
      <c r="J3905">
        <v>14138</v>
      </c>
      <c r="K3905">
        <v>311</v>
      </c>
      <c r="L3905">
        <v>1819</v>
      </c>
      <c r="M3905" t="b">
        <v>0</v>
      </c>
      <c r="N3905" t="b">
        <v>0</v>
      </c>
      <c r="O3905" t="b">
        <v>0</v>
      </c>
    </row>
    <row r="3906" spans="1:15">
      <c r="A3906" t="s">
        <v>12448</v>
      </c>
      <c r="B3906" s="1">
        <v>43149</v>
      </c>
      <c r="C3906" s="1">
        <v>43139.458333333336</v>
      </c>
      <c r="D3906" t="s">
        <v>12449</v>
      </c>
      <c r="E3906" t="s">
        <v>12450</v>
      </c>
      <c r="F3906">
        <v>10</v>
      </c>
      <c r="G3906" t="str">
        <f>VLOOKUP(YouTubeVideos[[#This Row],[category_id]],VideoCategories[],2,FALSE)</f>
        <v>Music</v>
      </c>
      <c r="H3906" t="s">
        <v>12451</v>
      </c>
      <c r="I3906">
        <v>1929441</v>
      </c>
      <c r="J3906">
        <v>39940</v>
      </c>
      <c r="K3906">
        <v>6346</v>
      </c>
      <c r="L3906">
        <v>3069</v>
      </c>
      <c r="M3906" t="b">
        <v>0</v>
      </c>
      <c r="N3906" t="b">
        <v>0</v>
      </c>
      <c r="O3906" t="b">
        <v>0</v>
      </c>
    </row>
    <row r="3907" spans="1:15">
      <c r="A3907" t="s">
        <v>12452</v>
      </c>
      <c r="B3907" s="1">
        <v>43149</v>
      </c>
      <c r="C3907" s="1">
        <v>43139.250023148146</v>
      </c>
      <c r="D3907" t="s">
        <v>12453</v>
      </c>
      <c r="E3907" t="s">
        <v>2590</v>
      </c>
      <c r="F3907">
        <v>24</v>
      </c>
      <c r="G3907" t="str">
        <f>VLOOKUP(YouTubeVideos[[#This Row],[category_id]],VideoCategories[],2,FALSE)</f>
        <v>Entertainment</v>
      </c>
      <c r="H3907" t="s">
        <v>12454</v>
      </c>
      <c r="I3907">
        <v>1755038</v>
      </c>
      <c r="J3907">
        <v>55982</v>
      </c>
      <c r="K3907">
        <v>962</v>
      </c>
      <c r="L3907">
        <v>3714</v>
      </c>
      <c r="M3907" t="b">
        <v>0</v>
      </c>
      <c r="N3907" t="b">
        <v>0</v>
      </c>
      <c r="O3907" t="b">
        <v>0</v>
      </c>
    </row>
    <row r="3908" spans="1:15">
      <c r="A3908" t="s">
        <v>7292</v>
      </c>
      <c r="B3908" s="1">
        <v>43109</v>
      </c>
      <c r="C3908" s="1">
        <v>43107.958333333336</v>
      </c>
      <c r="D3908" t="s">
        <v>20076</v>
      </c>
      <c r="E3908" t="s">
        <v>2633</v>
      </c>
      <c r="F3908">
        <v>19</v>
      </c>
      <c r="G3908" t="str">
        <f>VLOOKUP(YouTubeVideos[[#This Row],[category_id]],VideoCategories[],2,FALSE)</f>
        <v>Travel &amp; Events</v>
      </c>
      <c r="H3908" t="s">
        <v>7293</v>
      </c>
      <c r="I3908">
        <v>268248</v>
      </c>
      <c r="J3908">
        <v>7150</v>
      </c>
      <c r="K3908">
        <v>138</v>
      </c>
      <c r="L3908">
        <v>597</v>
      </c>
      <c r="M3908" t="b">
        <v>0</v>
      </c>
      <c r="N3908" t="b">
        <v>0</v>
      </c>
      <c r="O3908" t="b">
        <v>0</v>
      </c>
    </row>
    <row r="3909" spans="1:15">
      <c r="A3909" t="s">
        <v>2473</v>
      </c>
      <c r="B3909" s="1">
        <v>43069</v>
      </c>
      <c r="C3909" s="1">
        <v>43064.333356481482</v>
      </c>
      <c r="D3909" t="s">
        <v>2474</v>
      </c>
      <c r="E3909" t="s">
        <v>516</v>
      </c>
      <c r="F3909">
        <v>26</v>
      </c>
      <c r="G3909" t="str">
        <f>VLOOKUP(YouTubeVideos[[#This Row],[category_id]],VideoCategories[],2,FALSE)</f>
        <v>Howto &amp; Style</v>
      </c>
      <c r="H3909" t="s">
        <v>2475</v>
      </c>
      <c r="I3909">
        <v>268241</v>
      </c>
      <c r="J3909">
        <v>5446</v>
      </c>
      <c r="K3909">
        <v>330</v>
      </c>
      <c r="L3909">
        <v>392</v>
      </c>
      <c r="M3909" t="b">
        <v>0</v>
      </c>
      <c r="N3909" t="b">
        <v>0</v>
      </c>
      <c r="O3909" t="b">
        <v>0</v>
      </c>
    </row>
    <row r="3910" spans="1:15">
      <c r="A3910" t="s">
        <v>12462</v>
      </c>
      <c r="B3910" s="1">
        <v>43149</v>
      </c>
      <c r="C3910" s="1">
        <v>43139.873252314814</v>
      </c>
      <c r="D3910" t="s">
        <v>12463</v>
      </c>
      <c r="E3910" t="s">
        <v>12464</v>
      </c>
      <c r="F3910">
        <v>10</v>
      </c>
      <c r="G3910" t="str">
        <f>VLOOKUP(YouTubeVideos[[#This Row],[category_id]],VideoCategories[],2,FALSE)</f>
        <v>Music</v>
      </c>
      <c r="H3910" t="s">
        <v>12465</v>
      </c>
      <c r="I3910">
        <v>911208</v>
      </c>
      <c r="J3910">
        <v>35273</v>
      </c>
      <c r="K3910">
        <v>484</v>
      </c>
      <c r="L3910">
        <v>1368</v>
      </c>
      <c r="M3910" t="b">
        <v>0</v>
      </c>
      <c r="N3910" t="b">
        <v>0</v>
      </c>
      <c r="O3910" t="b">
        <v>0</v>
      </c>
    </row>
    <row r="3911" spans="1:15">
      <c r="A3911" t="s">
        <v>1766</v>
      </c>
      <c r="B3911" s="1">
        <v>43064</v>
      </c>
      <c r="C3911" s="1">
        <v>43057.437465277777</v>
      </c>
      <c r="D3911" t="s">
        <v>1767</v>
      </c>
      <c r="E3911" t="s">
        <v>1768</v>
      </c>
      <c r="F3911">
        <v>23</v>
      </c>
      <c r="G3911" t="str">
        <f>VLOOKUP(YouTubeVideos[[#This Row],[category_id]],VideoCategories[],2,FALSE)</f>
        <v>Comedy</v>
      </c>
      <c r="H3911" t="s">
        <v>1769</v>
      </c>
      <c r="I3911">
        <v>268148</v>
      </c>
      <c r="J3911">
        <v>17601</v>
      </c>
      <c r="K3911">
        <v>555</v>
      </c>
      <c r="L3911">
        <v>3972</v>
      </c>
      <c r="M3911" t="b">
        <v>0</v>
      </c>
      <c r="N3911" t="b">
        <v>0</v>
      </c>
      <c r="O3911" t="b">
        <v>0</v>
      </c>
    </row>
    <row r="3912" spans="1:15">
      <c r="A3912" t="s">
        <v>17183</v>
      </c>
      <c r="B3912" s="1">
        <v>43223</v>
      </c>
      <c r="C3912" s="1">
        <v>43212.591805555552</v>
      </c>
      <c r="D3912" t="s">
        <v>17184</v>
      </c>
      <c r="E3912" t="s">
        <v>1974</v>
      </c>
      <c r="F3912">
        <v>25</v>
      </c>
      <c r="G3912" t="str">
        <f>VLOOKUP(YouTubeVideos[[#This Row],[category_id]],VideoCategories[],2,FALSE)</f>
        <v>News &amp; Politics</v>
      </c>
      <c r="H3912" t="s">
        <v>17185</v>
      </c>
      <c r="I3912">
        <v>268145</v>
      </c>
      <c r="J3912">
        <v>6793</v>
      </c>
      <c r="K3912">
        <v>340</v>
      </c>
      <c r="L3912">
        <v>4592</v>
      </c>
      <c r="M3912" t="b">
        <v>0</v>
      </c>
      <c r="N3912" t="b">
        <v>0</v>
      </c>
      <c r="O3912" t="b">
        <v>0</v>
      </c>
    </row>
    <row r="3913" spans="1:15">
      <c r="A3913" t="s">
        <v>6057</v>
      </c>
      <c r="B3913" s="1">
        <v>43096</v>
      </c>
      <c r="C3913" s="1">
        <v>43087.750173611108</v>
      </c>
      <c r="D3913" t="s">
        <v>6058</v>
      </c>
      <c r="E3913" t="s">
        <v>1772</v>
      </c>
      <c r="F3913">
        <v>26</v>
      </c>
      <c r="G3913" t="str">
        <f>VLOOKUP(YouTubeVideos[[#This Row],[category_id]],VideoCategories[],2,FALSE)</f>
        <v>Howto &amp; Style</v>
      </c>
      <c r="H3913" t="s">
        <v>6059</v>
      </c>
      <c r="I3913">
        <v>268077</v>
      </c>
      <c r="J3913">
        <v>12422</v>
      </c>
      <c r="K3913">
        <v>414</v>
      </c>
      <c r="L3913">
        <v>1091</v>
      </c>
      <c r="M3913" t="b">
        <v>0</v>
      </c>
      <c r="N3913" t="b">
        <v>0</v>
      </c>
      <c r="O3913" t="b">
        <v>0</v>
      </c>
    </row>
    <row r="3914" spans="1:15">
      <c r="A3914" t="s">
        <v>12475</v>
      </c>
      <c r="B3914" s="1">
        <v>43150</v>
      </c>
      <c r="C3914" s="1">
        <v>43147.387743055559</v>
      </c>
      <c r="D3914" t="s">
        <v>12476</v>
      </c>
      <c r="E3914" t="s">
        <v>28</v>
      </c>
      <c r="F3914">
        <v>24</v>
      </c>
      <c r="G3914" t="str">
        <f>VLOOKUP(YouTubeVideos[[#This Row],[category_id]],VideoCategories[],2,FALSE)</f>
        <v>Entertainment</v>
      </c>
      <c r="H3914" t="s">
        <v>12477</v>
      </c>
      <c r="I3914">
        <v>333553</v>
      </c>
      <c r="J3914">
        <v>4948</v>
      </c>
      <c r="K3914">
        <v>186</v>
      </c>
      <c r="L3914">
        <v>404</v>
      </c>
      <c r="M3914" t="b">
        <v>0</v>
      </c>
      <c r="N3914" t="b">
        <v>0</v>
      </c>
      <c r="O3914" t="b">
        <v>0</v>
      </c>
    </row>
    <row r="3915" spans="1:15">
      <c r="A3915" t="s">
        <v>10938</v>
      </c>
      <c r="B3915" s="1">
        <v>43135</v>
      </c>
      <c r="C3915" s="1">
        <v>43129.333368055559</v>
      </c>
      <c r="D3915" t="s">
        <v>10939</v>
      </c>
      <c r="E3915" t="s">
        <v>1050</v>
      </c>
      <c r="F3915">
        <v>27</v>
      </c>
      <c r="G3915" t="str">
        <f>VLOOKUP(YouTubeVideos[[#This Row],[category_id]],VideoCategories[],2,FALSE)</f>
        <v>Education</v>
      </c>
      <c r="H3915" t="s">
        <v>10940</v>
      </c>
      <c r="I3915">
        <v>267685</v>
      </c>
      <c r="J3915">
        <v>11359</v>
      </c>
      <c r="K3915">
        <v>90</v>
      </c>
      <c r="L3915">
        <v>1058</v>
      </c>
      <c r="M3915" t="b">
        <v>0</v>
      </c>
      <c r="N3915" t="b">
        <v>0</v>
      </c>
      <c r="O3915" t="b">
        <v>0</v>
      </c>
    </row>
    <row r="3916" spans="1:15">
      <c r="A3916" t="s">
        <v>12481</v>
      </c>
      <c r="B3916" s="1">
        <v>43150</v>
      </c>
      <c r="C3916" s="1">
        <v>43145.310196759259</v>
      </c>
      <c r="D3916" t="s">
        <v>12482</v>
      </c>
      <c r="E3916" t="s">
        <v>9039</v>
      </c>
      <c r="F3916">
        <v>24</v>
      </c>
      <c r="G3916" t="str">
        <f>VLOOKUP(YouTubeVideos[[#This Row],[category_id]],VideoCategories[],2,FALSE)</f>
        <v>Entertainment</v>
      </c>
      <c r="H3916" t="s">
        <v>12483</v>
      </c>
      <c r="I3916">
        <v>149034</v>
      </c>
      <c r="J3916">
        <v>740</v>
      </c>
      <c r="K3916">
        <v>58</v>
      </c>
      <c r="L3916">
        <v>60</v>
      </c>
      <c r="M3916" t="b">
        <v>0</v>
      </c>
      <c r="N3916" t="b">
        <v>0</v>
      </c>
      <c r="O3916" t="b">
        <v>0</v>
      </c>
    </row>
    <row r="3917" spans="1:15">
      <c r="A3917" t="s">
        <v>4719</v>
      </c>
      <c r="B3917" s="1">
        <v>43084</v>
      </c>
      <c r="C3917" s="1">
        <v>43078.583344907405</v>
      </c>
      <c r="D3917" t="s">
        <v>4720</v>
      </c>
      <c r="E3917" t="s">
        <v>297</v>
      </c>
      <c r="F3917">
        <v>27</v>
      </c>
      <c r="G3917" t="str">
        <f>VLOOKUP(YouTubeVideos[[#This Row],[category_id]],VideoCategories[],2,FALSE)</f>
        <v>Education</v>
      </c>
      <c r="H3917" t="s">
        <v>4721</v>
      </c>
      <c r="I3917">
        <v>267142</v>
      </c>
      <c r="J3917">
        <v>7085</v>
      </c>
      <c r="K3917">
        <v>219</v>
      </c>
      <c r="L3917">
        <v>477</v>
      </c>
      <c r="M3917" t="b">
        <v>0</v>
      </c>
      <c r="N3917" t="b">
        <v>0</v>
      </c>
      <c r="O3917" t="b">
        <v>0</v>
      </c>
    </row>
    <row r="3918" spans="1:15">
      <c r="A3918" t="s">
        <v>12486</v>
      </c>
      <c r="B3918" s="1">
        <v>43150</v>
      </c>
      <c r="C3918" s="1">
        <v>43143.395949074074</v>
      </c>
      <c r="D3918" t="s">
        <v>20394</v>
      </c>
      <c r="E3918" t="s">
        <v>12487</v>
      </c>
      <c r="F3918">
        <v>24</v>
      </c>
      <c r="G3918" t="str">
        <f>VLOOKUP(YouTubeVideos[[#This Row],[category_id]],VideoCategories[],2,FALSE)</f>
        <v>Entertainment</v>
      </c>
      <c r="H3918" t="s">
        <v>12488</v>
      </c>
      <c r="I3918">
        <v>48907</v>
      </c>
      <c r="J3918">
        <v>160</v>
      </c>
      <c r="K3918">
        <v>265</v>
      </c>
      <c r="L3918">
        <v>250</v>
      </c>
      <c r="M3918" t="b">
        <v>0</v>
      </c>
      <c r="N3918" t="b">
        <v>0</v>
      </c>
      <c r="O3918" t="b">
        <v>0</v>
      </c>
    </row>
    <row r="3919" spans="1:15">
      <c r="A3919" t="s">
        <v>12489</v>
      </c>
      <c r="B3919" s="1">
        <v>43150</v>
      </c>
      <c r="C3919" s="1">
        <v>43143.315787037034</v>
      </c>
      <c r="D3919" t="s">
        <v>12490</v>
      </c>
      <c r="E3919" t="s">
        <v>12491</v>
      </c>
      <c r="F3919">
        <v>10</v>
      </c>
      <c r="G3919" t="str">
        <f>VLOOKUP(YouTubeVideos[[#This Row],[category_id]],VideoCategories[],2,FALSE)</f>
        <v>Music</v>
      </c>
      <c r="H3919" t="s">
        <v>12492</v>
      </c>
      <c r="I3919">
        <v>29352</v>
      </c>
      <c r="J3919">
        <v>1610</v>
      </c>
      <c r="K3919">
        <v>9</v>
      </c>
      <c r="L3919">
        <v>155</v>
      </c>
      <c r="M3919" t="b">
        <v>0</v>
      </c>
      <c r="N3919" t="b">
        <v>0</v>
      </c>
      <c r="O3919" t="b">
        <v>0</v>
      </c>
    </row>
    <row r="3920" spans="1:15">
      <c r="A3920" t="s">
        <v>4965</v>
      </c>
      <c r="B3920" s="1">
        <v>43086</v>
      </c>
      <c r="C3920" s="1">
        <v>43080.374976851854</v>
      </c>
      <c r="D3920" t="s">
        <v>4966</v>
      </c>
      <c r="E3920" t="s">
        <v>1809</v>
      </c>
      <c r="F3920">
        <v>23</v>
      </c>
      <c r="G3920" t="str">
        <f>VLOOKUP(YouTubeVideos[[#This Row],[category_id]],VideoCategories[],2,FALSE)</f>
        <v>Comedy</v>
      </c>
      <c r="H3920" t="s">
        <v>4967</v>
      </c>
      <c r="I3920">
        <v>267038</v>
      </c>
      <c r="J3920">
        <v>24048</v>
      </c>
      <c r="K3920">
        <v>446</v>
      </c>
      <c r="L3920">
        <v>1640</v>
      </c>
      <c r="M3920" t="b">
        <v>0</v>
      </c>
      <c r="N3920" t="b">
        <v>0</v>
      </c>
      <c r="O3920" t="b">
        <v>0</v>
      </c>
    </row>
    <row r="3921" spans="1:15">
      <c r="A3921" t="s">
        <v>11819</v>
      </c>
      <c r="B3921" s="1">
        <v>43144</v>
      </c>
      <c r="C3921" s="1">
        <v>43143.157962962963</v>
      </c>
      <c r="D3921" t="s">
        <v>11820</v>
      </c>
      <c r="E3921" t="s">
        <v>6952</v>
      </c>
      <c r="F3921">
        <v>17</v>
      </c>
      <c r="G3921" t="str">
        <f>VLOOKUP(YouTubeVideos[[#This Row],[category_id]],VideoCategories[],2,FALSE)</f>
        <v>Sports</v>
      </c>
      <c r="H3921" t="s">
        <v>11821</v>
      </c>
      <c r="I3921">
        <v>266874</v>
      </c>
      <c r="J3921">
        <v>3489</v>
      </c>
      <c r="K3921">
        <v>976</v>
      </c>
      <c r="L3921">
        <v>1386</v>
      </c>
      <c r="M3921" t="b">
        <v>0</v>
      </c>
      <c r="N3921" t="b">
        <v>0</v>
      </c>
      <c r="O3921" t="b">
        <v>0</v>
      </c>
    </row>
    <row r="3922" spans="1:15">
      <c r="A3922" t="s">
        <v>15338</v>
      </c>
      <c r="B3922" s="1">
        <v>43188</v>
      </c>
      <c r="C3922" s="1">
        <v>43181.208356481482</v>
      </c>
      <c r="D3922" t="s">
        <v>15339</v>
      </c>
      <c r="E3922" t="s">
        <v>956</v>
      </c>
      <c r="F3922">
        <v>28</v>
      </c>
      <c r="G3922" t="str">
        <f>VLOOKUP(YouTubeVideos[[#This Row],[category_id]],VideoCategories[],2,FALSE)</f>
        <v>Science &amp; Technology</v>
      </c>
      <c r="H3922" t="s">
        <v>15340</v>
      </c>
      <c r="I3922">
        <v>266389</v>
      </c>
      <c r="J3922">
        <v>7849</v>
      </c>
      <c r="K3922">
        <v>824</v>
      </c>
      <c r="L3922">
        <v>1311</v>
      </c>
      <c r="M3922" t="b">
        <v>0</v>
      </c>
      <c r="N3922" t="b">
        <v>0</v>
      </c>
      <c r="O3922" t="b">
        <v>0</v>
      </c>
    </row>
    <row r="3923" spans="1:15">
      <c r="A3923" t="s">
        <v>8098</v>
      </c>
      <c r="B3923" s="1">
        <v>43114</v>
      </c>
      <c r="C3923" s="1">
        <v>43108.332349537035</v>
      </c>
      <c r="D3923" t="s">
        <v>8099</v>
      </c>
      <c r="E3923" t="s">
        <v>982</v>
      </c>
      <c r="F3923">
        <v>27</v>
      </c>
      <c r="G3923" t="str">
        <f>VLOOKUP(YouTubeVideos[[#This Row],[category_id]],VideoCategories[],2,FALSE)</f>
        <v>Education</v>
      </c>
      <c r="H3923" t="s">
        <v>8100</v>
      </c>
      <c r="I3923">
        <v>266155</v>
      </c>
      <c r="J3923">
        <v>9422</v>
      </c>
      <c r="K3923">
        <v>184</v>
      </c>
      <c r="L3923">
        <v>491</v>
      </c>
      <c r="M3923" t="b">
        <v>0</v>
      </c>
      <c r="N3923" t="b">
        <v>0</v>
      </c>
      <c r="O3923" t="b">
        <v>0</v>
      </c>
    </row>
    <row r="3924" spans="1:15">
      <c r="A3924" t="s">
        <v>13087</v>
      </c>
      <c r="B3924" s="1">
        <v>43155</v>
      </c>
      <c r="C3924" s="1">
        <v>43147.354178240741</v>
      </c>
      <c r="D3924" t="s">
        <v>13088</v>
      </c>
      <c r="E3924" t="s">
        <v>853</v>
      </c>
      <c r="F3924">
        <v>26</v>
      </c>
      <c r="G3924" t="str">
        <f>VLOOKUP(YouTubeVideos[[#This Row],[category_id]],VideoCategories[],2,FALSE)</f>
        <v>Howto &amp; Style</v>
      </c>
      <c r="H3924" t="s">
        <v>13089</v>
      </c>
      <c r="I3924">
        <v>266142</v>
      </c>
      <c r="J3924">
        <v>10697</v>
      </c>
      <c r="K3924">
        <v>389</v>
      </c>
      <c r="L3924">
        <v>1035</v>
      </c>
      <c r="M3924" t="b">
        <v>0</v>
      </c>
      <c r="N3924" t="b">
        <v>0</v>
      </c>
      <c r="O3924" t="b">
        <v>0</v>
      </c>
    </row>
    <row r="3925" spans="1:15">
      <c r="A3925" t="s">
        <v>851</v>
      </c>
      <c r="B3925" s="1">
        <v>43057</v>
      </c>
      <c r="C3925" s="1">
        <v>43052.333368055559</v>
      </c>
      <c r="D3925" t="s">
        <v>852</v>
      </c>
      <c r="E3925" t="s">
        <v>853</v>
      </c>
      <c r="F3925">
        <v>26</v>
      </c>
      <c r="G3925" t="str">
        <f>VLOOKUP(YouTubeVideos[[#This Row],[category_id]],VideoCategories[],2,FALSE)</f>
        <v>Howto &amp; Style</v>
      </c>
      <c r="H3925" t="s">
        <v>854</v>
      </c>
      <c r="I3925">
        <v>265799</v>
      </c>
      <c r="J3925">
        <v>14179</v>
      </c>
      <c r="K3925">
        <v>384</v>
      </c>
      <c r="L3925">
        <v>1727</v>
      </c>
      <c r="M3925" t="b">
        <v>0</v>
      </c>
      <c r="N3925" t="b">
        <v>0</v>
      </c>
      <c r="O3925" t="b">
        <v>0</v>
      </c>
    </row>
    <row r="3926" spans="1:15">
      <c r="A3926" t="s">
        <v>13869</v>
      </c>
      <c r="B3926" s="1">
        <v>43164</v>
      </c>
      <c r="C3926" s="1">
        <v>43151.883877314816</v>
      </c>
      <c r="D3926" t="s">
        <v>13870</v>
      </c>
      <c r="E3926" t="s">
        <v>12286</v>
      </c>
      <c r="F3926">
        <v>25</v>
      </c>
      <c r="G3926" t="str">
        <f>VLOOKUP(YouTubeVideos[[#This Row],[category_id]],VideoCategories[],2,FALSE)</f>
        <v>News &amp; Politics</v>
      </c>
      <c r="H3926" t="s">
        <v>13871</v>
      </c>
      <c r="I3926">
        <v>265096</v>
      </c>
      <c r="J3926">
        <v>5109</v>
      </c>
      <c r="K3926">
        <v>1672</v>
      </c>
      <c r="L3926">
        <v>5676</v>
      </c>
      <c r="M3926" t="b">
        <v>0</v>
      </c>
      <c r="N3926" t="b">
        <v>0</v>
      </c>
      <c r="O3926" t="b">
        <v>0</v>
      </c>
    </row>
    <row r="3927" spans="1:15">
      <c r="A3927" t="s">
        <v>7067</v>
      </c>
      <c r="B3927" s="1">
        <v>43107</v>
      </c>
      <c r="C3927" s="1">
        <v>43101.958344907405</v>
      </c>
      <c r="D3927" t="s">
        <v>7068</v>
      </c>
      <c r="E3927" t="s">
        <v>2633</v>
      </c>
      <c r="F3927">
        <v>22</v>
      </c>
      <c r="G3927" t="str">
        <f>VLOOKUP(YouTubeVideos[[#This Row],[category_id]],VideoCategories[],2,FALSE)</f>
        <v>People &amp; Blogs</v>
      </c>
      <c r="H3927" t="s">
        <v>7069</v>
      </c>
      <c r="I3927">
        <v>264912</v>
      </c>
      <c r="J3927">
        <v>8384</v>
      </c>
      <c r="K3927">
        <v>123</v>
      </c>
      <c r="L3927">
        <v>354</v>
      </c>
      <c r="M3927" t="b">
        <v>0</v>
      </c>
      <c r="N3927" t="b">
        <v>0</v>
      </c>
      <c r="O3927" t="b">
        <v>0</v>
      </c>
    </row>
    <row r="3928" spans="1:15">
      <c r="A3928" t="s">
        <v>18521</v>
      </c>
      <c r="B3928" s="1">
        <v>43250</v>
      </c>
      <c r="C3928" s="1">
        <v>43244.447604166664</v>
      </c>
      <c r="D3928" t="s">
        <v>20728</v>
      </c>
      <c r="E3928" t="s">
        <v>17229</v>
      </c>
      <c r="F3928">
        <v>17</v>
      </c>
      <c r="G3928" t="str">
        <f>VLOOKUP(YouTubeVideos[[#This Row],[category_id]],VideoCategories[],2,FALSE)</f>
        <v>Sports</v>
      </c>
      <c r="H3928" t="s">
        <v>18522</v>
      </c>
      <c r="I3928">
        <v>264249</v>
      </c>
      <c r="J3928">
        <v>2027</v>
      </c>
      <c r="K3928">
        <v>1773</v>
      </c>
      <c r="L3928">
        <v>1934</v>
      </c>
      <c r="M3928" t="b">
        <v>0</v>
      </c>
      <c r="N3928" t="b">
        <v>0</v>
      </c>
      <c r="O3928" t="b">
        <v>0</v>
      </c>
    </row>
    <row r="3929" spans="1:15">
      <c r="A3929" t="s">
        <v>12524</v>
      </c>
      <c r="B3929" s="1">
        <v>43150</v>
      </c>
      <c r="C3929" s="1">
        <v>43140.645486111112</v>
      </c>
      <c r="D3929" t="s">
        <v>12525</v>
      </c>
      <c r="E3929" t="s">
        <v>12526</v>
      </c>
      <c r="F3929">
        <v>24</v>
      </c>
      <c r="G3929" t="str">
        <f>VLOOKUP(YouTubeVideos[[#This Row],[category_id]],VideoCategories[],2,FALSE)</f>
        <v>Entertainment</v>
      </c>
      <c r="H3929" t="s">
        <v>12527</v>
      </c>
      <c r="I3929">
        <v>202879</v>
      </c>
      <c r="J3929">
        <v>0</v>
      </c>
      <c r="K3929">
        <v>0</v>
      </c>
      <c r="L3929">
        <v>194</v>
      </c>
      <c r="M3929" t="b">
        <v>0</v>
      </c>
      <c r="N3929" t="b">
        <v>1</v>
      </c>
      <c r="O3929" t="b">
        <v>0</v>
      </c>
    </row>
    <row r="3930" spans="1:15">
      <c r="A3930" t="s">
        <v>9378</v>
      </c>
      <c r="B3930" s="1">
        <v>43124</v>
      </c>
      <c r="C3930" s="1">
        <v>43117.899085648147</v>
      </c>
      <c r="D3930" t="s">
        <v>9379</v>
      </c>
      <c r="E3930" t="s">
        <v>6678</v>
      </c>
      <c r="F3930">
        <v>28</v>
      </c>
      <c r="G3930" t="str">
        <f>VLOOKUP(YouTubeVideos[[#This Row],[category_id]],VideoCategories[],2,FALSE)</f>
        <v>Science &amp; Technology</v>
      </c>
      <c r="H3930" t="s">
        <v>9380</v>
      </c>
      <c r="I3930">
        <v>264153</v>
      </c>
      <c r="J3930">
        <v>8671</v>
      </c>
      <c r="K3930">
        <v>382</v>
      </c>
      <c r="L3930">
        <v>660</v>
      </c>
      <c r="M3930" t="b">
        <v>0</v>
      </c>
      <c r="N3930" t="b">
        <v>0</v>
      </c>
      <c r="O3930" t="b">
        <v>0</v>
      </c>
    </row>
    <row r="3931" spans="1:15">
      <c r="A3931" t="s">
        <v>8878</v>
      </c>
      <c r="B3931" s="1">
        <v>43120</v>
      </c>
      <c r="C3931" s="1">
        <v>43113.759259259263</v>
      </c>
      <c r="D3931" t="s">
        <v>8879</v>
      </c>
      <c r="E3931" t="s">
        <v>8880</v>
      </c>
      <c r="F3931">
        <v>22</v>
      </c>
      <c r="G3931" t="str">
        <f>VLOOKUP(YouTubeVideos[[#This Row],[category_id]],VideoCategories[],2,FALSE)</f>
        <v>People &amp; Blogs</v>
      </c>
      <c r="H3931" t="s">
        <v>8881</v>
      </c>
      <c r="I3931">
        <v>263061</v>
      </c>
      <c r="J3931">
        <v>5760</v>
      </c>
      <c r="K3931">
        <v>275</v>
      </c>
      <c r="L3931">
        <v>1364</v>
      </c>
      <c r="M3931" t="b">
        <v>0</v>
      </c>
      <c r="N3931" t="b">
        <v>0</v>
      </c>
      <c r="O3931" t="b">
        <v>0</v>
      </c>
    </row>
    <row r="3932" spans="1:15">
      <c r="A3932" t="s">
        <v>12534</v>
      </c>
      <c r="B3932" s="1">
        <v>43150</v>
      </c>
      <c r="C3932" s="1">
        <v>43139.297546296293</v>
      </c>
      <c r="D3932" t="s">
        <v>12535</v>
      </c>
      <c r="E3932" t="s">
        <v>12536</v>
      </c>
      <c r="F3932">
        <v>24</v>
      </c>
      <c r="G3932" t="str">
        <f>VLOOKUP(YouTubeVideos[[#This Row],[category_id]],VideoCategories[],2,FALSE)</f>
        <v>Entertainment</v>
      </c>
      <c r="H3932" t="s">
        <v>12537</v>
      </c>
      <c r="I3932">
        <v>16417</v>
      </c>
      <c r="J3932">
        <v>153</v>
      </c>
      <c r="K3932">
        <v>5</v>
      </c>
      <c r="L3932">
        <v>23</v>
      </c>
      <c r="M3932" t="b">
        <v>0</v>
      </c>
      <c r="N3932" t="b">
        <v>0</v>
      </c>
      <c r="O3932" t="b">
        <v>0</v>
      </c>
    </row>
    <row r="3933" spans="1:15">
      <c r="A3933" t="s">
        <v>8383</v>
      </c>
      <c r="B3933" s="1">
        <v>43117</v>
      </c>
      <c r="C3933" s="1">
        <v>43111.486076388886</v>
      </c>
      <c r="D3933" t="s">
        <v>8384</v>
      </c>
      <c r="E3933" t="s">
        <v>8385</v>
      </c>
      <c r="F3933">
        <v>22</v>
      </c>
      <c r="G3933" t="str">
        <f>VLOOKUP(YouTubeVideos[[#This Row],[category_id]],VideoCategories[],2,FALSE)</f>
        <v>People &amp; Blogs</v>
      </c>
      <c r="H3933" t="s">
        <v>8386</v>
      </c>
      <c r="I3933">
        <v>262553</v>
      </c>
      <c r="J3933">
        <v>5869</v>
      </c>
      <c r="K3933">
        <v>302</v>
      </c>
      <c r="L3933">
        <v>732</v>
      </c>
      <c r="M3933" t="b">
        <v>0</v>
      </c>
      <c r="N3933" t="b">
        <v>0</v>
      </c>
      <c r="O3933" t="b">
        <v>0</v>
      </c>
    </row>
    <row r="3934" spans="1:15">
      <c r="A3934" t="s">
        <v>12469</v>
      </c>
      <c r="B3934" s="1">
        <v>43150</v>
      </c>
      <c r="C3934" s="1">
        <v>43148.901967592596</v>
      </c>
      <c r="D3934" t="s">
        <v>12470</v>
      </c>
      <c r="E3934" t="s">
        <v>252</v>
      </c>
      <c r="F3934">
        <v>17</v>
      </c>
      <c r="G3934" t="str">
        <f>VLOOKUP(YouTubeVideos[[#This Row],[category_id]],VideoCategories[],2,FALSE)</f>
        <v>Sports</v>
      </c>
      <c r="H3934" t="s">
        <v>12471</v>
      </c>
      <c r="I3934">
        <v>262100</v>
      </c>
      <c r="J3934">
        <v>1875</v>
      </c>
      <c r="K3934">
        <v>303</v>
      </c>
      <c r="L3934">
        <v>524</v>
      </c>
      <c r="M3934" t="b">
        <v>0</v>
      </c>
      <c r="N3934" t="b">
        <v>0</v>
      </c>
      <c r="O3934" t="b">
        <v>0</v>
      </c>
    </row>
    <row r="3935" spans="1:15">
      <c r="A3935" t="s">
        <v>6408</v>
      </c>
      <c r="B3935" s="1">
        <v>43102</v>
      </c>
      <c r="C3935" s="1">
        <v>43091.021284722221</v>
      </c>
      <c r="D3935" t="s">
        <v>6409</v>
      </c>
      <c r="E3935" t="s">
        <v>3726</v>
      </c>
      <c r="F3935">
        <v>26</v>
      </c>
      <c r="G3935" t="str">
        <f>VLOOKUP(YouTubeVideos[[#This Row],[category_id]],VideoCategories[],2,FALSE)</f>
        <v>Howto &amp; Style</v>
      </c>
      <c r="H3935" t="s">
        <v>6410</v>
      </c>
      <c r="I3935">
        <v>262018</v>
      </c>
      <c r="J3935">
        <v>7749</v>
      </c>
      <c r="K3935">
        <v>189</v>
      </c>
      <c r="L3935">
        <v>1816</v>
      </c>
      <c r="M3935" t="b">
        <v>0</v>
      </c>
      <c r="N3935" t="b">
        <v>0</v>
      </c>
      <c r="O3935" t="b">
        <v>0</v>
      </c>
    </row>
    <row r="3936" spans="1:15">
      <c r="A3936" t="s">
        <v>8911</v>
      </c>
      <c r="B3936" s="1">
        <v>43120</v>
      </c>
      <c r="C3936" s="1">
        <v>43114.423252314817</v>
      </c>
      <c r="D3936" t="s">
        <v>8912</v>
      </c>
      <c r="E3936" t="s">
        <v>8913</v>
      </c>
      <c r="F3936">
        <v>26</v>
      </c>
      <c r="G3936" t="str">
        <f>VLOOKUP(YouTubeVideos[[#This Row],[category_id]],VideoCategories[],2,FALSE)</f>
        <v>Howto &amp; Style</v>
      </c>
      <c r="H3936" t="s">
        <v>8914</v>
      </c>
      <c r="I3936">
        <v>261872</v>
      </c>
      <c r="J3936">
        <v>18057</v>
      </c>
      <c r="K3936">
        <v>266</v>
      </c>
      <c r="L3936">
        <v>1746</v>
      </c>
      <c r="M3936" t="b">
        <v>0</v>
      </c>
      <c r="N3936" t="b">
        <v>0</v>
      </c>
      <c r="O3936" t="b">
        <v>0</v>
      </c>
    </row>
    <row r="3937" spans="1:15">
      <c r="A3937" t="s">
        <v>12551</v>
      </c>
      <c r="B3937" s="1">
        <v>43151</v>
      </c>
      <c r="C3937" s="1">
        <v>43147.250115740739</v>
      </c>
      <c r="D3937" t="s">
        <v>12552</v>
      </c>
      <c r="E3937" t="s">
        <v>47</v>
      </c>
      <c r="F3937">
        <v>24</v>
      </c>
      <c r="G3937" t="str">
        <f>VLOOKUP(YouTubeVideos[[#This Row],[category_id]],VideoCategories[],2,FALSE)</f>
        <v>Entertainment</v>
      </c>
      <c r="H3937" t="s">
        <v>12553</v>
      </c>
      <c r="I3937">
        <v>3598002</v>
      </c>
      <c r="J3937">
        <v>53461</v>
      </c>
      <c r="K3937">
        <v>1758</v>
      </c>
      <c r="L3937">
        <v>2768</v>
      </c>
      <c r="M3937" t="b">
        <v>0</v>
      </c>
      <c r="N3937" t="b">
        <v>0</v>
      </c>
      <c r="O3937" t="b">
        <v>0</v>
      </c>
    </row>
    <row r="3938" spans="1:15">
      <c r="A3938" t="s">
        <v>12554</v>
      </c>
      <c r="B3938" s="1">
        <v>43151</v>
      </c>
      <c r="C3938" s="1">
        <v>43147.639108796298</v>
      </c>
      <c r="D3938" t="s">
        <v>20395</v>
      </c>
      <c r="E3938" t="s">
        <v>3305</v>
      </c>
      <c r="F3938">
        <v>10</v>
      </c>
      <c r="G3938" t="str">
        <f>VLOOKUP(YouTubeVideos[[#This Row],[category_id]],VideoCategories[],2,FALSE)</f>
        <v>Music</v>
      </c>
      <c r="H3938" t="s">
        <v>20396</v>
      </c>
      <c r="I3938">
        <v>162087</v>
      </c>
      <c r="J3938">
        <v>7293</v>
      </c>
      <c r="K3938">
        <v>92</v>
      </c>
      <c r="L3938">
        <v>644</v>
      </c>
      <c r="M3938" t="b">
        <v>0</v>
      </c>
      <c r="N3938" t="b">
        <v>0</v>
      </c>
      <c r="O3938" t="b">
        <v>0</v>
      </c>
    </row>
    <row r="3939" spans="1:15">
      <c r="A3939" t="s">
        <v>12555</v>
      </c>
      <c r="B3939" s="1">
        <v>43151</v>
      </c>
      <c r="C3939" s="1">
        <v>43146.000023148146</v>
      </c>
      <c r="D3939" t="s">
        <v>12556</v>
      </c>
      <c r="E3939" t="s">
        <v>1054</v>
      </c>
      <c r="F3939">
        <v>10</v>
      </c>
      <c r="G3939" t="str">
        <f>VLOOKUP(YouTubeVideos[[#This Row],[category_id]],VideoCategories[],2,FALSE)</f>
        <v>Music</v>
      </c>
      <c r="H3939" t="s">
        <v>12557</v>
      </c>
      <c r="I3939">
        <v>4080130</v>
      </c>
      <c r="J3939">
        <v>111118</v>
      </c>
      <c r="K3939">
        <v>2450</v>
      </c>
      <c r="L3939">
        <v>5991</v>
      </c>
      <c r="M3939" t="b">
        <v>0</v>
      </c>
      <c r="N3939" t="b">
        <v>0</v>
      </c>
      <c r="O3939" t="b">
        <v>0</v>
      </c>
    </row>
    <row r="3940" spans="1:15">
      <c r="A3940" t="s">
        <v>5996</v>
      </c>
      <c r="B3940" s="1">
        <v>43096</v>
      </c>
      <c r="C3940" s="1">
        <v>43093.333402777775</v>
      </c>
      <c r="D3940" t="s">
        <v>5997</v>
      </c>
      <c r="E3940" t="s">
        <v>520</v>
      </c>
      <c r="F3940">
        <v>26</v>
      </c>
      <c r="G3940" t="str">
        <f>VLOOKUP(YouTubeVideos[[#This Row],[category_id]],VideoCategories[],2,FALSE)</f>
        <v>Howto &amp; Style</v>
      </c>
      <c r="H3940" t="s">
        <v>5998</v>
      </c>
      <c r="I3940">
        <v>261810</v>
      </c>
      <c r="J3940">
        <v>3736</v>
      </c>
      <c r="K3940">
        <v>1074</v>
      </c>
      <c r="L3940">
        <v>1136</v>
      </c>
      <c r="M3940" t="b">
        <v>0</v>
      </c>
      <c r="N3940" t="b">
        <v>0</v>
      </c>
      <c r="O3940" t="b">
        <v>0</v>
      </c>
    </row>
    <row r="3941" spans="1:15">
      <c r="A3941" t="s">
        <v>12561</v>
      </c>
      <c r="B3941" s="1">
        <v>43151</v>
      </c>
      <c r="C3941" s="1">
        <v>43146.3750462963</v>
      </c>
      <c r="D3941" t="s">
        <v>12562</v>
      </c>
      <c r="E3941" t="s">
        <v>1636</v>
      </c>
      <c r="F3941">
        <v>24</v>
      </c>
      <c r="G3941" t="str">
        <f>VLOOKUP(YouTubeVideos[[#This Row],[category_id]],VideoCategories[],2,FALSE)</f>
        <v>Entertainment</v>
      </c>
      <c r="H3941" t="s">
        <v>12563</v>
      </c>
      <c r="I3941">
        <v>1666780</v>
      </c>
      <c r="J3941">
        <v>45710</v>
      </c>
      <c r="K3941">
        <v>934</v>
      </c>
      <c r="L3941">
        <v>2955</v>
      </c>
      <c r="M3941" t="b">
        <v>0</v>
      </c>
      <c r="N3941" t="b">
        <v>0</v>
      </c>
      <c r="O3941" t="b">
        <v>0</v>
      </c>
    </row>
    <row r="3942" spans="1:15">
      <c r="A3942" t="s">
        <v>14539</v>
      </c>
      <c r="B3942" s="1">
        <v>43174</v>
      </c>
      <c r="C3942" s="1">
        <v>43160.340219907404</v>
      </c>
      <c r="D3942" t="s">
        <v>14540</v>
      </c>
      <c r="E3942" t="s">
        <v>14541</v>
      </c>
      <c r="F3942">
        <v>26</v>
      </c>
      <c r="G3942" t="str">
        <f>VLOOKUP(YouTubeVideos[[#This Row],[category_id]],VideoCategories[],2,FALSE)</f>
        <v>Howto &amp; Style</v>
      </c>
      <c r="H3942" t="s">
        <v>14542</v>
      </c>
      <c r="I3942">
        <v>261520</v>
      </c>
      <c r="J3942">
        <v>19333</v>
      </c>
      <c r="K3942">
        <v>145</v>
      </c>
      <c r="L3942">
        <v>744</v>
      </c>
      <c r="M3942" t="b">
        <v>0</v>
      </c>
      <c r="N3942" t="b">
        <v>0</v>
      </c>
      <c r="O3942" t="b">
        <v>0</v>
      </c>
    </row>
    <row r="3943" spans="1:15">
      <c r="A3943" t="s">
        <v>996</v>
      </c>
      <c r="B3943" s="1">
        <v>43058</v>
      </c>
      <c r="C3943" s="1">
        <v>43052.312511574077</v>
      </c>
      <c r="D3943" t="s">
        <v>997</v>
      </c>
      <c r="E3943" t="s">
        <v>998</v>
      </c>
      <c r="F3943">
        <v>27</v>
      </c>
      <c r="G3943" t="str">
        <f>VLOOKUP(YouTubeVideos[[#This Row],[category_id]],VideoCategories[],2,FALSE)</f>
        <v>Education</v>
      </c>
      <c r="H3943" t="s">
        <v>999</v>
      </c>
      <c r="I3943">
        <v>260902</v>
      </c>
      <c r="J3943">
        <v>13029</v>
      </c>
      <c r="K3943">
        <v>245</v>
      </c>
      <c r="L3943">
        <v>634</v>
      </c>
      <c r="M3943" t="b">
        <v>0</v>
      </c>
      <c r="N3943" t="b">
        <v>0</v>
      </c>
      <c r="O3943" t="b">
        <v>0</v>
      </c>
    </row>
    <row r="3944" spans="1:15">
      <c r="A3944" t="s">
        <v>16028</v>
      </c>
      <c r="B3944" s="1">
        <v>43197</v>
      </c>
      <c r="C3944" s="1">
        <v>43185.492210648146</v>
      </c>
      <c r="D3944" t="s">
        <v>16029</v>
      </c>
      <c r="E3944" t="s">
        <v>16030</v>
      </c>
      <c r="F3944">
        <v>23</v>
      </c>
      <c r="G3944" t="str">
        <f>VLOOKUP(YouTubeVideos[[#This Row],[category_id]],VideoCategories[],2,FALSE)</f>
        <v>Comedy</v>
      </c>
      <c r="H3944" t="s">
        <v>63</v>
      </c>
      <c r="I3944">
        <v>260580</v>
      </c>
      <c r="J3944">
        <v>912</v>
      </c>
      <c r="K3944">
        <v>89</v>
      </c>
      <c r="L3944">
        <v>140</v>
      </c>
      <c r="M3944" t="b">
        <v>0</v>
      </c>
      <c r="N3944" t="b">
        <v>0</v>
      </c>
      <c r="O3944" t="b">
        <v>0</v>
      </c>
    </row>
    <row r="3945" spans="1:15">
      <c r="A3945" t="s">
        <v>15157</v>
      </c>
      <c r="B3945" s="1">
        <v>43185</v>
      </c>
      <c r="C3945" s="1">
        <v>43174.520011574074</v>
      </c>
      <c r="D3945" t="s">
        <v>15158</v>
      </c>
      <c r="E3945" t="s">
        <v>6492</v>
      </c>
      <c r="F3945">
        <v>26</v>
      </c>
      <c r="G3945" t="str">
        <f>VLOOKUP(YouTubeVideos[[#This Row],[category_id]],VideoCategories[],2,FALSE)</f>
        <v>Howto &amp; Style</v>
      </c>
      <c r="H3945" t="s">
        <v>15159</v>
      </c>
      <c r="I3945">
        <v>259404</v>
      </c>
      <c r="J3945">
        <v>10041</v>
      </c>
      <c r="K3945">
        <v>215</v>
      </c>
      <c r="L3945">
        <v>1025</v>
      </c>
      <c r="M3945" t="b">
        <v>0</v>
      </c>
      <c r="N3945" t="b">
        <v>0</v>
      </c>
      <c r="O3945" t="b">
        <v>0</v>
      </c>
    </row>
    <row r="3946" spans="1:15">
      <c r="A3946" t="s">
        <v>12576</v>
      </c>
      <c r="B3946" s="1">
        <v>43151</v>
      </c>
      <c r="C3946" s="1">
        <v>43145.5</v>
      </c>
      <c r="D3946" t="s">
        <v>12577</v>
      </c>
      <c r="E3946" t="s">
        <v>3319</v>
      </c>
      <c r="F3946">
        <v>24</v>
      </c>
      <c r="G3946" t="str">
        <f>VLOOKUP(YouTubeVideos[[#This Row],[category_id]],VideoCategories[],2,FALSE)</f>
        <v>Entertainment</v>
      </c>
      <c r="H3946" t="s">
        <v>12578</v>
      </c>
      <c r="I3946">
        <v>55611</v>
      </c>
      <c r="J3946">
        <v>666</v>
      </c>
      <c r="K3946">
        <v>227</v>
      </c>
      <c r="L3946">
        <v>133</v>
      </c>
      <c r="M3946" t="b">
        <v>0</v>
      </c>
      <c r="N3946" t="b">
        <v>0</v>
      </c>
      <c r="O3946" t="b">
        <v>0</v>
      </c>
    </row>
    <row r="3947" spans="1:15">
      <c r="A3947" t="s">
        <v>15990</v>
      </c>
      <c r="B3947" s="1">
        <v>43197</v>
      </c>
      <c r="C3947" s="1">
        <v>43186.493009259262</v>
      </c>
      <c r="D3947" t="s">
        <v>15991</v>
      </c>
      <c r="E3947" t="s">
        <v>1859</v>
      </c>
      <c r="F3947">
        <v>26</v>
      </c>
      <c r="G3947" t="str">
        <f>VLOOKUP(YouTubeVideos[[#This Row],[category_id]],VideoCategories[],2,FALSE)</f>
        <v>Howto &amp; Style</v>
      </c>
      <c r="H3947" t="s">
        <v>15992</v>
      </c>
      <c r="I3947">
        <v>259179</v>
      </c>
      <c r="J3947">
        <v>11033</v>
      </c>
      <c r="K3947">
        <v>218</v>
      </c>
      <c r="L3947">
        <v>2454</v>
      </c>
      <c r="M3947" t="b">
        <v>0</v>
      </c>
      <c r="N3947" t="b">
        <v>0</v>
      </c>
      <c r="O3947" t="b">
        <v>0</v>
      </c>
    </row>
    <row r="3948" spans="1:15">
      <c r="A3948" t="s">
        <v>12582</v>
      </c>
      <c r="B3948" s="1">
        <v>43151</v>
      </c>
      <c r="C3948" s="1">
        <v>43144.498356481483</v>
      </c>
      <c r="D3948" t="s">
        <v>12583</v>
      </c>
      <c r="E3948" t="s">
        <v>10268</v>
      </c>
      <c r="F3948">
        <v>24</v>
      </c>
      <c r="G3948" t="str">
        <f>VLOOKUP(YouTubeVideos[[#This Row],[category_id]],VideoCategories[],2,FALSE)</f>
        <v>Entertainment</v>
      </c>
      <c r="H3948" t="s">
        <v>12584</v>
      </c>
      <c r="I3948">
        <v>922301</v>
      </c>
      <c r="J3948">
        <v>73725</v>
      </c>
      <c r="K3948">
        <v>1549</v>
      </c>
      <c r="L3948">
        <v>7013</v>
      </c>
      <c r="M3948" t="b">
        <v>0</v>
      </c>
      <c r="N3948" t="b">
        <v>0</v>
      </c>
      <c r="O3948" t="b">
        <v>0</v>
      </c>
    </row>
    <row r="3949" spans="1:15">
      <c r="A3949" t="s">
        <v>8139</v>
      </c>
      <c r="B3949" s="1">
        <v>43115</v>
      </c>
      <c r="C3949" s="1">
        <v>43109.231319444443</v>
      </c>
      <c r="D3949" t="s">
        <v>8140</v>
      </c>
      <c r="E3949" t="s">
        <v>8140</v>
      </c>
      <c r="F3949">
        <v>15</v>
      </c>
      <c r="G3949" t="str">
        <f>VLOOKUP(YouTubeVideos[[#This Row],[category_id]],VideoCategories[],2,FALSE)</f>
        <v>Pets &amp; Animals</v>
      </c>
      <c r="H3949" t="s">
        <v>8140</v>
      </c>
      <c r="I3949">
        <v>258887</v>
      </c>
      <c r="J3949">
        <v>2046</v>
      </c>
      <c r="K3949">
        <v>184</v>
      </c>
      <c r="L3949">
        <v>0</v>
      </c>
      <c r="M3949" t="b">
        <v>1</v>
      </c>
      <c r="N3949" t="b">
        <v>0</v>
      </c>
      <c r="O3949" t="b">
        <v>0</v>
      </c>
    </row>
    <row r="3950" spans="1:15">
      <c r="A3950" t="s">
        <v>12588</v>
      </c>
      <c r="B3950" s="1">
        <v>43151</v>
      </c>
      <c r="C3950" s="1">
        <v>43143.375601851854</v>
      </c>
      <c r="D3950" t="s">
        <v>12589</v>
      </c>
      <c r="E3950" t="s">
        <v>495</v>
      </c>
      <c r="F3950">
        <v>24</v>
      </c>
      <c r="G3950" t="str">
        <f>VLOOKUP(YouTubeVideos[[#This Row],[category_id]],VideoCategories[],2,FALSE)</f>
        <v>Entertainment</v>
      </c>
      <c r="H3950" t="s">
        <v>12590</v>
      </c>
      <c r="I3950">
        <v>1392693</v>
      </c>
      <c r="J3950">
        <v>43578</v>
      </c>
      <c r="K3950">
        <v>3085</v>
      </c>
      <c r="L3950">
        <v>2491</v>
      </c>
      <c r="M3950" t="b">
        <v>0</v>
      </c>
      <c r="N3950" t="b">
        <v>0</v>
      </c>
      <c r="O3950" t="b">
        <v>0</v>
      </c>
    </row>
    <row r="3951" spans="1:15">
      <c r="A3951" t="s">
        <v>13781</v>
      </c>
      <c r="B3951" s="1">
        <v>43163</v>
      </c>
      <c r="C3951" s="1">
        <v>43152.625011574077</v>
      </c>
      <c r="D3951" t="s">
        <v>13782</v>
      </c>
      <c r="E3951" t="s">
        <v>3000</v>
      </c>
      <c r="F3951">
        <v>15</v>
      </c>
      <c r="G3951" t="str">
        <f>VLOOKUP(YouTubeVideos[[#This Row],[category_id]],VideoCategories[],2,FALSE)</f>
        <v>Pets &amp; Animals</v>
      </c>
      <c r="H3951" t="s">
        <v>13783</v>
      </c>
      <c r="I3951">
        <v>258850</v>
      </c>
      <c r="J3951">
        <v>9189</v>
      </c>
      <c r="K3951">
        <v>99</v>
      </c>
      <c r="L3951">
        <v>478</v>
      </c>
      <c r="M3951" t="b">
        <v>0</v>
      </c>
      <c r="N3951" t="b">
        <v>0</v>
      </c>
      <c r="O3951" t="b">
        <v>0</v>
      </c>
    </row>
    <row r="3952" spans="1:15">
      <c r="A3952" t="s">
        <v>12594</v>
      </c>
      <c r="B3952" s="1">
        <v>43151</v>
      </c>
      <c r="C3952" s="1">
        <v>43143.312511574077</v>
      </c>
      <c r="D3952" t="s">
        <v>12595</v>
      </c>
      <c r="E3952" t="s">
        <v>78</v>
      </c>
      <c r="F3952">
        <v>24</v>
      </c>
      <c r="G3952" t="str">
        <f>VLOOKUP(YouTubeVideos[[#This Row],[category_id]],VideoCategories[],2,FALSE)</f>
        <v>Entertainment</v>
      </c>
      <c r="H3952" t="s">
        <v>20397</v>
      </c>
      <c r="I3952">
        <v>633241</v>
      </c>
      <c r="J3952">
        <v>18196</v>
      </c>
      <c r="K3952">
        <v>349</v>
      </c>
      <c r="L3952">
        <v>1599</v>
      </c>
      <c r="M3952" t="b">
        <v>0</v>
      </c>
      <c r="N3952" t="b">
        <v>0</v>
      </c>
      <c r="O3952" t="b">
        <v>0</v>
      </c>
    </row>
    <row r="3953" spans="1:15">
      <c r="A3953" t="s">
        <v>2105</v>
      </c>
      <c r="B3953" s="1">
        <v>43067</v>
      </c>
      <c r="C3953" s="1">
        <v>43060.517569444448</v>
      </c>
      <c r="D3953" t="s">
        <v>2106</v>
      </c>
      <c r="E3953" t="s">
        <v>1295</v>
      </c>
      <c r="F3953">
        <v>22</v>
      </c>
      <c r="G3953" t="str">
        <f>VLOOKUP(YouTubeVideos[[#This Row],[category_id]],VideoCategories[],2,FALSE)</f>
        <v>People &amp; Blogs</v>
      </c>
      <c r="H3953" t="s">
        <v>2107</v>
      </c>
      <c r="I3953">
        <v>258814</v>
      </c>
      <c r="J3953">
        <v>14865</v>
      </c>
      <c r="K3953">
        <v>281</v>
      </c>
      <c r="L3953">
        <v>1095</v>
      </c>
      <c r="M3953" t="b">
        <v>0</v>
      </c>
      <c r="N3953" t="b">
        <v>0</v>
      </c>
      <c r="O3953" t="b">
        <v>0</v>
      </c>
    </row>
    <row r="3954" spans="1:15">
      <c r="A3954" t="s">
        <v>12154</v>
      </c>
      <c r="B3954" s="1">
        <v>43146</v>
      </c>
      <c r="C3954" s="1">
        <v>43139.312511574077</v>
      </c>
      <c r="D3954" t="s">
        <v>12155</v>
      </c>
      <c r="E3954" t="s">
        <v>1734</v>
      </c>
      <c r="F3954">
        <v>27</v>
      </c>
      <c r="G3954" t="str">
        <f>VLOOKUP(YouTubeVideos[[#This Row],[category_id]],VideoCategories[],2,FALSE)</f>
        <v>Education</v>
      </c>
      <c r="H3954" t="s">
        <v>12156</v>
      </c>
      <c r="I3954">
        <v>257992</v>
      </c>
      <c r="J3954">
        <v>9808</v>
      </c>
      <c r="K3954">
        <v>120</v>
      </c>
      <c r="L3954">
        <v>507</v>
      </c>
      <c r="M3954" t="b">
        <v>0</v>
      </c>
      <c r="N3954" t="b">
        <v>0</v>
      </c>
      <c r="O3954" t="b">
        <v>0</v>
      </c>
    </row>
    <row r="3955" spans="1:15">
      <c r="A3955" t="s">
        <v>3805</v>
      </c>
      <c r="B3955" s="1">
        <v>43078</v>
      </c>
      <c r="C3955" s="1">
        <v>43071.505844907406</v>
      </c>
      <c r="D3955" t="s">
        <v>19914</v>
      </c>
      <c r="E3955" t="s">
        <v>19915</v>
      </c>
      <c r="F3955">
        <v>17</v>
      </c>
      <c r="G3955" t="str">
        <f>VLOOKUP(YouTubeVideos[[#This Row],[category_id]],VideoCategories[],2,FALSE)</f>
        <v>Sports</v>
      </c>
      <c r="H3955" t="s">
        <v>19916</v>
      </c>
      <c r="I3955">
        <v>257584</v>
      </c>
      <c r="J3955">
        <v>1131</v>
      </c>
      <c r="K3955">
        <v>29</v>
      </c>
      <c r="L3955">
        <v>75</v>
      </c>
      <c r="M3955" t="b">
        <v>0</v>
      </c>
      <c r="N3955" t="b">
        <v>0</v>
      </c>
      <c r="O3955" t="b">
        <v>0</v>
      </c>
    </row>
    <row r="3956" spans="1:15">
      <c r="A3956" t="s">
        <v>2996</v>
      </c>
      <c r="B3956" s="1">
        <v>43073</v>
      </c>
      <c r="C3956" s="1">
        <v>43069.250069444446</v>
      </c>
      <c r="D3956" t="s">
        <v>2997</v>
      </c>
      <c r="E3956" t="s">
        <v>1269</v>
      </c>
      <c r="F3956">
        <v>27</v>
      </c>
      <c r="G3956" t="str">
        <f>VLOOKUP(YouTubeVideos[[#This Row],[category_id]],VideoCategories[],2,FALSE)</f>
        <v>Education</v>
      </c>
      <c r="H3956" t="s">
        <v>2998</v>
      </c>
      <c r="I3956">
        <v>256786</v>
      </c>
      <c r="J3956">
        <v>10439</v>
      </c>
      <c r="K3956">
        <v>108</v>
      </c>
      <c r="L3956">
        <v>1692</v>
      </c>
      <c r="M3956" t="b">
        <v>0</v>
      </c>
      <c r="N3956" t="b">
        <v>0</v>
      </c>
      <c r="O3956" t="b">
        <v>0</v>
      </c>
    </row>
    <row r="3957" spans="1:15">
      <c r="A3957" t="s">
        <v>713</v>
      </c>
      <c r="B3957" s="1">
        <v>43056</v>
      </c>
      <c r="C3957" s="1">
        <v>43051.217743055553</v>
      </c>
      <c r="D3957" t="s">
        <v>714</v>
      </c>
      <c r="E3957" t="s">
        <v>715</v>
      </c>
      <c r="F3957">
        <v>25</v>
      </c>
      <c r="G3957" t="str">
        <f>VLOOKUP(YouTubeVideos[[#This Row],[category_id]],VideoCategories[],2,FALSE)</f>
        <v>News &amp; Politics</v>
      </c>
      <c r="H3957" t="s">
        <v>716</v>
      </c>
      <c r="I3957">
        <v>256760</v>
      </c>
      <c r="J3957">
        <v>782</v>
      </c>
      <c r="K3957">
        <v>98</v>
      </c>
      <c r="L3957">
        <v>793</v>
      </c>
      <c r="M3957" t="b">
        <v>0</v>
      </c>
      <c r="N3957" t="b">
        <v>0</v>
      </c>
      <c r="O3957" t="b">
        <v>0</v>
      </c>
    </row>
    <row r="3958" spans="1:15">
      <c r="A3958" t="s">
        <v>17310</v>
      </c>
      <c r="B3958" s="1">
        <v>43227</v>
      </c>
      <c r="C3958" s="1">
        <v>43216.277719907404</v>
      </c>
      <c r="D3958" t="s">
        <v>17311</v>
      </c>
      <c r="E3958" t="s">
        <v>17312</v>
      </c>
      <c r="F3958">
        <v>17</v>
      </c>
      <c r="G3958" t="str">
        <f>VLOOKUP(YouTubeVideos[[#This Row],[category_id]],VideoCategories[],2,FALSE)</f>
        <v>Sports</v>
      </c>
      <c r="H3958" t="s">
        <v>17313</v>
      </c>
      <c r="I3958">
        <v>256691</v>
      </c>
      <c r="J3958">
        <v>3531</v>
      </c>
      <c r="K3958">
        <v>610</v>
      </c>
      <c r="L3958">
        <v>1608</v>
      </c>
      <c r="M3958" t="b">
        <v>0</v>
      </c>
      <c r="N3958" t="b">
        <v>0</v>
      </c>
      <c r="O3958" t="b">
        <v>0</v>
      </c>
    </row>
    <row r="3959" spans="1:15">
      <c r="A3959" t="s">
        <v>4575</v>
      </c>
      <c r="B3959" s="1">
        <v>43083</v>
      </c>
      <c r="C3959" s="1">
        <v>43077.171770833331</v>
      </c>
      <c r="D3959" t="s">
        <v>4576</v>
      </c>
      <c r="E3959" t="s">
        <v>1514</v>
      </c>
      <c r="F3959">
        <v>28</v>
      </c>
      <c r="G3959" t="str">
        <f>VLOOKUP(YouTubeVideos[[#This Row],[category_id]],VideoCategories[],2,FALSE)</f>
        <v>Science &amp; Technology</v>
      </c>
      <c r="H3959" t="s">
        <v>4577</v>
      </c>
      <c r="I3959">
        <v>256018</v>
      </c>
      <c r="J3959">
        <v>7086</v>
      </c>
      <c r="K3959">
        <v>275</v>
      </c>
      <c r="L3959">
        <v>1038</v>
      </c>
      <c r="M3959" t="b">
        <v>0</v>
      </c>
      <c r="N3959" t="b">
        <v>0</v>
      </c>
      <c r="O3959" t="b">
        <v>0</v>
      </c>
    </row>
    <row r="3960" spans="1:15">
      <c r="A3960" t="s">
        <v>12688</v>
      </c>
      <c r="B3960" s="1">
        <v>43152</v>
      </c>
      <c r="C3960" s="1">
        <v>43151.154178240744</v>
      </c>
      <c r="D3960" t="s">
        <v>12689</v>
      </c>
      <c r="E3960" t="s">
        <v>6952</v>
      </c>
      <c r="F3960">
        <v>17</v>
      </c>
      <c r="G3960" t="str">
        <f>VLOOKUP(YouTubeVideos[[#This Row],[category_id]],VideoCategories[],2,FALSE)</f>
        <v>Sports</v>
      </c>
      <c r="H3960" t="s">
        <v>12690</v>
      </c>
      <c r="I3960">
        <v>255806</v>
      </c>
      <c r="J3960">
        <v>764</v>
      </c>
      <c r="K3960">
        <v>121</v>
      </c>
      <c r="L3960">
        <v>147</v>
      </c>
      <c r="M3960" t="b">
        <v>0</v>
      </c>
      <c r="N3960" t="b">
        <v>0</v>
      </c>
      <c r="O3960" t="b">
        <v>0</v>
      </c>
    </row>
    <row r="3961" spans="1:15">
      <c r="A3961" t="s">
        <v>5537</v>
      </c>
      <c r="B3961" s="1">
        <v>43090</v>
      </c>
      <c r="C3961" s="1">
        <v>43083.603784722225</v>
      </c>
      <c r="D3961" t="s">
        <v>5538</v>
      </c>
      <c r="E3961" t="s">
        <v>3382</v>
      </c>
      <c r="F3961">
        <v>25</v>
      </c>
      <c r="G3961" t="str">
        <f>VLOOKUP(YouTubeVideos[[#This Row],[category_id]],VideoCategories[],2,FALSE)</f>
        <v>News &amp; Politics</v>
      </c>
      <c r="H3961" t="s">
        <v>5539</v>
      </c>
      <c r="I3961">
        <v>255517</v>
      </c>
      <c r="J3961">
        <v>3560</v>
      </c>
      <c r="K3961">
        <v>268</v>
      </c>
      <c r="L3961">
        <v>435</v>
      </c>
      <c r="M3961" t="b">
        <v>0</v>
      </c>
      <c r="N3961" t="b">
        <v>0</v>
      </c>
      <c r="O3961" t="b">
        <v>0</v>
      </c>
    </row>
    <row r="3962" spans="1:15">
      <c r="A3962" t="s">
        <v>12623</v>
      </c>
      <c r="B3962" s="1">
        <v>43151</v>
      </c>
      <c r="C3962" s="1">
        <v>43143.333344907405</v>
      </c>
      <c r="D3962" t="s">
        <v>12624</v>
      </c>
      <c r="E3962" t="s">
        <v>9862</v>
      </c>
      <c r="F3962">
        <v>24</v>
      </c>
      <c r="G3962" t="str">
        <f>VLOOKUP(YouTubeVideos[[#This Row],[category_id]],VideoCategories[],2,FALSE)</f>
        <v>Entertainment</v>
      </c>
      <c r="H3962" t="s">
        <v>12625</v>
      </c>
      <c r="I3962">
        <v>320395</v>
      </c>
      <c r="J3962">
        <v>14684</v>
      </c>
      <c r="K3962">
        <v>635</v>
      </c>
      <c r="L3962">
        <v>754</v>
      </c>
      <c r="M3962" t="b">
        <v>0</v>
      </c>
      <c r="N3962" t="b">
        <v>0</v>
      </c>
      <c r="O3962" t="b">
        <v>0</v>
      </c>
    </row>
    <row r="3963" spans="1:15">
      <c r="A3963" t="s">
        <v>14096</v>
      </c>
      <c r="B3963" s="1">
        <v>43167</v>
      </c>
      <c r="C3963" s="1">
        <v>43157.266909722224</v>
      </c>
      <c r="D3963" t="s">
        <v>14097</v>
      </c>
      <c r="E3963" t="s">
        <v>1848</v>
      </c>
      <c r="F3963">
        <v>25</v>
      </c>
      <c r="G3963" t="str">
        <f>VLOOKUP(YouTubeVideos[[#This Row],[category_id]],VideoCategories[],2,FALSE)</f>
        <v>News &amp; Politics</v>
      </c>
      <c r="H3963" t="s">
        <v>14098</v>
      </c>
      <c r="I3963">
        <v>254521</v>
      </c>
      <c r="J3963">
        <v>1334</v>
      </c>
      <c r="K3963">
        <v>281</v>
      </c>
      <c r="L3963">
        <v>749</v>
      </c>
      <c r="M3963" t="b">
        <v>0</v>
      </c>
      <c r="N3963" t="b">
        <v>0</v>
      </c>
      <c r="O3963" t="b">
        <v>0</v>
      </c>
    </row>
    <row r="3964" spans="1:15">
      <c r="A3964" t="s">
        <v>12628</v>
      </c>
      <c r="B3964" s="1">
        <v>43151</v>
      </c>
      <c r="C3964" s="1">
        <v>43143.375081018516</v>
      </c>
      <c r="D3964" t="s">
        <v>12629</v>
      </c>
      <c r="E3964" t="s">
        <v>645</v>
      </c>
      <c r="F3964">
        <v>10</v>
      </c>
      <c r="G3964" t="str">
        <f>VLOOKUP(YouTubeVideos[[#This Row],[category_id]],VideoCategories[],2,FALSE)</f>
        <v>Music</v>
      </c>
      <c r="H3964" t="s">
        <v>12630</v>
      </c>
      <c r="I3964">
        <v>762583</v>
      </c>
      <c r="J3964">
        <v>130986</v>
      </c>
      <c r="K3964">
        <v>951</v>
      </c>
      <c r="L3964">
        <v>10126</v>
      </c>
      <c r="M3964" t="b">
        <v>0</v>
      </c>
      <c r="N3964" t="b">
        <v>0</v>
      </c>
      <c r="O3964" t="b">
        <v>0</v>
      </c>
    </row>
    <row r="3965" spans="1:15">
      <c r="A3965" t="s">
        <v>13957</v>
      </c>
      <c r="B3965" s="1">
        <v>43165</v>
      </c>
      <c r="C3965" s="1">
        <v>43153.771689814814</v>
      </c>
      <c r="D3965" t="s">
        <v>13958</v>
      </c>
      <c r="E3965" t="s">
        <v>13959</v>
      </c>
      <c r="F3965">
        <v>22</v>
      </c>
      <c r="G3965" t="str">
        <f>VLOOKUP(YouTubeVideos[[#This Row],[category_id]],VideoCategories[],2,FALSE)</f>
        <v>People &amp; Blogs</v>
      </c>
      <c r="H3965" t="s">
        <v>13960</v>
      </c>
      <c r="I3965">
        <v>254309</v>
      </c>
      <c r="J3965">
        <v>19631</v>
      </c>
      <c r="K3965">
        <v>62</v>
      </c>
      <c r="L3965">
        <v>1555</v>
      </c>
      <c r="M3965" t="b">
        <v>0</v>
      </c>
      <c r="N3965" t="b">
        <v>0</v>
      </c>
      <c r="O3965" t="b">
        <v>0</v>
      </c>
    </row>
    <row r="3966" spans="1:15">
      <c r="A3966" t="s">
        <v>11965</v>
      </c>
      <c r="B3966" s="1">
        <v>43145</v>
      </c>
      <c r="C3966" s="1">
        <v>43143.251550925925</v>
      </c>
      <c r="D3966" t="s">
        <v>11966</v>
      </c>
      <c r="E3966" t="s">
        <v>252</v>
      </c>
      <c r="F3966">
        <v>17</v>
      </c>
      <c r="G3966" t="str">
        <f>VLOOKUP(YouTubeVideos[[#This Row],[category_id]],VideoCategories[],2,FALSE)</f>
        <v>Sports</v>
      </c>
      <c r="H3966" t="s">
        <v>11967</v>
      </c>
      <c r="I3966">
        <v>254142</v>
      </c>
      <c r="J3966">
        <v>733</v>
      </c>
      <c r="K3966">
        <v>1198</v>
      </c>
      <c r="L3966">
        <v>198</v>
      </c>
      <c r="M3966" t="b">
        <v>0</v>
      </c>
      <c r="N3966" t="b">
        <v>0</v>
      </c>
      <c r="O3966" t="b">
        <v>0</v>
      </c>
    </row>
    <row r="3967" spans="1:15">
      <c r="A3967" t="s">
        <v>10693</v>
      </c>
      <c r="B3967" s="1">
        <v>43133</v>
      </c>
      <c r="C3967" s="1">
        <v>43126.257523148146</v>
      </c>
      <c r="D3967" t="s">
        <v>10694</v>
      </c>
      <c r="E3967" t="s">
        <v>486</v>
      </c>
      <c r="F3967">
        <v>1</v>
      </c>
      <c r="G3967" t="str">
        <f>VLOOKUP(YouTubeVideos[[#This Row],[category_id]],VideoCategories[],2,FALSE)</f>
        <v>Film &amp; Animation</v>
      </c>
      <c r="H3967" t="s">
        <v>10695</v>
      </c>
      <c r="I3967">
        <v>253965</v>
      </c>
      <c r="J3967">
        <v>2444</v>
      </c>
      <c r="K3967">
        <v>437</v>
      </c>
      <c r="L3967">
        <v>1249</v>
      </c>
      <c r="M3967" t="b">
        <v>0</v>
      </c>
      <c r="N3967" t="b">
        <v>0</v>
      </c>
      <c r="O3967" t="b">
        <v>0</v>
      </c>
    </row>
    <row r="3968" spans="1:15">
      <c r="A3968" t="s">
        <v>5204</v>
      </c>
      <c r="B3968" s="1">
        <v>43088</v>
      </c>
      <c r="C3968" s="1">
        <v>43082.375069444446</v>
      </c>
      <c r="D3968" t="s">
        <v>5205</v>
      </c>
      <c r="E3968" t="s">
        <v>1852</v>
      </c>
      <c r="F3968">
        <v>26</v>
      </c>
      <c r="G3968" t="str">
        <f>VLOOKUP(YouTubeVideos[[#This Row],[category_id]],VideoCategories[],2,FALSE)</f>
        <v>Howto &amp; Style</v>
      </c>
      <c r="H3968" t="s">
        <v>5206</v>
      </c>
      <c r="I3968">
        <v>253874</v>
      </c>
      <c r="J3968">
        <v>8854</v>
      </c>
      <c r="K3968">
        <v>175</v>
      </c>
      <c r="L3968">
        <v>730</v>
      </c>
      <c r="M3968" t="b">
        <v>0</v>
      </c>
      <c r="N3968" t="b">
        <v>0</v>
      </c>
      <c r="O3968" t="b">
        <v>0</v>
      </c>
    </row>
    <row r="3969" spans="1:15">
      <c r="A3969" t="s">
        <v>17301</v>
      </c>
      <c r="B3969" s="1">
        <v>43227</v>
      </c>
      <c r="C3969" s="1">
        <v>43218.471296296295</v>
      </c>
      <c r="D3969" t="s">
        <v>17302</v>
      </c>
      <c r="E3969" t="s">
        <v>16</v>
      </c>
      <c r="F3969">
        <v>17</v>
      </c>
      <c r="G3969" t="str">
        <f>VLOOKUP(YouTubeVideos[[#This Row],[category_id]],VideoCategories[],2,FALSE)</f>
        <v>Sports</v>
      </c>
      <c r="H3969" t="s">
        <v>17303</v>
      </c>
      <c r="I3969">
        <v>253623</v>
      </c>
      <c r="J3969">
        <v>3297</v>
      </c>
      <c r="K3969">
        <v>88</v>
      </c>
      <c r="L3969">
        <v>498</v>
      </c>
      <c r="M3969" t="b">
        <v>0</v>
      </c>
      <c r="N3969" t="b">
        <v>0</v>
      </c>
      <c r="O3969" t="b">
        <v>0</v>
      </c>
    </row>
    <row r="3970" spans="1:15">
      <c r="A3970" t="s">
        <v>12647</v>
      </c>
      <c r="B3970" s="1">
        <v>43151</v>
      </c>
      <c r="C3970" s="1">
        <v>43142.574374999997</v>
      </c>
      <c r="D3970" t="s">
        <v>12648</v>
      </c>
      <c r="E3970" t="s">
        <v>8515</v>
      </c>
      <c r="F3970">
        <v>10</v>
      </c>
      <c r="G3970" t="str">
        <f>VLOOKUP(YouTubeVideos[[#This Row],[category_id]],VideoCategories[],2,FALSE)</f>
        <v>Music</v>
      </c>
      <c r="H3970" t="s">
        <v>12649</v>
      </c>
      <c r="I3970">
        <v>544511</v>
      </c>
      <c r="J3970">
        <v>19099</v>
      </c>
      <c r="K3970">
        <v>231</v>
      </c>
      <c r="L3970">
        <v>616</v>
      </c>
      <c r="M3970" t="b">
        <v>0</v>
      </c>
      <c r="N3970" t="b">
        <v>0</v>
      </c>
      <c r="O3970" t="b">
        <v>0</v>
      </c>
    </row>
    <row r="3971" spans="1:15">
      <c r="A3971" t="s">
        <v>13882</v>
      </c>
      <c r="B3971" s="1">
        <v>43164</v>
      </c>
      <c r="C3971" s="1">
        <v>43152.547129629631</v>
      </c>
      <c r="D3971" t="s">
        <v>13883</v>
      </c>
      <c r="E3971" t="s">
        <v>3274</v>
      </c>
      <c r="F3971">
        <v>26</v>
      </c>
      <c r="G3971" t="str">
        <f>VLOOKUP(YouTubeVideos[[#This Row],[category_id]],VideoCategories[],2,FALSE)</f>
        <v>Howto &amp; Style</v>
      </c>
      <c r="H3971" t="s">
        <v>13884</v>
      </c>
      <c r="I3971">
        <v>253615</v>
      </c>
      <c r="J3971">
        <v>6119</v>
      </c>
      <c r="K3971">
        <v>729</v>
      </c>
      <c r="L3971">
        <v>609</v>
      </c>
      <c r="M3971" t="b">
        <v>0</v>
      </c>
      <c r="N3971" t="b">
        <v>0</v>
      </c>
      <c r="O3971" t="b">
        <v>0</v>
      </c>
    </row>
    <row r="3972" spans="1:15">
      <c r="A3972" t="s">
        <v>7903</v>
      </c>
      <c r="B3972" s="1">
        <v>43113</v>
      </c>
      <c r="C3972" s="1">
        <v>43111.159756944442</v>
      </c>
      <c r="D3972" t="s">
        <v>7904</v>
      </c>
      <c r="E3972" t="s">
        <v>1974</v>
      </c>
      <c r="F3972">
        <v>25</v>
      </c>
      <c r="G3972" t="str">
        <f>VLOOKUP(YouTubeVideos[[#This Row],[category_id]],VideoCategories[],2,FALSE)</f>
        <v>News &amp; Politics</v>
      </c>
      <c r="H3972" t="s">
        <v>7905</v>
      </c>
      <c r="I3972">
        <v>253075</v>
      </c>
      <c r="J3972">
        <v>2066</v>
      </c>
      <c r="K3972">
        <v>1838</v>
      </c>
      <c r="L3972">
        <v>3718</v>
      </c>
      <c r="M3972" t="b">
        <v>0</v>
      </c>
      <c r="N3972" t="b">
        <v>0</v>
      </c>
      <c r="O3972" t="b">
        <v>0</v>
      </c>
    </row>
    <row r="3973" spans="1:15">
      <c r="A3973" t="s">
        <v>12656</v>
      </c>
      <c r="B3973" s="1">
        <v>43151</v>
      </c>
      <c r="C3973" s="1">
        <v>43142.333356481482</v>
      </c>
      <c r="D3973" t="s">
        <v>20402</v>
      </c>
      <c r="E3973" t="s">
        <v>420</v>
      </c>
      <c r="F3973">
        <v>24</v>
      </c>
      <c r="G3973" t="str">
        <f>VLOOKUP(YouTubeVideos[[#This Row],[category_id]],VideoCategories[],2,FALSE)</f>
        <v>Entertainment</v>
      </c>
      <c r="H3973" t="s">
        <v>12657</v>
      </c>
      <c r="I3973">
        <v>276563</v>
      </c>
      <c r="J3973">
        <v>6578</v>
      </c>
      <c r="K3973">
        <v>1509</v>
      </c>
      <c r="L3973">
        <v>896</v>
      </c>
      <c r="M3973" t="b">
        <v>0</v>
      </c>
      <c r="N3973" t="b">
        <v>0</v>
      </c>
      <c r="O3973" t="b">
        <v>0</v>
      </c>
    </row>
    <row r="3974" spans="1:15">
      <c r="A3974" t="s">
        <v>7912</v>
      </c>
      <c r="B3974" s="1">
        <v>43113</v>
      </c>
      <c r="C3974" s="1">
        <v>43110.296180555553</v>
      </c>
      <c r="D3974" t="s">
        <v>20120</v>
      </c>
      <c r="E3974" t="s">
        <v>6618</v>
      </c>
      <c r="F3974">
        <v>17</v>
      </c>
      <c r="G3974" t="str">
        <f>VLOOKUP(YouTubeVideos[[#This Row],[category_id]],VideoCategories[],2,FALSE)</f>
        <v>Sports</v>
      </c>
      <c r="H3974" t="s">
        <v>20121</v>
      </c>
      <c r="I3974">
        <v>252858</v>
      </c>
      <c r="J3974">
        <v>8754</v>
      </c>
      <c r="K3974">
        <v>157</v>
      </c>
      <c r="L3974">
        <v>339</v>
      </c>
      <c r="M3974" t="b">
        <v>0</v>
      </c>
      <c r="N3974" t="b">
        <v>0</v>
      </c>
      <c r="O3974" t="b">
        <v>0</v>
      </c>
    </row>
    <row r="3975" spans="1:15">
      <c r="A3975" t="s">
        <v>9043</v>
      </c>
      <c r="B3975" s="1">
        <v>43122</v>
      </c>
      <c r="C3975" s="1">
        <v>43119.263402777775</v>
      </c>
      <c r="D3975" t="s">
        <v>9044</v>
      </c>
      <c r="E3975" t="s">
        <v>1158</v>
      </c>
      <c r="F3975">
        <v>25</v>
      </c>
      <c r="G3975" t="str">
        <f>VLOOKUP(YouTubeVideos[[#This Row],[category_id]],VideoCategories[],2,FALSE)</f>
        <v>News &amp; Politics</v>
      </c>
      <c r="H3975" t="s">
        <v>9045</v>
      </c>
      <c r="I3975">
        <v>252623</v>
      </c>
      <c r="J3975">
        <v>1927</v>
      </c>
      <c r="K3975">
        <v>365</v>
      </c>
      <c r="L3975">
        <v>1568</v>
      </c>
      <c r="M3975" t="b">
        <v>0</v>
      </c>
      <c r="N3975" t="b">
        <v>0</v>
      </c>
      <c r="O3975" t="b">
        <v>0</v>
      </c>
    </row>
    <row r="3976" spans="1:15">
      <c r="A3976" t="s">
        <v>12544</v>
      </c>
      <c r="B3976" s="1">
        <v>43151</v>
      </c>
      <c r="C3976" s="1">
        <v>43150.143634259257</v>
      </c>
      <c r="D3976" t="s">
        <v>12545</v>
      </c>
      <c r="E3976" t="s">
        <v>6952</v>
      </c>
      <c r="F3976">
        <v>17</v>
      </c>
      <c r="G3976" t="str">
        <f>VLOOKUP(YouTubeVideos[[#This Row],[category_id]],VideoCategories[],2,FALSE)</f>
        <v>Sports</v>
      </c>
      <c r="H3976" t="s">
        <v>12546</v>
      </c>
      <c r="I3976">
        <v>252542</v>
      </c>
      <c r="J3976">
        <v>760</v>
      </c>
      <c r="K3976">
        <v>100</v>
      </c>
      <c r="L3976">
        <v>111</v>
      </c>
      <c r="M3976" t="b">
        <v>0</v>
      </c>
      <c r="N3976" t="b">
        <v>0</v>
      </c>
      <c r="O3976" t="b">
        <v>0</v>
      </c>
    </row>
    <row r="3977" spans="1:15">
      <c r="A3977" t="s">
        <v>12995</v>
      </c>
      <c r="B3977" s="1">
        <v>43154</v>
      </c>
      <c r="C3977" s="1">
        <v>43146.236006944448</v>
      </c>
      <c r="D3977" t="s">
        <v>12996</v>
      </c>
      <c r="E3977" t="s">
        <v>402</v>
      </c>
      <c r="F3977">
        <v>15</v>
      </c>
      <c r="G3977" t="str">
        <f>VLOOKUP(YouTubeVideos[[#This Row],[category_id]],VideoCategories[],2,FALSE)</f>
        <v>Pets &amp; Animals</v>
      </c>
      <c r="H3977" t="s">
        <v>20423</v>
      </c>
      <c r="I3977">
        <v>251742</v>
      </c>
      <c r="J3977">
        <v>6065</v>
      </c>
      <c r="K3977">
        <v>204</v>
      </c>
      <c r="L3977">
        <v>325</v>
      </c>
      <c r="M3977" t="b">
        <v>0</v>
      </c>
      <c r="N3977" t="b">
        <v>0</v>
      </c>
      <c r="O3977" t="b">
        <v>0</v>
      </c>
    </row>
    <row r="3978" spans="1:15">
      <c r="A3978" t="s">
        <v>12673</v>
      </c>
      <c r="B3978" s="1">
        <v>43151</v>
      </c>
      <c r="C3978" s="1">
        <v>43141.208414351851</v>
      </c>
      <c r="D3978" t="s">
        <v>12674</v>
      </c>
      <c r="E3978" t="s">
        <v>1011</v>
      </c>
      <c r="F3978">
        <v>24</v>
      </c>
      <c r="G3978" t="str">
        <f>VLOOKUP(YouTubeVideos[[#This Row],[category_id]],VideoCategories[],2,FALSE)</f>
        <v>Entertainment</v>
      </c>
      <c r="H3978" t="s">
        <v>12675</v>
      </c>
      <c r="I3978">
        <v>566512</v>
      </c>
      <c r="J3978">
        <v>11953</v>
      </c>
      <c r="K3978">
        <v>539</v>
      </c>
      <c r="L3978">
        <v>1127</v>
      </c>
      <c r="M3978" t="b">
        <v>0</v>
      </c>
      <c r="N3978" t="b">
        <v>0</v>
      </c>
      <c r="O3978" t="b">
        <v>0</v>
      </c>
    </row>
    <row r="3979" spans="1:15">
      <c r="A3979" t="s">
        <v>5944</v>
      </c>
      <c r="B3979" s="1">
        <v>43094</v>
      </c>
      <c r="C3979" s="1">
        <v>43087.470694444448</v>
      </c>
      <c r="D3979" t="s">
        <v>5945</v>
      </c>
      <c r="E3979" t="s">
        <v>2253</v>
      </c>
      <c r="F3979">
        <v>22</v>
      </c>
      <c r="G3979" t="str">
        <f>VLOOKUP(YouTubeVideos[[#This Row],[category_id]],VideoCategories[],2,FALSE)</f>
        <v>People &amp; Blogs</v>
      </c>
      <c r="H3979" t="s">
        <v>5946</v>
      </c>
      <c r="I3979">
        <v>251710</v>
      </c>
      <c r="J3979">
        <v>38887</v>
      </c>
      <c r="K3979">
        <v>619</v>
      </c>
      <c r="L3979">
        <v>2770</v>
      </c>
      <c r="M3979" t="b">
        <v>0</v>
      </c>
      <c r="N3979" t="b">
        <v>0</v>
      </c>
      <c r="O3979" t="b">
        <v>0</v>
      </c>
    </row>
    <row r="3980" spans="1:15">
      <c r="A3980" t="s">
        <v>3724</v>
      </c>
      <c r="B3980" s="1">
        <v>43077</v>
      </c>
      <c r="C3980" s="1">
        <v>43070.021203703705</v>
      </c>
      <c r="D3980" t="s">
        <v>3725</v>
      </c>
      <c r="E3980" t="s">
        <v>3726</v>
      </c>
      <c r="F3980">
        <v>26</v>
      </c>
      <c r="G3980" t="str">
        <f>VLOOKUP(YouTubeVideos[[#This Row],[category_id]],VideoCategories[],2,FALSE)</f>
        <v>Howto &amp; Style</v>
      </c>
      <c r="H3980" t="s">
        <v>3727</v>
      </c>
      <c r="I3980">
        <v>251338</v>
      </c>
      <c r="J3980">
        <v>8844</v>
      </c>
      <c r="K3980">
        <v>223</v>
      </c>
      <c r="L3980">
        <v>1029</v>
      </c>
      <c r="M3980" t="b">
        <v>0</v>
      </c>
      <c r="N3980" t="b">
        <v>0</v>
      </c>
      <c r="O3980" t="b">
        <v>0</v>
      </c>
    </row>
    <row r="3981" spans="1:15">
      <c r="A3981" t="s">
        <v>3844</v>
      </c>
      <c r="B3981" s="1">
        <v>43079</v>
      </c>
      <c r="C3981" s="1">
        <v>43073.333356481482</v>
      </c>
      <c r="D3981" t="s">
        <v>3845</v>
      </c>
      <c r="E3981" t="s">
        <v>1050</v>
      </c>
      <c r="F3981">
        <v>27</v>
      </c>
      <c r="G3981" t="str">
        <f>VLOOKUP(YouTubeVideos[[#This Row],[category_id]],VideoCategories[],2,FALSE)</f>
        <v>Education</v>
      </c>
      <c r="H3981" t="s">
        <v>3846</v>
      </c>
      <c r="I3981">
        <v>251174</v>
      </c>
      <c r="J3981">
        <v>16962</v>
      </c>
      <c r="K3981">
        <v>76</v>
      </c>
      <c r="L3981">
        <v>634</v>
      </c>
      <c r="M3981" t="b">
        <v>0</v>
      </c>
      <c r="N3981" t="b">
        <v>0</v>
      </c>
      <c r="O3981" t="b">
        <v>0</v>
      </c>
    </row>
    <row r="3982" spans="1:15">
      <c r="A3982" t="s">
        <v>12685</v>
      </c>
      <c r="B3982" s="1">
        <v>43152</v>
      </c>
      <c r="C3982" s="1">
        <v>43151.334143518521</v>
      </c>
      <c r="D3982" t="s">
        <v>12686</v>
      </c>
      <c r="E3982" t="s">
        <v>78</v>
      </c>
      <c r="F3982">
        <v>24</v>
      </c>
      <c r="G3982" t="str">
        <f>VLOOKUP(YouTubeVideos[[#This Row],[category_id]],VideoCategories[],2,FALSE)</f>
        <v>Entertainment</v>
      </c>
      <c r="H3982" t="s">
        <v>12687</v>
      </c>
      <c r="I3982">
        <v>135325</v>
      </c>
      <c r="J3982">
        <v>1472</v>
      </c>
      <c r="K3982">
        <v>467</v>
      </c>
      <c r="L3982">
        <v>395</v>
      </c>
      <c r="M3982" t="b">
        <v>0</v>
      </c>
      <c r="N3982" t="b">
        <v>0</v>
      </c>
      <c r="O3982" t="b">
        <v>0</v>
      </c>
    </row>
    <row r="3983" spans="1:15">
      <c r="A3983" t="s">
        <v>11256</v>
      </c>
      <c r="B3983" s="1">
        <v>43137</v>
      </c>
      <c r="C3983" s="1">
        <v>43130.672118055554</v>
      </c>
      <c r="D3983" t="s">
        <v>11257</v>
      </c>
      <c r="E3983" t="s">
        <v>1295</v>
      </c>
      <c r="F3983">
        <v>22</v>
      </c>
      <c r="G3983" t="str">
        <f>VLOOKUP(YouTubeVideos[[#This Row],[category_id]],VideoCategories[],2,FALSE)</f>
        <v>People &amp; Blogs</v>
      </c>
      <c r="H3983" t="s">
        <v>11258</v>
      </c>
      <c r="I3983">
        <v>250852</v>
      </c>
      <c r="J3983">
        <v>15554</v>
      </c>
      <c r="K3983">
        <v>195</v>
      </c>
      <c r="L3983">
        <v>1109</v>
      </c>
      <c r="M3983" t="b">
        <v>0</v>
      </c>
      <c r="N3983" t="b">
        <v>0</v>
      </c>
      <c r="O3983" t="b">
        <v>0</v>
      </c>
    </row>
    <row r="3984" spans="1:15">
      <c r="A3984" t="s">
        <v>12691</v>
      </c>
      <c r="B3984" s="1">
        <v>43152</v>
      </c>
      <c r="C3984" s="1">
        <v>43151.250289351854</v>
      </c>
      <c r="D3984" t="s">
        <v>12692</v>
      </c>
      <c r="E3984" t="s">
        <v>47</v>
      </c>
      <c r="F3984">
        <v>24</v>
      </c>
      <c r="G3984" t="str">
        <f>VLOOKUP(YouTubeVideos[[#This Row],[category_id]],VideoCategories[],2,FALSE)</f>
        <v>Entertainment</v>
      </c>
      <c r="H3984" t="s">
        <v>12693</v>
      </c>
      <c r="I3984">
        <v>361213</v>
      </c>
      <c r="J3984">
        <v>5221</v>
      </c>
      <c r="K3984">
        <v>217</v>
      </c>
      <c r="L3984">
        <v>423</v>
      </c>
      <c r="M3984" t="b">
        <v>0</v>
      </c>
      <c r="N3984" t="b">
        <v>0</v>
      </c>
      <c r="O3984" t="b">
        <v>0</v>
      </c>
    </row>
    <row r="3985" spans="1:15">
      <c r="A3985" t="s">
        <v>181</v>
      </c>
      <c r="B3985" s="1">
        <v>43053</v>
      </c>
      <c r="C3985" s="1">
        <v>43047.520844907405</v>
      </c>
      <c r="D3985" t="s">
        <v>182</v>
      </c>
      <c r="E3985" t="s">
        <v>183</v>
      </c>
      <c r="F3985">
        <v>27</v>
      </c>
      <c r="G3985" t="str">
        <f>VLOOKUP(YouTubeVideos[[#This Row],[category_id]],VideoCategories[],2,FALSE)</f>
        <v>Education</v>
      </c>
      <c r="H3985" t="s">
        <v>184</v>
      </c>
      <c r="I3985">
        <v>250193</v>
      </c>
      <c r="J3985">
        <v>5748</v>
      </c>
      <c r="K3985">
        <v>332</v>
      </c>
      <c r="L3985">
        <v>1197</v>
      </c>
      <c r="M3985" t="b">
        <v>0</v>
      </c>
      <c r="N3985" t="b">
        <v>0</v>
      </c>
      <c r="O3985" t="b">
        <v>0</v>
      </c>
    </row>
    <row r="3986" spans="1:15">
      <c r="A3986" t="s">
        <v>12697</v>
      </c>
      <c r="B3986" s="1">
        <v>43152</v>
      </c>
      <c r="C3986" s="1">
        <v>43150.349305555559</v>
      </c>
      <c r="D3986" t="s">
        <v>12698</v>
      </c>
      <c r="E3986" t="s">
        <v>1054</v>
      </c>
      <c r="F3986">
        <v>10</v>
      </c>
      <c r="G3986" t="str">
        <f>VLOOKUP(YouTubeVideos[[#This Row],[category_id]],VideoCategories[],2,FALSE)</f>
        <v>Music</v>
      </c>
      <c r="H3986" t="s">
        <v>12699</v>
      </c>
      <c r="I3986">
        <v>254444</v>
      </c>
      <c r="J3986">
        <v>7119</v>
      </c>
      <c r="K3986">
        <v>195</v>
      </c>
      <c r="L3986">
        <v>863</v>
      </c>
      <c r="M3986" t="b">
        <v>0</v>
      </c>
      <c r="N3986" t="b">
        <v>0</v>
      </c>
      <c r="O3986" t="b">
        <v>0</v>
      </c>
    </row>
    <row r="3987" spans="1:15">
      <c r="A3987" t="s">
        <v>9941</v>
      </c>
      <c r="B3987" s="1">
        <v>43129</v>
      </c>
      <c r="C3987" s="1">
        <v>43124.459849537037</v>
      </c>
      <c r="D3987" t="s">
        <v>9942</v>
      </c>
      <c r="E3987" t="s">
        <v>3929</v>
      </c>
      <c r="F3987">
        <v>25</v>
      </c>
      <c r="G3987" t="str">
        <f>VLOOKUP(YouTubeVideos[[#This Row],[category_id]],VideoCategories[],2,FALSE)</f>
        <v>News &amp; Politics</v>
      </c>
      <c r="H3987" t="s">
        <v>9943</v>
      </c>
      <c r="I3987">
        <v>250056</v>
      </c>
      <c r="J3987">
        <v>2429</v>
      </c>
      <c r="K3987">
        <v>281</v>
      </c>
      <c r="L3987">
        <v>923</v>
      </c>
      <c r="M3987" t="b">
        <v>0</v>
      </c>
      <c r="N3987" t="b">
        <v>0</v>
      </c>
      <c r="O3987" t="b">
        <v>0</v>
      </c>
    </row>
    <row r="3988" spans="1:15">
      <c r="A3988" t="s">
        <v>6222</v>
      </c>
      <c r="B3988" s="1">
        <v>43098</v>
      </c>
      <c r="C3988" s="1">
        <v>43088.507615740738</v>
      </c>
      <c r="D3988" t="s">
        <v>6223</v>
      </c>
      <c r="E3988" t="s">
        <v>1295</v>
      </c>
      <c r="F3988">
        <v>22</v>
      </c>
      <c r="G3988" t="str">
        <f>VLOOKUP(YouTubeVideos[[#This Row],[category_id]],VideoCategories[],2,FALSE)</f>
        <v>People &amp; Blogs</v>
      </c>
      <c r="H3988" t="s">
        <v>6224</v>
      </c>
      <c r="I3988">
        <v>249314</v>
      </c>
      <c r="J3988">
        <v>15792</v>
      </c>
      <c r="K3988">
        <v>336</v>
      </c>
      <c r="L3988">
        <v>955</v>
      </c>
      <c r="M3988" t="b">
        <v>0</v>
      </c>
      <c r="N3988" t="b">
        <v>0</v>
      </c>
      <c r="O3988" t="b">
        <v>0</v>
      </c>
    </row>
    <row r="3989" spans="1:15">
      <c r="A3989" t="s">
        <v>7335</v>
      </c>
      <c r="B3989" s="1">
        <v>43109</v>
      </c>
      <c r="C3989" s="1">
        <v>43104.590196759258</v>
      </c>
      <c r="D3989" t="s">
        <v>7336</v>
      </c>
      <c r="E3989" t="s">
        <v>7337</v>
      </c>
      <c r="F3989">
        <v>23</v>
      </c>
      <c r="G3989" t="str">
        <f>VLOOKUP(YouTubeVideos[[#This Row],[category_id]],VideoCategories[],2,FALSE)</f>
        <v>Comedy</v>
      </c>
      <c r="H3989" t="s">
        <v>7338</v>
      </c>
      <c r="I3989">
        <v>249264</v>
      </c>
      <c r="J3989">
        <v>5293</v>
      </c>
      <c r="K3989">
        <v>517</v>
      </c>
      <c r="L3989">
        <v>463</v>
      </c>
      <c r="M3989" t="b">
        <v>0</v>
      </c>
      <c r="N3989" t="b">
        <v>0</v>
      </c>
      <c r="O3989" t="b">
        <v>0</v>
      </c>
    </row>
    <row r="3990" spans="1:15">
      <c r="A3990" t="s">
        <v>13778</v>
      </c>
      <c r="B3990" s="1">
        <v>43163</v>
      </c>
      <c r="C3990" s="1">
        <v>43152.584108796298</v>
      </c>
      <c r="D3990" t="s">
        <v>13779</v>
      </c>
      <c r="E3990" t="s">
        <v>297</v>
      </c>
      <c r="F3990">
        <v>27</v>
      </c>
      <c r="G3990" t="str">
        <f>VLOOKUP(YouTubeVideos[[#This Row],[category_id]],VideoCategories[],2,FALSE)</f>
        <v>Education</v>
      </c>
      <c r="H3990" t="s">
        <v>13780</v>
      </c>
      <c r="I3990">
        <v>249243</v>
      </c>
      <c r="J3990">
        <v>9590</v>
      </c>
      <c r="K3990">
        <v>1267</v>
      </c>
      <c r="L3990">
        <v>3116</v>
      </c>
      <c r="M3990" t="b">
        <v>0</v>
      </c>
      <c r="N3990" t="b">
        <v>0</v>
      </c>
      <c r="O3990" t="b">
        <v>0</v>
      </c>
    </row>
    <row r="3991" spans="1:15">
      <c r="A3991" t="s">
        <v>14907</v>
      </c>
      <c r="B3991" s="1">
        <v>43181</v>
      </c>
      <c r="C3991" s="1">
        <v>43179.450324074074</v>
      </c>
      <c r="D3991" t="s">
        <v>14908</v>
      </c>
      <c r="E3991" t="s">
        <v>54</v>
      </c>
      <c r="F3991">
        <v>23</v>
      </c>
      <c r="G3991" t="str">
        <f>VLOOKUP(YouTubeVideos[[#This Row],[category_id]],VideoCategories[],2,FALSE)</f>
        <v>Comedy</v>
      </c>
      <c r="H3991" t="s">
        <v>14909</v>
      </c>
      <c r="I3991">
        <v>249221</v>
      </c>
      <c r="J3991">
        <v>6236</v>
      </c>
      <c r="K3991">
        <v>303</v>
      </c>
      <c r="L3991">
        <v>457</v>
      </c>
      <c r="M3991" t="b">
        <v>0</v>
      </c>
      <c r="N3991" t="b">
        <v>0</v>
      </c>
      <c r="O3991" t="b">
        <v>0</v>
      </c>
    </row>
    <row r="3992" spans="1:15">
      <c r="A3992" t="s">
        <v>9407</v>
      </c>
      <c r="B3992" s="1">
        <v>43125</v>
      </c>
      <c r="C3992" s="1">
        <v>43120.52615740741</v>
      </c>
      <c r="D3992" t="s">
        <v>9408</v>
      </c>
      <c r="E3992" t="s">
        <v>1974</v>
      </c>
      <c r="F3992">
        <v>25</v>
      </c>
      <c r="G3992" t="str">
        <f>VLOOKUP(YouTubeVideos[[#This Row],[category_id]],VideoCategories[],2,FALSE)</f>
        <v>News &amp; Politics</v>
      </c>
      <c r="H3992" t="s">
        <v>9409</v>
      </c>
      <c r="I3992">
        <v>248968</v>
      </c>
      <c r="J3992">
        <v>3420</v>
      </c>
      <c r="K3992">
        <v>2842</v>
      </c>
      <c r="L3992">
        <v>3504</v>
      </c>
      <c r="M3992" t="b">
        <v>0</v>
      </c>
      <c r="N3992" t="b">
        <v>0</v>
      </c>
      <c r="O3992" t="b">
        <v>0</v>
      </c>
    </row>
    <row r="3993" spans="1:15">
      <c r="A3993" t="s">
        <v>17105</v>
      </c>
      <c r="B3993" s="1">
        <v>43221</v>
      </c>
      <c r="C3993" s="1">
        <v>43204.458333333336</v>
      </c>
      <c r="D3993" t="s">
        <v>17106</v>
      </c>
      <c r="E3993" t="s">
        <v>2598</v>
      </c>
      <c r="F3993">
        <v>26</v>
      </c>
      <c r="G3993" t="str">
        <f>VLOOKUP(YouTubeVideos[[#This Row],[category_id]],VideoCategories[],2,FALSE)</f>
        <v>Howto &amp; Style</v>
      </c>
      <c r="H3993" t="s">
        <v>17107</v>
      </c>
      <c r="I3993">
        <v>248880</v>
      </c>
      <c r="J3993">
        <v>10385</v>
      </c>
      <c r="K3993">
        <v>546</v>
      </c>
      <c r="L3993">
        <v>1066</v>
      </c>
      <c r="M3993" t="b">
        <v>0</v>
      </c>
      <c r="N3993" t="b">
        <v>0</v>
      </c>
      <c r="O3993" t="b">
        <v>0</v>
      </c>
    </row>
    <row r="3994" spans="1:15">
      <c r="A3994" t="s">
        <v>12720</v>
      </c>
      <c r="B3994" s="1">
        <v>43152</v>
      </c>
      <c r="C3994" s="1">
        <v>43147.513252314813</v>
      </c>
      <c r="D3994" t="s">
        <v>12721</v>
      </c>
      <c r="E3994" t="s">
        <v>2140</v>
      </c>
      <c r="F3994">
        <v>24</v>
      </c>
      <c r="G3994" t="str">
        <f>VLOOKUP(YouTubeVideos[[#This Row],[category_id]],VideoCategories[],2,FALSE)</f>
        <v>Entertainment</v>
      </c>
      <c r="H3994" t="s">
        <v>12722</v>
      </c>
      <c r="I3994">
        <v>42239</v>
      </c>
      <c r="J3994">
        <v>1115</v>
      </c>
      <c r="K3994">
        <v>42</v>
      </c>
      <c r="L3994">
        <v>307</v>
      </c>
      <c r="M3994" t="b">
        <v>0</v>
      </c>
      <c r="N3994" t="b">
        <v>0</v>
      </c>
      <c r="O3994" t="b">
        <v>0</v>
      </c>
    </row>
    <row r="3995" spans="1:15">
      <c r="A3995" t="s">
        <v>12723</v>
      </c>
      <c r="B3995" s="1">
        <v>43152</v>
      </c>
      <c r="C3995" s="1">
        <v>43145.343564814815</v>
      </c>
      <c r="D3995" t="s">
        <v>12724</v>
      </c>
      <c r="E3995" t="s">
        <v>1959</v>
      </c>
      <c r="F3995">
        <v>24</v>
      </c>
      <c r="G3995" t="str">
        <f>VLOOKUP(YouTubeVideos[[#This Row],[category_id]],VideoCategories[],2,FALSE)</f>
        <v>Entertainment</v>
      </c>
      <c r="H3995" t="s">
        <v>12725</v>
      </c>
      <c r="I3995">
        <v>188949</v>
      </c>
      <c r="J3995">
        <v>2201</v>
      </c>
      <c r="K3995">
        <v>297</v>
      </c>
      <c r="L3995">
        <v>758</v>
      </c>
      <c r="M3995" t="b">
        <v>0</v>
      </c>
      <c r="N3995" t="b">
        <v>0</v>
      </c>
      <c r="O3995" t="b">
        <v>0</v>
      </c>
    </row>
    <row r="3996" spans="1:15">
      <c r="A3996" t="s">
        <v>12726</v>
      </c>
      <c r="B3996" s="1">
        <v>43152</v>
      </c>
      <c r="C3996" s="1">
        <v>43144.569675925923</v>
      </c>
      <c r="D3996" t="s">
        <v>12727</v>
      </c>
      <c r="E3996" t="s">
        <v>379</v>
      </c>
      <c r="F3996">
        <v>24</v>
      </c>
      <c r="G3996" t="str">
        <f>VLOOKUP(YouTubeVideos[[#This Row],[category_id]],VideoCategories[],2,FALSE)</f>
        <v>Entertainment</v>
      </c>
      <c r="H3996" t="s">
        <v>12728</v>
      </c>
      <c r="I3996">
        <v>983701</v>
      </c>
      <c r="J3996">
        <v>11039</v>
      </c>
      <c r="K3996">
        <v>1167</v>
      </c>
      <c r="L3996">
        <v>1359</v>
      </c>
      <c r="M3996" t="b">
        <v>0</v>
      </c>
      <c r="N3996" t="b">
        <v>0</v>
      </c>
      <c r="O3996" t="b">
        <v>0</v>
      </c>
    </row>
    <row r="3997" spans="1:15">
      <c r="A3997" t="s">
        <v>12729</v>
      </c>
      <c r="B3997" s="1">
        <v>43152</v>
      </c>
      <c r="C3997" s="1">
        <v>43144.395694444444</v>
      </c>
      <c r="D3997" t="s">
        <v>12730</v>
      </c>
      <c r="E3997" t="s">
        <v>6866</v>
      </c>
      <c r="F3997">
        <v>24</v>
      </c>
      <c r="G3997" t="str">
        <f>VLOOKUP(YouTubeVideos[[#This Row],[category_id]],VideoCategories[],2,FALSE)</f>
        <v>Entertainment</v>
      </c>
      <c r="H3997" t="s">
        <v>12731</v>
      </c>
      <c r="I3997">
        <v>390379</v>
      </c>
      <c r="J3997">
        <v>9839</v>
      </c>
      <c r="K3997">
        <v>263</v>
      </c>
      <c r="L3997">
        <v>736</v>
      </c>
      <c r="M3997" t="b">
        <v>0</v>
      </c>
      <c r="N3997" t="b">
        <v>0</v>
      </c>
      <c r="O3997" t="b">
        <v>0</v>
      </c>
    </row>
    <row r="3998" spans="1:15">
      <c r="A3998" t="s">
        <v>15588</v>
      </c>
      <c r="B3998" s="1">
        <v>43192</v>
      </c>
      <c r="C3998" s="1">
        <v>43183.321423611109</v>
      </c>
      <c r="D3998" t="s">
        <v>15589</v>
      </c>
      <c r="E3998" t="s">
        <v>10429</v>
      </c>
      <c r="F3998">
        <v>27</v>
      </c>
      <c r="G3998" t="str">
        <f>VLOOKUP(YouTubeVideos[[#This Row],[category_id]],VideoCategories[],2,FALSE)</f>
        <v>Education</v>
      </c>
      <c r="H3998" t="s">
        <v>15590</v>
      </c>
      <c r="I3998">
        <v>248330</v>
      </c>
      <c r="J3998">
        <v>12453</v>
      </c>
      <c r="K3998">
        <v>89</v>
      </c>
      <c r="L3998">
        <v>1044</v>
      </c>
      <c r="M3998" t="b">
        <v>0</v>
      </c>
      <c r="N3998" t="b">
        <v>0</v>
      </c>
      <c r="O3998" t="b">
        <v>0</v>
      </c>
    </row>
    <row r="3999" spans="1:15">
      <c r="A3999" t="s">
        <v>2045</v>
      </c>
      <c r="B3999" s="1">
        <v>43066</v>
      </c>
      <c r="C3999" s="1">
        <v>43059.099305555559</v>
      </c>
      <c r="D3999" t="s">
        <v>2046</v>
      </c>
      <c r="E3999" t="s">
        <v>1105</v>
      </c>
      <c r="F3999">
        <v>22</v>
      </c>
      <c r="G3999" t="str">
        <f>VLOOKUP(YouTubeVideos[[#This Row],[category_id]],VideoCategories[],2,FALSE)</f>
        <v>People &amp; Blogs</v>
      </c>
      <c r="H3999" t="s">
        <v>2047</v>
      </c>
      <c r="I3999">
        <v>247842</v>
      </c>
      <c r="J3999">
        <v>10893</v>
      </c>
      <c r="K3999">
        <v>76</v>
      </c>
      <c r="L3999">
        <v>373</v>
      </c>
      <c r="M3999" t="b">
        <v>0</v>
      </c>
      <c r="N3999" t="b">
        <v>0</v>
      </c>
      <c r="O3999" t="b">
        <v>0</v>
      </c>
    </row>
    <row r="4000" spans="1:15">
      <c r="A4000" t="s">
        <v>8467</v>
      </c>
      <c r="B4000" s="1">
        <v>43117</v>
      </c>
      <c r="C4000" s="1">
        <v>43110.627187500002</v>
      </c>
      <c r="D4000" t="s">
        <v>8468</v>
      </c>
      <c r="E4000" t="s">
        <v>8469</v>
      </c>
      <c r="F4000">
        <v>25</v>
      </c>
      <c r="G4000" t="str">
        <f>VLOOKUP(YouTubeVideos[[#This Row],[category_id]],VideoCategories[],2,FALSE)</f>
        <v>News &amp; Politics</v>
      </c>
      <c r="H4000" t="s">
        <v>63</v>
      </c>
      <c r="I4000">
        <v>247280</v>
      </c>
      <c r="J4000">
        <v>7585</v>
      </c>
      <c r="K4000">
        <v>581</v>
      </c>
      <c r="L4000">
        <v>0</v>
      </c>
      <c r="M4000" t="b">
        <v>1</v>
      </c>
      <c r="N4000" t="b">
        <v>0</v>
      </c>
      <c r="O4000" t="b">
        <v>0</v>
      </c>
    </row>
    <row r="4001" spans="1:15">
      <c r="A4001" t="s">
        <v>12741</v>
      </c>
      <c r="B4001" s="1">
        <v>43152</v>
      </c>
      <c r="C4001" s="1">
        <v>43144.16673611111</v>
      </c>
      <c r="D4001" t="s">
        <v>12742</v>
      </c>
      <c r="E4001" t="s">
        <v>12743</v>
      </c>
      <c r="F4001">
        <v>24</v>
      </c>
      <c r="G4001" t="str">
        <f>VLOOKUP(YouTubeVideos[[#This Row],[category_id]],VideoCategories[],2,FALSE)</f>
        <v>Entertainment</v>
      </c>
      <c r="H4001" t="s">
        <v>12744</v>
      </c>
      <c r="I4001">
        <v>269804</v>
      </c>
      <c r="J4001">
        <v>17030</v>
      </c>
      <c r="K4001">
        <v>283</v>
      </c>
      <c r="L4001">
        <v>1091</v>
      </c>
      <c r="M4001" t="b">
        <v>0</v>
      </c>
      <c r="N4001" t="b">
        <v>0</v>
      </c>
      <c r="O4001" t="b">
        <v>0</v>
      </c>
    </row>
    <row r="4002" spans="1:15">
      <c r="A4002" t="s">
        <v>12745</v>
      </c>
      <c r="B4002" s="1">
        <v>43152</v>
      </c>
      <c r="C4002" s="1">
        <v>43143.375092592592</v>
      </c>
      <c r="D4002" t="s">
        <v>12746</v>
      </c>
      <c r="E4002" t="s">
        <v>9705</v>
      </c>
      <c r="F4002">
        <v>10</v>
      </c>
      <c r="G4002" t="str">
        <f>VLOOKUP(YouTubeVideos[[#This Row],[category_id]],VideoCategories[],2,FALSE)</f>
        <v>Music</v>
      </c>
      <c r="H4002" t="s">
        <v>12747</v>
      </c>
      <c r="I4002">
        <v>1666465</v>
      </c>
      <c r="J4002">
        <v>62357</v>
      </c>
      <c r="K4002">
        <v>1043</v>
      </c>
      <c r="L4002">
        <v>2631</v>
      </c>
      <c r="M4002" t="b">
        <v>0</v>
      </c>
      <c r="N4002" t="b">
        <v>0</v>
      </c>
      <c r="O4002" t="b">
        <v>0</v>
      </c>
    </row>
    <row r="4003" spans="1:15">
      <c r="A4003" t="s">
        <v>7197</v>
      </c>
      <c r="B4003" s="1">
        <v>43108</v>
      </c>
      <c r="C4003" s="1">
        <v>43103.375335648147</v>
      </c>
      <c r="D4003" t="s">
        <v>20069</v>
      </c>
      <c r="E4003" t="s">
        <v>19721</v>
      </c>
      <c r="F4003">
        <v>26</v>
      </c>
      <c r="G4003" t="str">
        <f>VLOOKUP(YouTubeVideos[[#This Row],[category_id]],VideoCategories[],2,FALSE)</f>
        <v>Howto &amp; Style</v>
      </c>
      <c r="H4003" t="s">
        <v>20070</v>
      </c>
      <c r="I4003">
        <v>247227</v>
      </c>
      <c r="J4003">
        <v>4733</v>
      </c>
      <c r="K4003">
        <v>266</v>
      </c>
      <c r="L4003">
        <v>722</v>
      </c>
      <c r="M4003" t="b">
        <v>0</v>
      </c>
      <c r="N4003" t="b">
        <v>0</v>
      </c>
      <c r="O4003" t="b">
        <v>0</v>
      </c>
    </row>
    <row r="4004" spans="1:15">
      <c r="A4004" t="s">
        <v>4507</v>
      </c>
      <c r="B4004" s="1">
        <v>43083</v>
      </c>
      <c r="C4004" s="1">
        <v>43081.333402777775</v>
      </c>
      <c r="D4004" t="s">
        <v>4508</v>
      </c>
      <c r="E4004" t="s">
        <v>482</v>
      </c>
      <c r="F4004">
        <v>26</v>
      </c>
      <c r="G4004" t="str">
        <f>VLOOKUP(YouTubeVideos[[#This Row],[category_id]],VideoCategories[],2,FALSE)</f>
        <v>Howto &amp; Style</v>
      </c>
      <c r="H4004" t="s">
        <v>4509</v>
      </c>
      <c r="I4004">
        <v>247114</v>
      </c>
      <c r="J4004">
        <v>9924</v>
      </c>
      <c r="K4004">
        <v>205</v>
      </c>
      <c r="L4004">
        <v>1084</v>
      </c>
      <c r="M4004" t="b">
        <v>0</v>
      </c>
      <c r="N4004" t="b">
        <v>0</v>
      </c>
      <c r="O4004" t="b">
        <v>0</v>
      </c>
    </row>
    <row r="4005" spans="1:15">
      <c r="A4005" t="s">
        <v>12754</v>
      </c>
      <c r="B4005" s="1">
        <v>43152</v>
      </c>
      <c r="C4005" s="1">
        <v>43144.875034722223</v>
      </c>
      <c r="D4005" t="s">
        <v>12755</v>
      </c>
      <c r="E4005" t="s">
        <v>12756</v>
      </c>
      <c r="F4005">
        <v>10</v>
      </c>
      <c r="G4005" t="str">
        <f>VLOOKUP(YouTubeVideos[[#This Row],[category_id]],VideoCategories[],2,FALSE)</f>
        <v>Music</v>
      </c>
      <c r="H4005" t="s">
        <v>12757</v>
      </c>
      <c r="I4005">
        <v>284598</v>
      </c>
      <c r="J4005">
        <v>12749</v>
      </c>
      <c r="K4005">
        <v>714</v>
      </c>
      <c r="L4005">
        <v>721</v>
      </c>
      <c r="M4005" t="b">
        <v>0</v>
      </c>
      <c r="N4005" t="b">
        <v>0</v>
      </c>
      <c r="O4005" t="b">
        <v>0</v>
      </c>
    </row>
    <row r="4006" spans="1:15">
      <c r="A4006" t="s">
        <v>9041</v>
      </c>
      <c r="B4006" s="1">
        <v>43122</v>
      </c>
      <c r="C4006" s="1">
        <v>43120.360648148147</v>
      </c>
      <c r="D4006" t="s">
        <v>9042</v>
      </c>
      <c r="E4006" t="s">
        <v>1974</v>
      </c>
      <c r="F4006">
        <v>25</v>
      </c>
      <c r="G4006" t="str">
        <f>VLOOKUP(YouTubeVideos[[#This Row],[category_id]],VideoCategories[],2,FALSE)</f>
        <v>News &amp; Politics</v>
      </c>
      <c r="H4006" t="s">
        <v>7905</v>
      </c>
      <c r="I4006">
        <v>247049</v>
      </c>
      <c r="J4006">
        <v>2874</v>
      </c>
      <c r="K4006">
        <v>3174</v>
      </c>
      <c r="L4006">
        <v>7031</v>
      </c>
      <c r="M4006" t="b">
        <v>0</v>
      </c>
      <c r="N4006" t="b">
        <v>0</v>
      </c>
      <c r="O4006" t="b">
        <v>0</v>
      </c>
    </row>
    <row r="4007" spans="1:15">
      <c r="A4007" t="s">
        <v>2381</v>
      </c>
      <c r="B4007" s="1">
        <v>43068</v>
      </c>
      <c r="C4007" s="1">
        <v>43060.782025462962</v>
      </c>
      <c r="D4007" t="s">
        <v>2382</v>
      </c>
      <c r="E4007" t="s">
        <v>2383</v>
      </c>
      <c r="F4007">
        <v>20</v>
      </c>
      <c r="G4007" t="str">
        <f>VLOOKUP(YouTubeVideos[[#This Row],[category_id]],VideoCategories[],2,FALSE)</f>
        <v>Gaming</v>
      </c>
      <c r="H4007" t="s">
        <v>2384</v>
      </c>
      <c r="I4007">
        <v>246989</v>
      </c>
      <c r="J4007">
        <v>8801</v>
      </c>
      <c r="K4007">
        <v>101</v>
      </c>
      <c r="L4007">
        <v>712</v>
      </c>
      <c r="M4007" t="b">
        <v>0</v>
      </c>
      <c r="N4007" t="b">
        <v>0</v>
      </c>
      <c r="O4007" t="b">
        <v>0</v>
      </c>
    </row>
    <row r="4008" spans="1:15">
      <c r="A4008" t="s">
        <v>7018</v>
      </c>
      <c r="B4008" s="1">
        <v>43106</v>
      </c>
      <c r="C4008" s="1">
        <v>43098.5000462963</v>
      </c>
      <c r="D4008" t="s">
        <v>7019</v>
      </c>
      <c r="E4008" t="s">
        <v>4191</v>
      </c>
      <c r="F4008">
        <v>26</v>
      </c>
      <c r="G4008" t="str">
        <f>VLOOKUP(YouTubeVideos[[#This Row],[category_id]],VideoCategories[],2,FALSE)</f>
        <v>Howto &amp; Style</v>
      </c>
      <c r="H4008" t="s">
        <v>7020</v>
      </c>
      <c r="I4008">
        <v>246944</v>
      </c>
      <c r="J4008">
        <v>19564</v>
      </c>
      <c r="K4008">
        <v>356</v>
      </c>
      <c r="L4008">
        <v>1230</v>
      </c>
      <c r="M4008" t="b">
        <v>0</v>
      </c>
      <c r="N4008" t="b">
        <v>0</v>
      </c>
      <c r="O4008" t="b">
        <v>0</v>
      </c>
    </row>
    <row r="4009" spans="1:15">
      <c r="A4009" t="s">
        <v>12768</v>
      </c>
      <c r="B4009" s="1">
        <v>43152</v>
      </c>
      <c r="C4009" s="1">
        <v>43143.268449074072</v>
      </c>
      <c r="D4009" t="s">
        <v>12769</v>
      </c>
      <c r="E4009" t="s">
        <v>12245</v>
      </c>
      <c r="F4009">
        <v>24</v>
      </c>
      <c r="G4009" t="str">
        <f>VLOOKUP(YouTubeVideos[[#This Row],[category_id]],VideoCategories[],2,FALSE)</f>
        <v>Entertainment</v>
      </c>
      <c r="H4009" t="s">
        <v>12770</v>
      </c>
      <c r="I4009">
        <v>198051</v>
      </c>
      <c r="J4009">
        <v>4657</v>
      </c>
      <c r="K4009">
        <v>831</v>
      </c>
      <c r="L4009">
        <v>644</v>
      </c>
      <c r="M4009" t="b">
        <v>0</v>
      </c>
      <c r="N4009" t="b">
        <v>0</v>
      </c>
      <c r="O4009" t="b">
        <v>0</v>
      </c>
    </row>
    <row r="4010" spans="1:15">
      <c r="A4010" t="s">
        <v>12771</v>
      </c>
      <c r="B4010" s="1">
        <v>43152</v>
      </c>
      <c r="C4010" s="1">
        <v>43144.421354166669</v>
      </c>
      <c r="D4010" t="s">
        <v>12772</v>
      </c>
      <c r="E4010" t="s">
        <v>12773</v>
      </c>
      <c r="F4010">
        <v>10</v>
      </c>
      <c r="G4010" t="str">
        <f>VLOOKUP(YouTubeVideos[[#This Row],[category_id]],VideoCategories[],2,FALSE)</f>
        <v>Music</v>
      </c>
      <c r="H4010" t="s">
        <v>12774</v>
      </c>
      <c r="I4010">
        <v>161456</v>
      </c>
      <c r="J4010">
        <v>4724</v>
      </c>
      <c r="K4010">
        <v>71</v>
      </c>
      <c r="L4010">
        <v>138</v>
      </c>
      <c r="M4010" t="b">
        <v>0</v>
      </c>
      <c r="N4010" t="b">
        <v>0</v>
      </c>
      <c r="O4010" t="b">
        <v>0</v>
      </c>
    </row>
    <row r="4011" spans="1:15">
      <c r="A4011" t="s">
        <v>5987</v>
      </c>
      <c r="B4011" s="1">
        <v>43095</v>
      </c>
      <c r="C4011" s="1">
        <v>43087.147199074076</v>
      </c>
      <c r="D4011" t="s">
        <v>19998</v>
      </c>
      <c r="E4011" t="s">
        <v>5988</v>
      </c>
      <c r="F4011">
        <v>1</v>
      </c>
      <c r="G4011" t="str">
        <f>VLOOKUP(YouTubeVideos[[#This Row],[category_id]],VideoCategories[],2,FALSE)</f>
        <v>Film &amp; Animation</v>
      </c>
      <c r="H4011" t="s">
        <v>19999</v>
      </c>
      <c r="I4011">
        <v>246835</v>
      </c>
      <c r="J4011">
        <v>2946</v>
      </c>
      <c r="K4011">
        <v>277</v>
      </c>
      <c r="L4011">
        <v>1541</v>
      </c>
      <c r="M4011" t="b">
        <v>0</v>
      </c>
      <c r="N4011" t="b">
        <v>0</v>
      </c>
      <c r="O4011" t="b">
        <v>0</v>
      </c>
    </row>
    <row r="4012" spans="1:15">
      <c r="A4012" t="s">
        <v>20407</v>
      </c>
      <c r="B4012" s="1">
        <v>43152</v>
      </c>
      <c r="C4012" s="1">
        <v>43143.40347222222</v>
      </c>
      <c r="D4012" t="s">
        <v>12777</v>
      </c>
      <c r="E4012" t="s">
        <v>12778</v>
      </c>
      <c r="F4012">
        <v>24</v>
      </c>
      <c r="G4012" t="str">
        <f>VLOOKUP(YouTubeVideos[[#This Row],[category_id]],VideoCategories[],2,FALSE)</f>
        <v>Entertainment</v>
      </c>
      <c r="H4012" t="s">
        <v>12779</v>
      </c>
      <c r="I4012">
        <v>116082</v>
      </c>
      <c r="J4012">
        <v>7449</v>
      </c>
      <c r="K4012">
        <v>72</v>
      </c>
      <c r="L4012">
        <v>1248</v>
      </c>
      <c r="M4012" t="b">
        <v>0</v>
      </c>
      <c r="N4012" t="b">
        <v>0</v>
      </c>
      <c r="O4012" t="b">
        <v>0</v>
      </c>
    </row>
    <row r="4013" spans="1:15">
      <c r="A4013" t="s">
        <v>8939</v>
      </c>
      <c r="B4013" s="1">
        <v>43121</v>
      </c>
      <c r="C4013" s="1">
        <v>43116.583333333336</v>
      </c>
      <c r="D4013" t="s">
        <v>8940</v>
      </c>
      <c r="E4013" t="s">
        <v>297</v>
      </c>
      <c r="F4013">
        <v>27</v>
      </c>
      <c r="G4013" t="str">
        <f>VLOOKUP(YouTubeVideos[[#This Row],[category_id]],VideoCategories[],2,FALSE)</f>
        <v>Education</v>
      </c>
      <c r="H4013" t="s">
        <v>8941</v>
      </c>
      <c r="I4013">
        <v>246393</v>
      </c>
      <c r="J4013">
        <v>9071</v>
      </c>
      <c r="K4013">
        <v>113</v>
      </c>
      <c r="L4013">
        <v>670</v>
      </c>
      <c r="M4013" t="b">
        <v>0</v>
      </c>
      <c r="N4013" t="b">
        <v>0</v>
      </c>
      <c r="O4013" t="b">
        <v>0</v>
      </c>
    </row>
    <row r="4014" spans="1:15">
      <c r="A4014" t="s">
        <v>8322</v>
      </c>
      <c r="B4014" s="1">
        <v>43116</v>
      </c>
      <c r="C4014" s="1">
        <v>43109.641250000001</v>
      </c>
      <c r="D4014" t="s">
        <v>8323</v>
      </c>
      <c r="E4014" t="s">
        <v>6556</v>
      </c>
      <c r="F4014">
        <v>26</v>
      </c>
      <c r="G4014" t="str">
        <f>VLOOKUP(YouTubeVideos[[#This Row],[category_id]],VideoCategories[],2,FALSE)</f>
        <v>Howto &amp; Style</v>
      </c>
      <c r="H4014" t="s">
        <v>8324</v>
      </c>
      <c r="I4014">
        <v>245989</v>
      </c>
      <c r="J4014">
        <v>7807</v>
      </c>
      <c r="K4014">
        <v>175</v>
      </c>
      <c r="L4014">
        <v>995</v>
      </c>
      <c r="M4014" t="b">
        <v>0</v>
      </c>
      <c r="N4014" t="b">
        <v>0</v>
      </c>
      <c r="O4014" t="b">
        <v>0</v>
      </c>
    </row>
    <row r="4015" spans="1:15">
      <c r="A4015" t="s">
        <v>12787</v>
      </c>
      <c r="B4015" s="1">
        <v>43152</v>
      </c>
      <c r="C4015" s="1">
        <v>43143.697187500002</v>
      </c>
      <c r="D4015" t="s">
        <v>12788</v>
      </c>
      <c r="E4015" t="s">
        <v>12789</v>
      </c>
      <c r="F4015">
        <v>24</v>
      </c>
      <c r="G4015" t="str">
        <f>VLOOKUP(YouTubeVideos[[#This Row],[category_id]],VideoCategories[],2,FALSE)</f>
        <v>Entertainment</v>
      </c>
      <c r="H4015" t="s">
        <v>12790</v>
      </c>
      <c r="I4015">
        <v>62888</v>
      </c>
      <c r="J4015">
        <v>1510</v>
      </c>
      <c r="K4015">
        <v>62</v>
      </c>
      <c r="L4015">
        <v>177</v>
      </c>
      <c r="M4015" t="b">
        <v>0</v>
      </c>
      <c r="N4015" t="b">
        <v>0</v>
      </c>
      <c r="O4015" t="b">
        <v>0</v>
      </c>
    </row>
    <row r="4016" spans="1:15">
      <c r="A4016" t="s">
        <v>2493</v>
      </c>
      <c r="B4016" s="1">
        <v>43069</v>
      </c>
      <c r="C4016" s="1">
        <v>43063.33021990741</v>
      </c>
      <c r="D4016" t="s">
        <v>2494</v>
      </c>
      <c r="E4016" t="s">
        <v>2495</v>
      </c>
      <c r="F4016">
        <v>22</v>
      </c>
      <c r="G4016" t="str">
        <f>VLOOKUP(YouTubeVideos[[#This Row],[category_id]],VideoCategories[],2,FALSE)</f>
        <v>People &amp; Blogs</v>
      </c>
      <c r="H4016" t="s">
        <v>2496</v>
      </c>
      <c r="I4016">
        <v>245735</v>
      </c>
      <c r="J4016">
        <v>10444</v>
      </c>
      <c r="K4016">
        <v>127</v>
      </c>
      <c r="L4016">
        <v>1101</v>
      </c>
      <c r="M4016" t="b">
        <v>0</v>
      </c>
      <c r="N4016" t="b">
        <v>0</v>
      </c>
      <c r="O4016" t="b">
        <v>0</v>
      </c>
    </row>
    <row r="4017" spans="1:15">
      <c r="A4017" t="s">
        <v>8283</v>
      </c>
      <c r="B4017" s="1">
        <v>43116</v>
      </c>
      <c r="C4017" s="1">
        <v>43110.3358912037</v>
      </c>
      <c r="D4017" t="s">
        <v>8284</v>
      </c>
      <c r="E4017" t="s">
        <v>2633</v>
      </c>
      <c r="F4017">
        <v>22</v>
      </c>
      <c r="G4017" t="str">
        <f>VLOOKUP(YouTubeVideos[[#This Row],[category_id]],VideoCategories[],2,FALSE)</f>
        <v>People &amp; Blogs</v>
      </c>
      <c r="H4017" t="s">
        <v>8285</v>
      </c>
      <c r="I4017">
        <v>245641</v>
      </c>
      <c r="J4017">
        <v>7805</v>
      </c>
      <c r="K4017">
        <v>84</v>
      </c>
      <c r="L4017">
        <v>583</v>
      </c>
      <c r="M4017" t="b">
        <v>0</v>
      </c>
      <c r="N4017" t="b">
        <v>0</v>
      </c>
      <c r="O4017" t="b">
        <v>0</v>
      </c>
    </row>
    <row r="4018" spans="1:15">
      <c r="A4018" t="s">
        <v>12422</v>
      </c>
      <c r="B4018" s="1">
        <v>43149</v>
      </c>
      <c r="C4018" s="1">
        <v>43140.587164351855</v>
      </c>
      <c r="D4018" t="s">
        <v>12423</v>
      </c>
      <c r="E4018" t="s">
        <v>11684</v>
      </c>
      <c r="F4018">
        <v>22</v>
      </c>
      <c r="G4018" t="str">
        <f>VLOOKUP(YouTubeVideos[[#This Row],[category_id]],VideoCategories[],2,FALSE)</f>
        <v>People &amp; Blogs</v>
      </c>
      <c r="H4018" t="s">
        <v>12424</v>
      </c>
      <c r="I4018">
        <v>245308</v>
      </c>
      <c r="J4018">
        <v>11378</v>
      </c>
      <c r="K4018">
        <v>354</v>
      </c>
      <c r="L4018">
        <v>938</v>
      </c>
      <c r="M4018" t="b">
        <v>0</v>
      </c>
      <c r="N4018" t="b">
        <v>0</v>
      </c>
      <c r="O4018" t="b">
        <v>0</v>
      </c>
    </row>
    <row r="4019" spans="1:15">
      <c r="A4019" t="s">
        <v>12801</v>
      </c>
      <c r="B4019" s="1">
        <v>43152</v>
      </c>
      <c r="C4019" s="1">
        <v>43142.196122685185</v>
      </c>
      <c r="D4019" t="s">
        <v>12802</v>
      </c>
      <c r="E4019" t="s">
        <v>12803</v>
      </c>
      <c r="F4019">
        <v>10</v>
      </c>
      <c r="G4019" t="str">
        <f>VLOOKUP(YouTubeVideos[[#This Row],[category_id]],VideoCategories[],2,FALSE)</f>
        <v>Music</v>
      </c>
      <c r="H4019" t="s">
        <v>12804</v>
      </c>
      <c r="I4019">
        <v>2250165</v>
      </c>
      <c r="J4019">
        <v>60794</v>
      </c>
      <c r="K4019">
        <v>2335</v>
      </c>
      <c r="L4019">
        <v>6002</v>
      </c>
      <c r="M4019" t="b">
        <v>0</v>
      </c>
      <c r="N4019" t="b">
        <v>0</v>
      </c>
      <c r="O4019" t="b">
        <v>0</v>
      </c>
    </row>
    <row r="4020" spans="1:15">
      <c r="A4020" t="s">
        <v>6067</v>
      </c>
      <c r="B4020" s="1">
        <v>43096</v>
      </c>
      <c r="C4020" s="1">
        <v>43087.679537037038</v>
      </c>
      <c r="D4020" t="s">
        <v>6068</v>
      </c>
      <c r="E4020" t="s">
        <v>6069</v>
      </c>
      <c r="F4020">
        <v>23</v>
      </c>
      <c r="G4020" t="str">
        <f>VLOOKUP(YouTubeVideos[[#This Row],[category_id]],VideoCategories[],2,FALSE)</f>
        <v>Comedy</v>
      </c>
      <c r="H4020" t="s">
        <v>6070</v>
      </c>
      <c r="I4020">
        <v>245217</v>
      </c>
      <c r="J4020">
        <v>25261</v>
      </c>
      <c r="K4020">
        <v>180</v>
      </c>
      <c r="L4020">
        <v>1657</v>
      </c>
      <c r="M4020" t="b">
        <v>0</v>
      </c>
      <c r="N4020" t="b">
        <v>0</v>
      </c>
      <c r="O4020" t="b">
        <v>0</v>
      </c>
    </row>
    <row r="4021" spans="1:15">
      <c r="A4021" t="s">
        <v>15980</v>
      </c>
      <c r="B4021" s="1">
        <v>43197</v>
      </c>
      <c r="C4021" s="1">
        <v>43186.407881944448</v>
      </c>
      <c r="D4021" t="s">
        <v>15981</v>
      </c>
      <c r="E4021" t="s">
        <v>15982</v>
      </c>
      <c r="F4021">
        <v>26</v>
      </c>
      <c r="G4021" t="str">
        <f>VLOOKUP(YouTubeVideos[[#This Row],[category_id]],VideoCategories[],2,FALSE)</f>
        <v>Howto &amp; Style</v>
      </c>
      <c r="H4021" t="s">
        <v>15983</v>
      </c>
      <c r="I4021">
        <v>245076</v>
      </c>
      <c r="J4021">
        <v>16178</v>
      </c>
      <c r="K4021">
        <v>240</v>
      </c>
      <c r="L4021">
        <v>1277</v>
      </c>
      <c r="M4021" t="b">
        <v>0</v>
      </c>
      <c r="N4021" t="b">
        <v>0</v>
      </c>
      <c r="O4021" t="b">
        <v>0</v>
      </c>
    </row>
    <row r="4022" spans="1:15">
      <c r="A4022" t="s">
        <v>13961</v>
      </c>
      <c r="B4022" s="1">
        <v>43165</v>
      </c>
      <c r="C4022" s="1">
        <v>43153.283032407409</v>
      </c>
      <c r="D4022" t="s">
        <v>13962</v>
      </c>
      <c r="E4022" t="s">
        <v>13963</v>
      </c>
      <c r="F4022">
        <v>19</v>
      </c>
      <c r="G4022" t="str">
        <f>VLOOKUP(YouTubeVideos[[#This Row],[category_id]],VideoCategories[],2,FALSE)</f>
        <v>Travel &amp; Events</v>
      </c>
      <c r="H4022" t="s">
        <v>13964</v>
      </c>
      <c r="I4022">
        <v>244593</v>
      </c>
      <c r="J4022">
        <v>4123</v>
      </c>
      <c r="K4022">
        <v>90</v>
      </c>
      <c r="L4022">
        <v>263</v>
      </c>
      <c r="M4022" t="b">
        <v>0</v>
      </c>
      <c r="N4022" t="b">
        <v>0</v>
      </c>
      <c r="O4022" t="b">
        <v>0</v>
      </c>
    </row>
    <row r="4023" spans="1:15">
      <c r="A4023" t="s">
        <v>15993</v>
      </c>
      <c r="B4023" s="1">
        <v>43197</v>
      </c>
      <c r="C4023" s="1">
        <v>43186.312534722223</v>
      </c>
      <c r="D4023" t="s">
        <v>15994</v>
      </c>
      <c r="E4023" t="s">
        <v>15995</v>
      </c>
      <c r="F4023">
        <v>28</v>
      </c>
      <c r="G4023" t="str">
        <f>VLOOKUP(YouTubeVideos[[#This Row],[category_id]],VideoCategories[],2,FALSE)</f>
        <v>Science &amp; Technology</v>
      </c>
      <c r="H4023" t="s">
        <v>15996</v>
      </c>
      <c r="I4023">
        <v>244540</v>
      </c>
      <c r="J4023">
        <v>8454</v>
      </c>
      <c r="K4023">
        <v>176</v>
      </c>
      <c r="L4023">
        <v>1363</v>
      </c>
      <c r="M4023" t="b">
        <v>0</v>
      </c>
      <c r="N4023" t="b">
        <v>0</v>
      </c>
      <c r="O4023" t="b">
        <v>0</v>
      </c>
    </row>
    <row r="4024" spans="1:15">
      <c r="A4024" t="s">
        <v>12817</v>
      </c>
      <c r="B4024" s="1">
        <v>43153</v>
      </c>
      <c r="C4024" s="1">
        <v>43152.251377314817</v>
      </c>
      <c r="D4024" t="s">
        <v>12818</v>
      </c>
      <c r="E4024" t="s">
        <v>47</v>
      </c>
      <c r="F4024">
        <v>24</v>
      </c>
      <c r="G4024" t="str">
        <f>VLOOKUP(YouTubeVideos[[#This Row],[category_id]],VideoCategories[],2,FALSE)</f>
        <v>Entertainment</v>
      </c>
      <c r="H4024" t="s">
        <v>12819</v>
      </c>
      <c r="I4024">
        <v>2841864</v>
      </c>
      <c r="J4024">
        <v>55049</v>
      </c>
      <c r="K4024">
        <v>2432</v>
      </c>
      <c r="L4024">
        <v>4420</v>
      </c>
      <c r="M4024" t="b">
        <v>0</v>
      </c>
      <c r="N4024" t="b">
        <v>0</v>
      </c>
      <c r="O4024" t="b">
        <v>0</v>
      </c>
    </row>
    <row r="4025" spans="1:15">
      <c r="A4025" t="s">
        <v>12820</v>
      </c>
      <c r="B4025" s="1">
        <v>43153</v>
      </c>
      <c r="C4025" s="1">
        <v>43152.291689814818</v>
      </c>
      <c r="D4025" t="s">
        <v>12821</v>
      </c>
      <c r="E4025" t="s">
        <v>78</v>
      </c>
      <c r="F4025">
        <v>24</v>
      </c>
      <c r="G4025" t="str">
        <f>VLOOKUP(YouTubeVideos[[#This Row],[category_id]],VideoCategories[],2,FALSE)</f>
        <v>Entertainment</v>
      </c>
      <c r="H4025" t="s">
        <v>12822</v>
      </c>
      <c r="I4025">
        <v>493621</v>
      </c>
      <c r="J4025">
        <v>6787</v>
      </c>
      <c r="K4025">
        <v>458</v>
      </c>
      <c r="L4025">
        <v>1465</v>
      </c>
      <c r="M4025" t="b">
        <v>0</v>
      </c>
      <c r="N4025" t="b">
        <v>0</v>
      </c>
      <c r="O4025" t="b">
        <v>0</v>
      </c>
    </row>
    <row r="4026" spans="1:15">
      <c r="A4026" t="s">
        <v>12823</v>
      </c>
      <c r="B4026" s="1">
        <v>43153</v>
      </c>
      <c r="C4026" s="1">
        <v>43151.783599537041</v>
      </c>
      <c r="D4026" t="s">
        <v>12824</v>
      </c>
      <c r="E4026" t="s">
        <v>379</v>
      </c>
      <c r="F4026">
        <v>24</v>
      </c>
      <c r="G4026" t="str">
        <f>VLOOKUP(YouTubeVideos[[#This Row],[category_id]],VideoCategories[],2,FALSE)</f>
        <v>Entertainment</v>
      </c>
      <c r="H4026" t="s">
        <v>12825</v>
      </c>
      <c r="I4026">
        <v>1492918</v>
      </c>
      <c r="J4026">
        <v>42804</v>
      </c>
      <c r="K4026">
        <v>6216</v>
      </c>
      <c r="L4026">
        <v>12378</v>
      </c>
      <c r="M4026" t="b">
        <v>0</v>
      </c>
      <c r="N4026" t="b">
        <v>0</v>
      </c>
      <c r="O4026" t="b">
        <v>0</v>
      </c>
    </row>
    <row r="4027" spans="1:15">
      <c r="A4027" t="s">
        <v>218</v>
      </c>
      <c r="B4027" s="1">
        <v>43053</v>
      </c>
      <c r="C4027" s="1">
        <v>43046.624872685185</v>
      </c>
      <c r="D4027" t="s">
        <v>219</v>
      </c>
      <c r="E4027" t="s">
        <v>220</v>
      </c>
      <c r="F4027">
        <v>25</v>
      </c>
      <c r="G4027" t="str">
        <f>VLOOKUP(YouTubeVideos[[#This Row],[category_id]],VideoCategories[],2,FALSE)</f>
        <v>News &amp; Politics</v>
      </c>
      <c r="H4027" t="s">
        <v>221</v>
      </c>
      <c r="I4027">
        <v>244532</v>
      </c>
      <c r="J4027">
        <v>633</v>
      </c>
      <c r="K4027">
        <v>174</v>
      </c>
      <c r="L4027">
        <v>765</v>
      </c>
      <c r="M4027" t="b">
        <v>0</v>
      </c>
      <c r="N4027" t="b">
        <v>0</v>
      </c>
      <c r="O4027" t="b">
        <v>0</v>
      </c>
    </row>
    <row r="4028" spans="1:15">
      <c r="A4028" t="s">
        <v>10003</v>
      </c>
      <c r="B4028" s="1">
        <v>43129</v>
      </c>
      <c r="C4028" s="1">
        <v>43123.261550925927</v>
      </c>
      <c r="D4028" t="s">
        <v>10004</v>
      </c>
      <c r="E4028" t="s">
        <v>10005</v>
      </c>
      <c r="F4028">
        <v>27</v>
      </c>
      <c r="G4028" t="str">
        <f>VLOOKUP(YouTubeVideos[[#This Row],[category_id]],VideoCategories[],2,FALSE)</f>
        <v>Education</v>
      </c>
      <c r="H4028" t="s">
        <v>10006</v>
      </c>
      <c r="I4028">
        <v>244518</v>
      </c>
      <c r="J4028">
        <v>12488</v>
      </c>
      <c r="K4028">
        <v>95</v>
      </c>
      <c r="L4028">
        <v>1190</v>
      </c>
      <c r="M4028" t="b">
        <v>0</v>
      </c>
      <c r="N4028" t="b">
        <v>0</v>
      </c>
      <c r="O4028" t="b">
        <v>0</v>
      </c>
    </row>
    <row r="4029" spans="1:15">
      <c r="A4029" t="s">
        <v>12832</v>
      </c>
      <c r="B4029" s="1">
        <v>43153</v>
      </c>
      <c r="C4029" s="1">
        <v>43151.503703703704</v>
      </c>
      <c r="D4029" t="s">
        <v>12833</v>
      </c>
      <c r="E4029" t="s">
        <v>2140</v>
      </c>
      <c r="F4029">
        <v>24</v>
      </c>
      <c r="G4029" t="str">
        <f>VLOOKUP(YouTubeVideos[[#This Row],[category_id]],VideoCategories[],2,FALSE)</f>
        <v>Entertainment</v>
      </c>
      <c r="H4029" t="s">
        <v>12834</v>
      </c>
      <c r="I4029">
        <v>48523</v>
      </c>
      <c r="J4029">
        <v>1248</v>
      </c>
      <c r="K4029">
        <v>79</v>
      </c>
      <c r="L4029">
        <v>395</v>
      </c>
      <c r="M4029" t="b">
        <v>0</v>
      </c>
      <c r="N4029" t="b">
        <v>0</v>
      </c>
      <c r="O4029" t="b">
        <v>0</v>
      </c>
    </row>
    <row r="4030" spans="1:15">
      <c r="A4030" t="s">
        <v>12835</v>
      </c>
      <c r="B4030" s="1">
        <v>43153</v>
      </c>
      <c r="C4030" s="1">
        <v>43148.458344907405</v>
      </c>
      <c r="D4030" t="s">
        <v>12836</v>
      </c>
      <c r="E4030" t="s">
        <v>4759</v>
      </c>
      <c r="F4030">
        <v>24</v>
      </c>
      <c r="G4030" t="str">
        <f>VLOOKUP(YouTubeVideos[[#This Row],[category_id]],VideoCategories[],2,FALSE)</f>
        <v>Entertainment</v>
      </c>
      <c r="H4030" t="s">
        <v>12837</v>
      </c>
      <c r="I4030">
        <v>442716</v>
      </c>
      <c r="J4030">
        <v>30499</v>
      </c>
      <c r="K4030">
        <v>323</v>
      </c>
      <c r="L4030">
        <v>15770</v>
      </c>
      <c r="M4030" t="b">
        <v>0</v>
      </c>
      <c r="N4030" t="b">
        <v>0</v>
      </c>
      <c r="O4030" t="b">
        <v>0</v>
      </c>
    </row>
    <row r="4031" spans="1:15">
      <c r="A4031" t="s">
        <v>12838</v>
      </c>
      <c r="B4031" s="1">
        <v>43153</v>
      </c>
      <c r="C4031" s="1">
        <v>43147.250034722223</v>
      </c>
      <c r="D4031" t="s">
        <v>20409</v>
      </c>
      <c r="E4031" t="s">
        <v>20410</v>
      </c>
      <c r="F4031">
        <v>10</v>
      </c>
      <c r="G4031" t="str">
        <f>VLOOKUP(YouTubeVideos[[#This Row],[category_id]],VideoCategories[],2,FALSE)</f>
        <v>Music</v>
      </c>
      <c r="H4031" t="s">
        <v>12839</v>
      </c>
      <c r="I4031">
        <v>537822</v>
      </c>
      <c r="J4031">
        <v>6686</v>
      </c>
      <c r="K4031">
        <v>837</v>
      </c>
      <c r="L4031">
        <v>682</v>
      </c>
      <c r="M4031" t="b">
        <v>0</v>
      </c>
      <c r="N4031" t="b">
        <v>0</v>
      </c>
      <c r="O4031" t="b">
        <v>0</v>
      </c>
    </row>
    <row r="4032" spans="1:15">
      <c r="A4032" t="s">
        <v>17030</v>
      </c>
      <c r="B4032" s="1">
        <v>43220</v>
      </c>
      <c r="C4032" s="1">
        <v>43209.270937499998</v>
      </c>
      <c r="D4032" t="s">
        <v>17031</v>
      </c>
      <c r="E4032" t="s">
        <v>1105</v>
      </c>
      <c r="F4032">
        <v>22</v>
      </c>
      <c r="G4032" t="str">
        <f>VLOOKUP(YouTubeVideos[[#This Row],[category_id]],VideoCategories[],2,FALSE)</f>
        <v>People &amp; Blogs</v>
      </c>
      <c r="H4032" t="s">
        <v>17032</v>
      </c>
      <c r="I4032">
        <v>244088</v>
      </c>
      <c r="J4032">
        <v>10149</v>
      </c>
      <c r="K4032">
        <v>290</v>
      </c>
      <c r="L4032">
        <v>376</v>
      </c>
      <c r="M4032" t="b">
        <v>0</v>
      </c>
      <c r="N4032" t="b">
        <v>0</v>
      </c>
      <c r="O4032" t="b">
        <v>0</v>
      </c>
    </row>
    <row r="4033" spans="1:15">
      <c r="A4033" t="s">
        <v>9162</v>
      </c>
      <c r="B4033" s="1">
        <v>43123</v>
      </c>
      <c r="C4033" s="1">
        <v>43118.209953703707</v>
      </c>
      <c r="D4033" t="s">
        <v>9163</v>
      </c>
      <c r="E4033" t="s">
        <v>2354</v>
      </c>
      <c r="F4033">
        <v>25</v>
      </c>
      <c r="G4033" t="str">
        <f>VLOOKUP(YouTubeVideos[[#This Row],[category_id]],VideoCategories[],2,FALSE)</f>
        <v>News &amp; Politics</v>
      </c>
      <c r="H4033" t="s">
        <v>9164</v>
      </c>
      <c r="I4033">
        <v>244014</v>
      </c>
      <c r="J4033">
        <v>1103</v>
      </c>
      <c r="K4033">
        <v>872</v>
      </c>
      <c r="L4033">
        <v>1117</v>
      </c>
      <c r="M4033" t="b">
        <v>0</v>
      </c>
      <c r="N4033" t="b">
        <v>0</v>
      </c>
      <c r="O4033" t="b">
        <v>0</v>
      </c>
    </row>
    <row r="4034" spans="1:15">
      <c r="A4034" t="s">
        <v>6819</v>
      </c>
      <c r="B4034" s="1">
        <v>43104</v>
      </c>
      <c r="C4034" s="1">
        <v>43091.71802083333</v>
      </c>
      <c r="D4034" t="s">
        <v>6820</v>
      </c>
      <c r="E4034" t="s">
        <v>4195</v>
      </c>
      <c r="F4034">
        <v>25</v>
      </c>
      <c r="G4034" t="str">
        <f>VLOOKUP(YouTubeVideos[[#This Row],[category_id]],VideoCategories[],2,FALSE)</f>
        <v>News &amp; Politics</v>
      </c>
      <c r="H4034" t="s">
        <v>6821</v>
      </c>
      <c r="I4034">
        <v>243623</v>
      </c>
      <c r="J4034">
        <v>1504</v>
      </c>
      <c r="K4034">
        <v>223</v>
      </c>
      <c r="L4034">
        <v>1322</v>
      </c>
      <c r="M4034" t="b">
        <v>0</v>
      </c>
      <c r="N4034" t="b">
        <v>0</v>
      </c>
      <c r="O4034" t="b">
        <v>0</v>
      </c>
    </row>
    <row r="4035" spans="1:15">
      <c r="A4035" t="s">
        <v>12848</v>
      </c>
      <c r="B4035" s="1">
        <v>43153</v>
      </c>
      <c r="C4035" s="1">
        <v>43146.875011574077</v>
      </c>
      <c r="D4035" t="s">
        <v>20412</v>
      </c>
      <c r="E4035" t="s">
        <v>12849</v>
      </c>
      <c r="F4035">
        <v>10</v>
      </c>
      <c r="G4035" t="str">
        <f>VLOOKUP(YouTubeVideos[[#This Row],[category_id]],VideoCategories[],2,FALSE)</f>
        <v>Music</v>
      </c>
      <c r="H4035" t="s">
        <v>12850</v>
      </c>
      <c r="I4035">
        <v>69407</v>
      </c>
      <c r="J4035">
        <v>4331</v>
      </c>
      <c r="K4035">
        <v>77</v>
      </c>
      <c r="L4035">
        <v>269</v>
      </c>
      <c r="M4035" t="b">
        <v>0</v>
      </c>
      <c r="N4035" t="b">
        <v>0</v>
      </c>
      <c r="O4035" t="b">
        <v>0</v>
      </c>
    </row>
    <row r="4036" spans="1:15">
      <c r="A4036" t="s">
        <v>7372</v>
      </c>
      <c r="B4036" s="1">
        <v>43109</v>
      </c>
      <c r="C4036" s="1">
        <v>43104.544953703706</v>
      </c>
      <c r="D4036" t="s">
        <v>7373</v>
      </c>
      <c r="E4036" t="s">
        <v>4263</v>
      </c>
      <c r="F4036">
        <v>25</v>
      </c>
      <c r="G4036" t="str">
        <f>VLOOKUP(YouTubeVideos[[#This Row],[category_id]],VideoCategories[],2,FALSE)</f>
        <v>News &amp; Politics</v>
      </c>
      <c r="H4036" t="s">
        <v>7374</v>
      </c>
      <c r="I4036">
        <v>243553</v>
      </c>
      <c r="J4036">
        <v>1472</v>
      </c>
      <c r="K4036">
        <v>436</v>
      </c>
      <c r="L4036">
        <v>913</v>
      </c>
      <c r="M4036" t="b">
        <v>0</v>
      </c>
      <c r="N4036" t="b">
        <v>0</v>
      </c>
      <c r="O4036" t="b">
        <v>0</v>
      </c>
    </row>
    <row r="4037" spans="1:15">
      <c r="A4037" t="s">
        <v>12854</v>
      </c>
      <c r="B4037" s="1">
        <v>43153</v>
      </c>
      <c r="C4037" s="1">
        <v>43145.484907407408</v>
      </c>
      <c r="D4037" t="s">
        <v>12855</v>
      </c>
      <c r="E4037" t="s">
        <v>2318</v>
      </c>
      <c r="F4037">
        <v>24</v>
      </c>
      <c r="G4037" t="str">
        <f>VLOOKUP(YouTubeVideos[[#This Row],[category_id]],VideoCategories[],2,FALSE)</f>
        <v>Entertainment</v>
      </c>
      <c r="H4037" t="s">
        <v>12856</v>
      </c>
      <c r="I4037">
        <v>377833</v>
      </c>
      <c r="J4037">
        <v>27239</v>
      </c>
      <c r="K4037">
        <v>329</v>
      </c>
      <c r="L4037">
        <v>1453</v>
      </c>
      <c r="M4037" t="b">
        <v>0</v>
      </c>
      <c r="N4037" t="b">
        <v>0</v>
      </c>
      <c r="O4037" t="b">
        <v>0</v>
      </c>
    </row>
    <row r="4038" spans="1:15">
      <c r="A4038" t="s">
        <v>12857</v>
      </c>
      <c r="B4038" s="1">
        <v>43153</v>
      </c>
      <c r="C4038" s="1">
        <v>43145.186712962961</v>
      </c>
      <c r="D4038" t="s">
        <v>12858</v>
      </c>
      <c r="E4038" t="s">
        <v>12859</v>
      </c>
      <c r="F4038">
        <v>24</v>
      </c>
      <c r="G4038" t="str">
        <f>VLOOKUP(YouTubeVideos[[#This Row],[category_id]],VideoCategories[],2,FALSE)</f>
        <v>Entertainment</v>
      </c>
      <c r="H4038" t="s">
        <v>12860</v>
      </c>
      <c r="I4038">
        <v>126986</v>
      </c>
      <c r="J4038">
        <v>2873</v>
      </c>
      <c r="K4038">
        <v>1474</v>
      </c>
      <c r="L4038">
        <v>352</v>
      </c>
      <c r="M4038" t="b">
        <v>0</v>
      </c>
      <c r="N4038" t="b">
        <v>0</v>
      </c>
      <c r="O4038" t="b">
        <v>0</v>
      </c>
    </row>
    <row r="4039" spans="1:15">
      <c r="A4039" t="s">
        <v>3138</v>
      </c>
      <c r="B4039" s="1">
        <v>43074</v>
      </c>
      <c r="C4039" s="1">
        <v>43068.387175925927</v>
      </c>
      <c r="D4039" t="s">
        <v>3139</v>
      </c>
      <c r="E4039" t="s">
        <v>2459</v>
      </c>
      <c r="F4039">
        <v>25</v>
      </c>
      <c r="G4039" t="str">
        <f>VLOOKUP(YouTubeVideos[[#This Row],[category_id]],VideoCategories[],2,FALSE)</f>
        <v>News &amp; Politics</v>
      </c>
      <c r="H4039" t="s">
        <v>3140</v>
      </c>
      <c r="I4039">
        <v>243470</v>
      </c>
      <c r="J4039">
        <v>1665</v>
      </c>
      <c r="K4039">
        <v>59</v>
      </c>
      <c r="L4039">
        <v>297</v>
      </c>
      <c r="M4039" t="b">
        <v>0</v>
      </c>
      <c r="N4039" t="b">
        <v>0</v>
      </c>
      <c r="O4039" t="b">
        <v>0</v>
      </c>
    </row>
    <row r="4040" spans="1:15">
      <c r="A4040" t="s">
        <v>12864</v>
      </c>
      <c r="B4040" s="1">
        <v>43153</v>
      </c>
      <c r="C4040" s="1">
        <v>43145.375567129631</v>
      </c>
      <c r="D4040" t="s">
        <v>12865</v>
      </c>
      <c r="E4040" t="s">
        <v>635</v>
      </c>
      <c r="F4040">
        <v>10</v>
      </c>
      <c r="G4040" t="str">
        <f>VLOOKUP(YouTubeVideos[[#This Row],[category_id]],VideoCategories[],2,FALSE)</f>
        <v>Music</v>
      </c>
      <c r="H4040" t="s">
        <v>12866</v>
      </c>
      <c r="I4040">
        <v>2425578</v>
      </c>
      <c r="J4040">
        <v>129381</v>
      </c>
      <c r="K4040">
        <v>1522</v>
      </c>
      <c r="L4040">
        <v>8757</v>
      </c>
      <c r="M4040" t="b">
        <v>0</v>
      </c>
      <c r="N4040" t="b">
        <v>0</v>
      </c>
      <c r="O4040" t="b">
        <v>0</v>
      </c>
    </row>
    <row r="4041" spans="1:15">
      <c r="A4041" t="s">
        <v>12867</v>
      </c>
      <c r="B4041" s="1">
        <v>43153</v>
      </c>
      <c r="C4041" s="1">
        <v>43145.583391203705</v>
      </c>
      <c r="D4041" t="s">
        <v>12868</v>
      </c>
      <c r="E4041" t="s">
        <v>1518</v>
      </c>
      <c r="F4041">
        <v>24</v>
      </c>
      <c r="G4041" t="str">
        <f>VLOOKUP(YouTubeVideos[[#This Row],[category_id]],VideoCategories[],2,FALSE)</f>
        <v>Entertainment</v>
      </c>
      <c r="H4041" t="s">
        <v>1519</v>
      </c>
      <c r="I4041">
        <v>44733</v>
      </c>
      <c r="J4041">
        <v>278</v>
      </c>
      <c r="K4041">
        <v>138</v>
      </c>
      <c r="L4041">
        <v>368</v>
      </c>
      <c r="M4041" t="b">
        <v>0</v>
      </c>
      <c r="N4041" t="b">
        <v>0</v>
      </c>
      <c r="O4041" t="b">
        <v>0</v>
      </c>
    </row>
    <row r="4042" spans="1:15">
      <c r="A4042" t="s">
        <v>575</v>
      </c>
      <c r="B4042" s="1">
        <v>43055</v>
      </c>
      <c r="C4042" s="1">
        <v>43049.687685185185</v>
      </c>
      <c r="D4042" t="s">
        <v>576</v>
      </c>
      <c r="E4042" t="s">
        <v>577</v>
      </c>
      <c r="F4042">
        <v>22</v>
      </c>
      <c r="G4042" t="str">
        <f>VLOOKUP(YouTubeVideos[[#This Row],[category_id]],VideoCategories[],2,FALSE)</f>
        <v>People &amp; Blogs</v>
      </c>
      <c r="H4042" t="s">
        <v>578</v>
      </c>
      <c r="I4042">
        <v>243412</v>
      </c>
      <c r="J4042">
        <v>7782</v>
      </c>
      <c r="K4042">
        <v>104</v>
      </c>
      <c r="L4042">
        <v>340</v>
      </c>
      <c r="M4042" t="b">
        <v>0</v>
      </c>
      <c r="N4042" t="b">
        <v>0</v>
      </c>
      <c r="O4042" t="b">
        <v>0</v>
      </c>
    </row>
    <row r="4043" spans="1:15">
      <c r="A4043" t="s">
        <v>7963</v>
      </c>
      <c r="B4043" s="1">
        <v>43113</v>
      </c>
      <c r="C4043" s="1">
        <v>43107.698449074072</v>
      </c>
      <c r="D4043" t="s">
        <v>7964</v>
      </c>
      <c r="E4043" t="s">
        <v>7082</v>
      </c>
      <c r="F4043">
        <v>26</v>
      </c>
      <c r="G4043" t="str">
        <f>VLOOKUP(YouTubeVideos[[#This Row],[category_id]],VideoCategories[],2,FALSE)</f>
        <v>Howto &amp; Style</v>
      </c>
      <c r="H4043" t="s">
        <v>7965</v>
      </c>
      <c r="I4043">
        <v>243232</v>
      </c>
      <c r="J4043">
        <v>9530</v>
      </c>
      <c r="K4043">
        <v>203</v>
      </c>
      <c r="L4043">
        <v>953</v>
      </c>
      <c r="M4043" t="b">
        <v>0</v>
      </c>
      <c r="N4043" t="b">
        <v>0</v>
      </c>
      <c r="O4043" t="b">
        <v>0</v>
      </c>
    </row>
    <row r="4044" spans="1:15">
      <c r="A4044" t="s">
        <v>4460</v>
      </c>
      <c r="B4044" s="1">
        <v>43082</v>
      </c>
      <c r="C4044" s="1">
        <v>43074.693576388891</v>
      </c>
      <c r="D4044" t="s">
        <v>4461</v>
      </c>
      <c r="E4044" t="s">
        <v>4462</v>
      </c>
      <c r="F4044">
        <v>23</v>
      </c>
      <c r="G4044" t="str">
        <f>VLOOKUP(YouTubeVideos[[#This Row],[category_id]],VideoCategories[],2,FALSE)</f>
        <v>Comedy</v>
      </c>
      <c r="H4044" t="s">
        <v>4463</v>
      </c>
      <c r="I4044">
        <v>243102</v>
      </c>
      <c r="J4044">
        <v>4570</v>
      </c>
      <c r="K4044">
        <v>247</v>
      </c>
      <c r="L4044">
        <v>679</v>
      </c>
      <c r="M4044" t="b">
        <v>0</v>
      </c>
      <c r="N4044" t="b">
        <v>0</v>
      </c>
      <c r="O4044" t="b">
        <v>0</v>
      </c>
    </row>
    <row r="4045" spans="1:15">
      <c r="A4045" t="s">
        <v>12879</v>
      </c>
      <c r="B4045" s="1">
        <v>43153</v>
      </c>
      <c r="C4045" s="1">
        <v>43145.2500462963</v>
      </c>
      <c r="D4045" t="s">
        <v>20413</v>
      </c>
      <c r="E4045" t="s">
        <v>20104</v>
      </c>
      <c r="F4045">
        <v>10</v>
      </c>
      <c r="G4045" t="str">
        <f>VLOOKUP(YouTubeVideos[[#This Row],[category_id]],VideoCategories[],2,FALSE)</f>
        <v>Music</v>
      </c>
      <c r="H4045" t="s">
        <v>20414</v>
      </c>
      <c r="I4045">
        <v>214028</v>
      </c>
      <c r="J4045">
        <v>19064</v>
      </c>
      <c r="K4045">
        <v>141</v>
      </c>
      <c r="L4045">
        <v>1423</v>
      </c>
      <c r="M4045" t="b">
        <v>0</v>
      </c>
      <c r="N4045" t="b">
        <v>0</v>
      </c>
      <c r="O4045" t="b">
        <v>0</v>
      </c>
    </row>
    <row r="4046" spans="1:15">
      <c r="A4046" t="s">
        <v>10370</v>
      </c>
      <c r="B4046" s="1">
        <v>43132</v>
      </c>
      <c r="C4046" s="1">
        <v>43128.958344907405</v>
      </c>
      <c r="D4046" t="s">
        <v>10371</v>
      </c>
      <c r="E4046" t="s">
        <v>2633</v>
      </c>
      <c r="F4046">
        <v>15</v>
      </c>
      <c r="G4046" t="str">
        <f>VLOOKUP(YouTubeVideos[[#This Row],[category_id]],VideoCategories[],2,FALSE)</f>
        <v>Pets &amp; Animals</v>
      </c>
      <c r="H4046" t="s">
        <v>10372</v>
      </c>
      <c r="I4046">
        <v>242805</v>
      </c>
      <c r="J4046">
        <v>6029</v>
      </c>
      <c r="K4046">
        <v>271</v>
      </c>
      <c r="L4046">
        <v>692</v>
      </c>
      <c r="M4046" t="b">
        <v>0</v>
      </c>
      <c r="N4046" t="b">
        <v>0</v>
      </c>
      <c r="O4046" t="b">
        <v>0</v>
      </c>
    </row>
    <row r="4047" spans="1:15">
      <c r="A4047" t="s">
        <v>9951</v>
      </c>
      <c r="B4047" s="1">
        <v>43129</v>
      </c>
      <c r="C4047" s="1">
        <v>43123.809270833335</v>
      </c>
      <c r="D4047" t="s">
        <v>20239</v>
      </c>
      <c r="E4047" t="s">
        <v>9952</v>
      </c>
      <c r="F4047">
        <v>26</v>
      </c>
      <c r="G4047" t="str">
        <f>VLOOKUP(YouTubeVideos[[#This Row],[category_id]],VideoCategories[],2,FALSE)</f>
        <v>Howto &amp; Style</v>
      </c>
      <c r="H4047" t="s">
        <v>9953</v>
      </c>
      <c r="I4047">
        <v>242776</v>
      </c>
      <c r="J4047">
        <v>14631</v>
      </c>
      <c r="K4047">
        <v>149</v>
      </c>
      <c r="L4047">
        <v>1158</v>
      </c>
      <c r="M4047" t="b">
        <v>0</v>
      </c>
      <c r="N4047" t="b">
        <v>0</v>
      </c>
      <c r="O4047" t="b">
        <v>0</v>
      </c>
    </row>
    <row r="4048" spans="1:15">
      <c r="A4048" t="s">
        <v>12885</v>
      </c>
      <c r="B4048" s="1">
        <v>43153</v>
      </c>
      <c r="C4048" s="1">
        <v>43145.824999999997</v>
      </c>
      <c r="D4048" t="s">
        <v>12886</v>
      </c>
      <c r="E4048" t="s">
        <v>2387</v>
      </c>
      <c r="F4048">
        <v>10</v>
      </c>
      <c r="G4048" t="str">
        <f>VLOOKUP(YouTubeVideos[[#This Row],[category_id]],VideoCategories[],2,FALSE)</f>
        <v>Music</v>
      </c>
      <c r="H4048" t="s">
        <v>12887</v>
      </c>
      <c r="I4048">
        <v>68828</v>
      </c>
      <c r="J4048">
        <v>2841</v>
      </c>
      <c r="K4048">
        <v>174</v>
      </c>
      <c r="L4048">
        <v>360</v>
      </c>
      <c r="M4048" t="b">
        <v>0</v>
      </c>
      <c r="N4048" t="b">
        <v>0</v>
      </c>
      <c r="O4048" t="b">
        <v>0</v>
      </c>
    </row>
    <row r="4049" spans="1:15">
      <c r="A4049" t="s">
        <v>12888</v>
      </c>
      <c r="B4049" s="1">
        <v>43153</v>
      </c>
      <c r="C4049" s="1">
        <v>43144.875972222224</v>
      </c>
      <c r="D4049" t="s">
        <v>12889</v>
      </c>
      <c r="E4049" t="s">
        <v>1555</v>
      </c>
      <c r="F4049">
        <v>10</v>
      </c>
      <c r="G4049" t="str">
        <f>VLOOKUP(YouTubeVideos[[#This Row],[category_id]],VideoCategories[],2,FALSE)</f>
        <v>Music</v>
      </c>
      <c r="H4049" t="s">
        <v>12890</v>
      </c>
      <c r="I4049">
        <v>2004629</v>
      </c>
      <c r="J4049">
        <v>64947</v>
      </c>
      <c r="K4049">
        <v>560</v>
      </c>
      <c r="L4049">
        <v>2023</v>
      </c>
      <c r="M4049" t="b">
        <v>0</v>
      </c>
      <c r="N4049" t="b">
        <v>0</v>
      </c>
      <c r="O4049" t="b">
        <v>0</v>
      </c>
    </row>
    <row r="4050" spans="1:15">
      <c r="A4050" t="s">
        <v>20415</v>
      </c>
      <c r="B4050" s="1">
        <v>43153</v>
      </c>
      <c r="C4050" s="1">
        <v>43145.854305555556</v>
      </c>
      <c r="D4050" t="s">
        <v>20416</v>
      </c>
      <c r="E4050" t="s">
        <v>818</v>
      </c>
      <c r="F4050">
        <v>24</v>
      </c>
      <c r="G4050" t="str">
        <f>VLOOKUP(YouTubeVideos[[#This Row],[category_id]],VideoCategories[],2,FALSE)</f>
        <v>Entertainment</v>
      </c>
      <c r="H4050" t="s">
        <v>20417</v>
      </c>
      <c r="I4050">
        <v>27659</v>
      </c>
      <c r="J4050">
        <v>136</v>
      </c>
      <c r="K4050">
        <v>33</v>
      </c>
      <c r="L4050">
        <v>24</v>
      </c>
      <c r="M4050" t="b">
        <v>0</v>
      </c>
      <c r="N4050" t="b">
        <v>0</v>
      </c>
      <c r="O4050" t="b">
        <v>0</v>
      </c>
    </row>
    <row r="4051" spans="1:15">
      <c r="A4051" t="s">
        <v>8756</v>
      </c>
      <c r="B4051" s="1">
        <v>43119</v>
      </c>
      <c r="C4051" s="1">
        <v>43117.895312499997</v>
      </c>
      <c r="D4051" t="s">
        <v>8757</v>
      </c>
      <c r="E4051" t="s">
        <v>252</v>
      </c>
      <c r="F4051">
        <v>17</v>
      </c>
      <c r="G4051" t="str">
        <f>VLOOKUP(YouTubeVideos[[#This Row],[category_id]],VideoCategories[],2,FALSE)</f>
        <v>Sports</v>
      </c>
      <c r="H4051" t="s">
        <v>8758</v>
      </c>
      <c r="I4051">
        <v>242642</v>
      </c>
      <c r="J4051">
        <v>2169</v>
      </c>
      <c r="K4051">
        <v>177</v>
      </c>
      <c r="L4051">
        <v>746</v>
      </c>
      <c r="M4051" t="b">
        <v>0</v>
      </c>
      <c r="N4051" t="b">
        <v>0</v>
      </c>
      <c r="O4051" t="b">
        <v>0</v>
      </c>
    </row>
    <row r="4052" spans="1:15">
      <c r="A4052" t="s">
        <v>16458</v>
      </c>
      <c r="B4052" s="1">
        <v>43210</v>
      </c>
      <c r="C4052" s="1">
        <v>43203.024305555555</v>
      </c>
      <c r="D4052" t="s">
        <v>16459</v>
      </c>
      <c r="E4052" t="s">
        <v>379</v>
      </c>
      <c r="F4052">
        <v>22</v>
      </c>
      <c r="G4052" t="str">
        <f>VLOOKUP(YouTubeVideos[[#This Row],[category_id]],VideoCategories[],2,FALSE)</f>
        <v>People &amp; Blogs</v>
      </c>
      <c r="H4052" t="s">
        <v>16460</v>
      </c>
      <c r="I4052">
        <v>241832</v>
      </c>
      <c r="J4052">
        <v>2102</v>
      </c>
      <c r="K4052">
        <v>74</v>
      </c>
      <c r="L4052">
        <v>220</v>
      </c>
      <c r="M4052" t="b">
        <v>0</v>
      </c>
      <c r="N4052" t="b">
        <v>0</v>
      </c>
      <c r="O4052" t="b">
        <v>0</v>
      </c>
    </row>
    <row r="4053" spans="1:15">
      <c r="A4053" t="s">
        <v>13980</v>
      </c>
      <c r="B4053" s="1">
        <v>43166</v>
      </c>
      <c r="C4053" s="1">
        <v>43164.977256944447</v>
      </c>
      <c r="D4053" t="s">
        <v>13981</v>
      </c>
      <c r="E4053" t="s">
        <v>1226</v>
      </c>
      <c r="F4053">
        <v>17</v>
      </c>
      <c r="G4053" t="str">
        <f>VLOOKUP(YouTubeVideos[[#This Row],[category_id]],VideoCategories[],2,FALSE)</f>
        <v>Sports</v>
      </c>
      <c r="H4053" t="s">
        <v>13982</v>
      </c>
      <c r="I4053">
        <v>241784</v>
      </c>
      <c r="J4053">
        <v>3078</v>
      </c>
      <c r="K4053">
        <v>2018</v>
      </c>
      <c r="L4053">
        <v>324</v>
      </c>
      <c r="M4053" t="b">
        <v>0</v>
      </c>
      <c r="N4053" t="b">
        <v>0</v>
      </c>
      <c r="O4053" t="b">
        <v>0</v>
      </c>
    </row>
    <row r="4054" spans="1:15">
      <c r="A4054" t="s">
        <v>12901</v>
      </c>
      <c r="B4054" s="1">
        <v>43153</v>
      </c>
      <c r="C4054" s="1">
        <v>43145.625578703701</v>
      </c>
      <c r="D4054" t="s">
        <v>12902</v>
      </c>
      <c r="E4054" t="s">
        <v>1058</v>
      </c>
      <c r="F4054">
        <v>10</v>
      </c>
      <c r="G4054" t="str">
        <f>VLOOKUP(YouTubeVideos[[#This Row],[category_id]],VideoCategories[],2,FALSE)</f>
        <v>Music</v>
      </c>
      <c r="H4054" t="s">
        <v>12903</v>
      </c>
      <c r="I4054">
        <v>100888</v>
      </c>
      <c r="J4054">
        <v>3680</v>
      </c>
      <c r="K4054">
        <v>77</v>
      </c>
      <c r="L4054">
        <v>164</v>
      </c>
      <c r="M4054" t="b">
        <v>0</v>
      </c>
      <c r="N4054" t="b">
        <v>0</v>
      </c>
      <c r="O4054" t="b">
        <v>0</v>
      </c>
    </row>
    <row r="4055" spans="1:15">
      <c r="A4055" t="s">
        <v>6594</v>
      </c>
      <c r="B4055" s="1">
        <v>43103</v>
      </c>
      <c r="C4055" s="1">
        <v>43092.330370370371</v>
      </c>
      <c r="D4055" t="s">
        <v>6595</v>
      </c>
      <c r="E4055" t="s">
        <v>4751</v>
      </c>
      <c r="F4055">
        <v>28</v>
      </c>
      <c r="G4055" t="str">
        <f>VLOOKUP(YouTubeVideos[[#This Row],[category_id]],VideoCategories[],2,FALSE)</f>
        <v>Science &amp; Technology</v>
      </c>
      <c r="H4055" t="s">
        <v>6596</v>
      </c>
      <c r="I4055">
        <v>241661</v>
      </c>
      <c r="J4055">
        <v>8909</v>
      </c>
      <c r="K4055">
        <v>255</v>
      </c>
      <c r="L4055">
        <v>675</v>
      </c>
      <c r="M4055" t="b">
        <v>0</v>
      </c>
      <c r="N4055" t="b">
        <v>0</v>
      </c>
      <c r="O4055" t="b">
        <v>0</v>
      </c>
    </row>
    <row r="4056" spans="1:15">
      <c r="A4056" t="s">
        <v>12907</v>
      </c>
      <c r="B4056" s="1">
        <v>43153</v>
      </c>
      <c r="C4056" s="1">
        <v>43144.875011574077</v>
      </c>
      <c r="D4056" t="s">
        <v>12908</v>
      </c>
      <c r="E4056" t="s">
        <v>3450</v>
      </c>
      <c r="F4056">
        <v>10</v>
      </c>
      <c r="G4056" t="str">
        <f>VLOOKUP(YouTubeVideos[[#This Row],[category_id]],VideoCategories[],2,FALSE)</f>
        <v>Music</v>
      </c>
      <c r="H4056" t="s">
        <v>12909</v>
      </c>
      <c r="I4056">
        <v>356113</v>
      </c>
      <c r="J4056">
        <v>30534</v>
      </c>
      <c r="K4056">
        <v>200</v>
      </c>
      <c r="L4056">
        <v>3325</v>
      </c>
      <c r="M4056" t="b">
        <v>0</v>
      </c>
      <c r="N4056" t="b">
        <v>0</v>
      </c>
      <c r="O4056" t="b">
        <v>0</v>
      </c>
    </row>
    <row r="4057" spans="1:15">
      <c r="A4057" t="s">
        <v>12910</v>
      </c>
      <c r="B4057" s="1">
        <v>43153</v>
      </c>
      <c r="C4057" s="1">
        <v>43145.426666666666</v>
      </c>
      <c r="D4057" t="s">
        <v>20419</v>
      </c>
      <c r="E4057" t="s">
        <v>12911</v>
      </c>
      <c r="F4057">
        <v>10</v>
      </c>
      <c r="G4057" t="str">
        <f>VLOOKUP(YouTubeVideos[[#This Row],[category_id]],VideoCategories[],2,FALSE)</f>
        <v>Music</v>
      </c>
      <c r="H4057" t="s">
        <v>20420</v>
      </c>
      <c r="I4057">
        <v>352319</v>
      </c>
      <c r="J4057">
        <v>0</v>
      </c>
      <c r="K4057">
        <v>0</v>
      </c>
      <c r="L4057">
        <v>1346</v>
      </c>
      <c r="M4057" t="b">
        <v>0</v>
      </c>
      <c r="N4057" t="b">
        <v>1</v>
      </c>
      <c r="O4057" t="b">
        <v>0</v>
      </c>
    </row>
    <row r="4058" spans="1:15">
      <c r="A4058" t="s">
        <v>6470</v>
      </c>
      <c r="B4058" s="1">
        <v>43102</v>
      </c>
      <c r="C4058" s="1">
        <v>43090.333344907405</v>
      </c>
      <c r="D4058" t="s">
        <v>6471</v>
      </c>
      <c r="E4058" t="s">
        <v>982</v>
      </c>
      <c r="F4058">
        <v>27</v>
      </c>
      <c r="G4058" t="str">
        <f>VLOOKUP(YouTubeVideos[[#This Row],[category_id]],VideoCategories[],2,FALSE)</f>
        <v>Education</v>
      </c>
      <c r="H4058" t="s">
        <v>6472</v>
      </c>
      <c r="I4058">
        <v>241476</v>
      </c>
      <c r="J4058">
        <v>9401</v>
      </c>
      <c r="K4058">
        <v>114</v>
      </c>
      <c r="L4058">
        <v>357</v>
      </c>
      <c r="M4058" t="b">
        <v>0</v>
      </c>
      <c r="N4058" t="b">
        <v>0</v>
      </c>
      <c r="O4058" t="b">
        <v>0</v>
      </c>
    </row>
    <row r="4059" spans="1:15">
      <c r="A4059" t="s">
        <v>7238</v>
      </c>
      <c r="B4059" s="1">
        <v>43108</v>
      </c>
      <c r="C4059" s="1">
        <v>43101.333356481482</v>
      </c>
      <c r="D4059" t="s">
        <v>7239</v>
      </c>
      <c r="E4059" t="s">
        <v>1050</v>
      </c>
      <c r="F4059">
        <v>27</v>
      </c>
      <c r="G4059" t="str">
        <f>VLOOKUP(YouTubeVideos[[#This Row],[category_id]],VideoCategories[],2,FALSE)</f>
        <v>Education</v>
      </c>
      <c r="H4059" t="s">
        <v>7240</v>
      </c>
      <c r="I4059">
        <v>241441</v>
      </c>
      <c r="J4059">
        <v>16851</v>
      </c>
      <c r="K4059">
        <v>221</v>
      </c>
      <c r="L4059">
        <v>867</v>
      </c>
      <c r="M4059" t="b">
        <v>0</v>
      </c>
      <c r="N4059" t="b">
        <v>0</v>
      </c>
      <c r="O4059" t="b">
        <v>0</v>
      </c>
    </row>
    <row r="4060" spans="1:15">
      <c r="A4060" t="s">
        <v>12919</v>
      </c>
      <c r="B4060" s="1">
        <v>43153</v>
      </c>
      <c r="C4060" s="1">
        <v>43144.312557870369</v>
      </c>
      <c r="D4060" t="s">
        <v>12920</v>
      </c>
      <c r="E4060" t="s">
        <v>2430</v>
      </c>
      <c r="F4060">
        <v>24</v>
      </c>
      <c r="G4060" t="str">
        <f>VLOOKUP(YouTubeVideos[[#This Row],[category_id]],VideoCategories[],2,FALSE)</f>
        <v>Entertainment</v>
      </c>
      <c r="H4060" t="s">
        <v>12921</v>
      </c>
      <c r="I4060">
        <v>1841658</v>
      </c>
      <c r="J4060">
        <v>48975</v>
      </c>
      <c r="K4060">
        <v>787</v>
      </c>
      <c r="L4060">
        <v>3195</v>
      </c>
      <c r="M4060" t="b">
        <v>0</v>
      </c>
      <c r="N4060" t="b">
        <v>0</v>
      </c>
      <c r="O4060" t="b">
        <v>0</v>
      </c>
    </row>
    <row r="4061" spans="1:15">
      <c r="A4061" t="s">
        <v>12922</v>
      </c>
      <c r="B4061" s="1">
        <v>43153</v>
      </c>
      <c r="C4061" s="1">
        <v>43144.194374999999</v>
      </c>
      <c r="D4061" t="s">
        <v>12923</v>
      </c>
      <c r="E4061" t="s">
        <v>12924</v>
      </c>
      <c r="F4061">
        <v>24</v>
      </c>
      <c r="G4061" t="str">
        <f>VLOOKUP(YouTubeVideos[[#This Row],[category_id]],VideoCategories[],2,FALSE)</f>
        <v>Entertainment</v>
      </c>
      <c r="H4061" t="s">
        <v>12925</v>
      </c>
      <c r="I4061">
        <v>5389292</v>
      </c>
      <c r="J4061">
        <v>28418</v>
      </c>
      <c r="K4061">
        <v>1138</v>
      </c>
      <c r="L4061">
        <v>4565</v>
      </c>
      <c r="M4061" t="b">
        <v>0</v>
      </c>
      <c r="N4061" t="b">
        <v>0</v>
      </c>
      <c r="O4061" t="b">
        <v>0</v>
      </c>
    </row>
    <row r="4062" spans="1:15">
      <c r="A4062" t="s">
        <v>12926</v>
      </c>
      <c r="B4062" s="1">
        <v>43153</v>
      </c>
      <c r="C4062" s="1">
        <v>43144.542141203703</v>
      </c>
      <c r="D4062" t="s">
        <v>12927</v>
      </c>
      <c r="E4062" t="s">
        <v>3034</v>
      </c>
      <c r="F4062">
        <v>24</v>
      </c>
      <c r="G4062" t="str">
        <f>VLOOKUP(YouTubeVideos[[#This Row],[category_id]],VideoCategories[],2,FALSE)</f>
        <v>Entertainment</v>
      </c>
      <c r="H4062" t="s">
        <v>12928</v>
      </c>
      <c r="I4062">
        <v>286804</v>
      </c>
      <c r="J4062">
        <v>10325</v>
      </c>
      <c r="K4062">
        <v>322</v>
      </c>
      <c r="L4062">
        <v>1209</v>
      </c>
      <c r="M4062" t="b">
        <v>0</v>
      </c>
      <c r="N4062" t="b">
        <v>0</v>
      </c>
      <c r="O4062" t="b">
        <v>0</v>
      </c>
    </row>
    <row r="4063" spans="1:15">
      <c r="A4063" t="s">
        <v>12929</v>
      </c>
      <c r="B4063" s="1">
        <v>43153</v>
      </c>
      <c r="C4063" s="1">
        <v>43145.373576388891</v>
      </c>
      <c r="D4063" t="s">
        <v>12930</v>
      </c>
      <c r="E4063" t="s">
        <v>12931</v>
      </c>
      <c r="F4063">
        <v>10</v>
      </c>
      <c r="G4063" t="str">
        <f>VLOOKUP(YouTubeVideos[[#This Row],[category_id]],VideoCategories[],2,FALSE)</f>
        <v>Music</v>
      </c>
      <c r="H4063" t="s">
        <v>12932</v>
      </c>
      <c r="I4063">
        <v>230092</v>
      </c>
      <c r="J4063">
        <v>12291</v>
      </c>
      <c r="K4063">
        <v>162</v>
      </c>
      <c r="L4063">
        <v>603</v>
      </c>
      <c r="M4063" t="b">
        <v>0</v>
      </c>
      <c r="N4063" t="b">
        <v>0</v>
      </c>
      <c r="O4063" t="b">
        <v>0</v>
      </c>
    </row>
    <row r="4064" spans="1:15">
      <c r="A4064" t="s">
        <v>11892</v>
      </c>
      <c r="B4064" s="1">
        <v>43144</v>
      </c>
      <c r="C4064" s="1">
        <v>43136.334074074075</v>
      </c>
      <c r="D4064" t="s">
        <v>11893</v>
      </c>
      <c r="E4064" t="s">
        <v>982</v>
      </c>
      <c r="F4064">
        <v>27</v>
      </c>
      <c r="G4064" t="str">
        <f>VLOOKUP(YouTubeVideos[[#This Row],[category_id]],VideoCategories[],2,FALSE)</f>
        <v>Education</v>
      </c>
      <c r="H4064" t="s">
        <v>11894</v>
      </c>
      <c r="I4064">
        <v>240955</v>
      </c>
      <c r="J4064">
        <v>8326</v>
      </c>
      <c r="K4064">
        <v>128</v>
      </c>
      <c r="L4064">
        <v>498</v>
      </c>
      <c r="M4064" t="b">
        <v>0</v>
      </c>
      <c r="N4064" t="b">
        <v>0</v>
      </c>
      <c r="O4064" t="b">
        <v>0</v>
      </c>
    </row>
    <row r="4065" spans="1:15">
      <c r="A4065" t="s">
        <v>3728</v>
      </c>
      <c r="B4065" s="1">
        <v>43078</v>
      </c>
      <c r="C4065" s="1">
        <v>43077.125081018516</v>
      </c>
      <c r="D4065" t="s">
        <v>3729</v>
      </c>
      <c r="E4065" t="s">
        <v>463</v>
      </c>
      <c r="F4065">
        <v>23</v>
      </c>
      <c r="G4065" t="str">
        <f>VLOOKUP(YouTubeVideos[[#This Row],[category_id]],VideoCategories[],2,FALSE)</f>
        <v>Comedy</v>
      </c>
      <c r="H4065" t="s">
        <v>3730</v>
      </c>
      <c r="I4065">
        <v>240430</v>
      </c>
      <c r="J4065">
        <v>4153</v>
      </c>
      <c r="K4065">
        <v>99</v>
      </c>
      <c r="L4065">
        <v>312</v>
      </c>
      <c r="M4065" t="b">
        <v>0</v>
      </c>
      <c r="N4065" t="b">
        <v>0</v>
      </c>
      <c r="O4065" t="b">
        <v>0</v>
      </c>
    </row>
    <row r="4066" spans="1:15">
      <c r="A4066" t="s">
        <v>9714</v>
      </c>
      <c r="B4066" s="1">
        <v>43126</v>
      </c>
      <c r="C4066" s="1">
        <v>43119.541701388887</v>
      </c>
      <c r="D4066" t="s">
        <v>9715</v>
      </c>
      <c r="E4066" t="s">
        <v>9716</v>
      </c>
      <c r="F4066">
        <v>1</v>
      </c>
      <c r="G4066" t="str">
        <f>VLOOKUP(YouTubeVideos[[#This Row],[category_id]],VideoCategories[],2,FALSE)</f>
        <v>Film &amp; Animation</v>
      </c>
      <c r="H4066" t="s">
        <v>9717</v>
      </c>
      <c r="I4066">
        <v>240314</v>
      </c>
      <c r="J4066">
        <v>13652</v>
      </c>
      <c r="K4066">
        <v>158</v>
      </c>
      <c r="L4066">
        <v>681</v>
      </c>
      <c r="M4066" t="b">
        <v>0</v>
      </c>
      <c r="N4066" t="b">
        <v>0</v>
      </c>
      <c r="O4066" t="b">
        <v>0</v>
      </c>
    </row>
    <row r="4067" spans="1:15">
      <c r="A4067" t="s">
        <v>12943</v>
      </c>
      <c r="B4067" s="1">
        <v>43154</v>
      </c>
      <c r="C4067" s="1">
        <v>43153.250150462962</v>
      </c>
      <c r="D4067" t="s">
        <v>12944</v>
      </c>
      <c r="E4067" t="s">
        <v>47</v>
      </c>
      <c r="F4067">
        <v>24</v>
      </c>
      <c r="G4067" t="str">
        <f>VLOOKUP(YouTubeVideos[[#This Row],[category_id]],VideoCategories[],2,FALSE)</f>
        <v>Entertainment</v>
      </c>
      <c r="H4067" t="s">
        <v>12945</v>
      </c>
      <c r="I4067">
        <v>1696551</v>
      </c>
      <c r="J4067">
        <v>48689</v>
      </c>
      <c r="K4067">
        <v>571</v>
      </c>
      <c r="L4067">
        <v>2195</v>
      </c>
      <c r="M4067" t="b">
        <v>0</v>
      </c>
      <c r="N4067" t="b">
        <v>0</v>
      </c>
      <c r="O4067" t="b">
        <v>0</v>
      </c>
    </row>
    <row r="4068" spans="1:15">
      <c r="A4068" t="s">
        <v>12946</v>
      </c>
      <c r="B4068" s="1">
        <v>43154</v>
      </c>
      <c r="C4068" s="1">
        <v>43153.024305555555</v>
      </c>
      <c r="D4068" t="s">
        <v>12947</v>
      </c>
      <c r="E4068" t="s">
        <v>379</v>
      </c>
      <c r="F4068">
        <v>24</v>
      </c>
      <c r="G4068" t="str">
        <f>VLOOKUP(YouTubeVideos[[#This Row],[category_id]],VideoCategories[],2,FALSE)</f>
        <v>Entertainment</v>
      </c>
      <c r="H4068" t="s">
        <v>12948</v>
      </c>
      <c r="I4068">
        <v>364971</v>
      </c>
      <c r="J4068">
        <v>5085</v>
      </c>
      <c r="K4068">
        <v>578</v>
      </c>
      <c r="L4068">
        <v>1627</v>
      </c>
      <c r="M4068" t="b">
        <v>0</v>
      </c>
      <c r="N4068" t="b">
        <v>0</v>
      </c>
      <c r="O4068" t="b">
        <v>0</v>
      </c>
    </row>
    <row r="4069" spans="1:15">
      <c r="A4069" t="s">
        <v>9419</v>
      </c>
      <c r="B4069" s="1">
        <v>43125</v>
      </c>
      <c r="C4069" s="1">
        <v>43119.458344907405</v>
      </c>
      <c r="D4069" t="s">
        <v>9420</v>
      </c>
      <c r="E4069" t="s">
        <v>9421</v>
      </c>
      <c r="F4069">
        <v>23</v>
      </c>
      <c r="G4069" t="str">
        <f>VLOOKUP(YouTubeVideos[[#This Row],[category_id]],VideoCategories[],2,FALSE)</f>
        <v>Comedy</v>
      </c>
      <c r="H4069" t="s">
        <v>9422</v>
      </c>
      <c r="I4069">
        <v>240282</v>
      </c>
      <c r="J4069">
        <v>14884</v>
      </c>
      <c r="K4069">
        <v>342</v>
      </c>
      <c r="L4069">
        <v>1918</v>
      </c>
      <c r="M4069" t="b">
        <v>0</v>
      </c>
      <c r="N4069" t="b">
        <v>0</v>
      </c>
      <c r="O4069" t="b">
        <v>0</v>
      </c>
    </row>
    <row r="4070" spans="1:15">
      <c r="A4070" t="s">
        <v>14129</v>
      </c>
      <c r="B4070" s="1">
        <v>43168</v>
      </c>
      <c r="C4070" s="1">
        <v>43164.250034722223</v>
      </c>
      <c r="D4070" t="s">
        <v>14130</v>
      </c>
      <c r="E4070" t="s">
        <v>1269</v>
      </c>
      <c r="F4070">
        <v>27</v>
      </c>
      <c r="G4070" t="str">
        <f>VLOOKUP(YouTubeVideos[[#This Row],[category_id]],VideoCategories[],2,FALSE)</f>
        <v>Education</v>
      </c>
      <c r="H4070" t="s">
        <v>14131</v>
      </c>
      <c r="I4070">
        <v>239941</v>
      </c>
      <c r="J4070">
        <v>9100</v>
      </c>
      <c r="K4070">
        <v>138</v>
      </c>
      <c r="L4070">
        <v>1405</v>
      </c>
      <c r="M4070" t="b">
        <v>0</v>
      </c>
      <c r="N4070" t="b">
        <v>0</v>
      </c>
      <c r="O4070" t="b">
        <v>0</v>
      </c>
    </row>
    <row r="4071" spans="1:15">
      <c r="A4071" t="s">
        <v>12955</v>
      </c>
      <c r="B4071" s="1">
        <v>43154</v>
      </c>
      <c r="C4071" s="1">
        <v>43152.343865740739</v>
      </c>
      <c r="D4071" t="s">
        <v>12956</v>
      </c>
      <c r="E4071" t="s">
        <v>1959</v>
      </c>
      <c r="F4071">
        <v>24</v>
      </c>
      <c r="G4071" t="str">
        <f>VLOOKUP(YouTubeVideos[[#This Row],[category_id]],VideoCategories[],2,FALSE)</f>
        <v>Entertainment</v>
      </c>
      <c r="H4071" t="s">
        <v>12957</v>
      </c>
      <c r="I4071">
        <v>195473</v>
      </c>
      <c r="J4071">
        <v>1958</v>
      </c>
      <c r="K4071">
        <v>1232</v>
      </c>
      <c r="L4071">
        <v>1693</v>
      </c>
      <c r="M4071" t="b">
        <v>0</v>
      </c>
      <c r="N4071" t="b">
        <v>0</v>
      </c>
      <c r="O4071" t="b">
        <v>0</v>
      </c>
    </row>
    <row r="4072" spans="1:15">
      <c r="A4072" t="s">
        <v>12958</v>
      </c>
      <c r="B4072" s="1">
        <v>43154</v>
      </c>
      <c r="C4072" s="1">
        <v>43152.000034722223</v>
      </c>
      <c r="D4072" t="s">
        <v>20421</v>
      </c>
      <c r="E4072" t="s">
        <v>1054</v>
      </c>
      <c r="F4072">
        <v>10</v>
      </c>
      <c r="G4072" t="str">
        <f>VLOOKUP(YouTubeVideos[[#This Row],[category_id]],VideoCategories[],2,FALSE)</f>
        <v>Music</v>
      </c>
      <c r="H4072" t="s">
        <v>12959</v>
      </c>
      <c r="I4072">
        <v>2559730</v>
      </c>
      <c r="J4072">
        <v>139744</v>
      </c>
      <c r="K4072">
        <v>1296</v>
      </c>
      <c r="L4072">
        <v>4861</v>
      </c>
      <c r="M4072" t="b">
        <v>0</v>
      </c>
      <c r="N4072" t="b">
        <v>0</v>
      </c>
      <c r="O4072" t="b">
        <v>0</v>
      </c>
    </row>
    <row r="4073" spans="1:15">
      <c r="A4073" t="s">
        <v>3059</v>
      </c>
      <c r="B4073" s="1">
        <v>43073</v>
      </c>
      <c r="C4073" s="1">
        <v>43067.313761574071</v>
      </c>
      <c r="D4073" t="s">
        <v>3060</v>
      </c>
      <c r="E4073" t="s">
        <v>402</v>
      </c>
      <c r="F4073">
        <v>15</v>
      </c>
      <c r="G4073" t="str">
        <f>VLOOKUP(YouTubeVideos[[#This Row],[category_id]],VideoCategories[],2,FALSE)</f>
        <v>Pets &amp; Animals</v>
      </c>
      <c r="H4073" t="s">
        <v>19879</v>
      </c>
      <c r="I4073">
        <v>239592</v>
      </c>
      <c r="J4073">
        <v>7742</v>
      </c>
      <c r="K4073">
        <v>203</v>
      </c>
      <c r="L4073">
        <v>436</v>
      </c>
      <c r="M4073" t="b">
        <v>0</v>
      </c>
      <c r="N4073" t="b">
        <v>0</v>
      </c>
      <c r="O4073" t="b">
        <v>0</v>
      </c>
    </row>
    <row r="4074" spans="1:15">
      <c r="A4074" t="s">
        <v>3083</v>
      </c>
      <c r="B4074" s="1">
        <v>43074</v>
      </c>
      <c r="C4074" s="1">
        <v>43072.375011574077</v>
      </c>
      <c r="D4074" t="s">
        <v>3084</v>
      </c>
      <c r="E4074" t="s">
        <v>899</v>
      </c>
      <c r="F4074">
        <v>23</v>
      </c>
      <c r="G4074" t="str">
        <f>VLOOKUP(YouTubeVideos[[#This Row],[category_id]],VideoCategories[],2,FALSE)</f>
        <v>Comedy</v>
      </c>
      <c r="H4074" t="s">
        <v>3085</v>
      </c>
      <c r="I4074">
        <v>239226</v>
      </c>
      <c r="J4074">
        <v>6932</v>
      </c>
      <c r="K4074">
        <v>341</v>
      </c>
      <c r="L4074">
        <v>454</v>
      </c>
      <c r="M4074" t="b">
        <v>0</v>
      </c>
      <c r="N4074" t="b">
        <v>0</v>
      </c>
      <c r="O4074" t="b">
        <v>0</v>
      </c>
    </row>
    <row r="4075" spans="1:15">
      <c r="A4075" t="s">
        <v>12794</v>
      </c>
      <c r="B4075" s="1">
        <v>43152</v>
      </c>
      <c r="C4075" s="1">
        <v>43142.940046296295</v>
      </c>
      <c r="D4075" t="s">
        <v>12795</v>
      </c>
      <c r="E4075" t="s">
        <v>1848</v>
      </c>
      <c r="F4075">
        <v>17</v>
      </c>
      <c r="G4075" t="str">
        <f>VLOOKUP(YouTubeVideos[[#This Row],[category_id]],VideoCategories[],2,FALSE)</f>
        <v>Sports</v>
      </c>
      <c r="H4075" t="s">
        <v>12796</v>
      </c>
      <c r="I4075">
        <v>239107</v>
      </c>
      <c r="J4075">
        <v>1674</v>
      </c>
      <c r="K4075">
        <v>156</v>
      </c>
      <c r="L4075">
        <v>574</v>
      </c>
      <c r="M4075" t="b">
        <v>0</v>
      </c>
      <c r="N4075" t="b">
        <v>0</v>
      </c>
      <c r="O4075" t="b">
        <v>0</v>
      </c>
    </row>
    <row r="4076" spans="1:15">
      <c r="A4076" t="s">
        <v>12968</v>
      </c>
      <c r="B4076" s="1">
        <v>43154</v>
      </c>
      <c r="C4076" s="1">
        <v>43147.208344907405</v>
      </c>
      <c r="D4076" t="s">
        <v>12969</v>
      </c>
      <c r="E4076" t="s">
        <v>10397</v>
      </c>
      <c r="F4076">
        <v>24</v>
      </c>
      <c r="G4076" t="str">
        <f>VLOOKUP(YouTubeVideos[[#This Row],[category_id]],VideoCategories[],2,FALSE)</f>
        <v>Entertainment</v>
      </c>
      <c r="H4076" t="s">
        <v>12970</v>
      </c>
      <c r="I4076">
        <v>272661</v>
      </c>
      <c r="J4076">
        <v>6596</v>
      </c>
      <c r="K4076">
        <v>255</v>
      </c>
      <c r="L4076">
        <v>1417</v>
      </c>
      <c r="M4076" t="b">
        <v>0</v>
      </c>
      <c r="N4076" t="b">
        <v>0</v>
      </c>
      <c r="O4076" t="b">
        <v>0</v>
      </c>
    </row>
    <row r="4077" spans="1:15">
      <c r="A4077" t="s">
        <v>8017</v>
      </c>
      <c r="B4077" s="1">
        <v>43114</v>
      </c>
      <c r="C4077" s="1">
        <v>43109.291666666664</v>
      </c>
      <c r="D4077" t="s">
        <v>20124</v>
      </c>
      <c r="E4077" t="s">
        <v>8018</v>
      </c>
      <c r="F4077">
        <v>22</v>
      </c>
      <c r="G4077" t="str">
        <f>VLOOKUP(YouTubeVideos[[#This Row],[category_id]],VideoCategories[],2,FALSE)</f>
        <v>People &amp; Blogs</v>
      </c>
      <c r="H4077" t="s">
        <v>8019</v>
      </c>
      <c r="I4077">
        <v>239043</v>
      </c>
      <c r="J4077">
        <v>9066</v>
      </c>
      <c r="K4077">
        <v>425</v>
      </c>
      <c r="L4077">
        <v>815</v>
      </c>
      <c r="M4077" t="b">
        <v>0</v>
      </c>
      <c r="N4077" t="b">
        <v>0</v>
      </c>
      <c r="O4077" t="b">
        <v>0</v>
      </c>
    </row>
    <row r="4078" spans="1:15">
      <c r="A4078" t="s">
        <v>5307</v>
      </c>
      <c r="B4078" s="1">
        <v>43088</v>
      </c>
      <c r="C4078" s="1">
        <v>43081.51053240741</v>
      </c>
      <c r="D4078" t="s">
        <v>5308</v>
      </c>
      <c r="E4078" t="s">
        <v>1295</v>
      </c>
      <c r="F4078">
        <v>22</v>
      </c>
      <c r="G4078" t="str">
        <f>VLOOKUP(YouTubeVideos[[#This Row],[category_id]],VideoCategories[],2,FALSE)</f>
        <v>People &amp; Blogs</v>
      </c>
      <c r="H4078" t="s">
        <v>5309</v>
      </c>
      <c r="I4078">
        <v>238661</v>
      </c>
      <c r="J4078">
        <v>13691</v>
      </c>
      <c r="K4078">
        <v>264</v>
      </c>
      <c r="L4078">
        <v>977</v>
      </c>
      <c r="M4078" t="b">
        <v>0</v>
      </c>
      <c r="N4078" t="b">
        <v>0</v>
      </c>
      <c r="O4078" t="b">
        <v>0</v>
      </c>
    </row>
    <row r="4079" spans="1:15">
      <c r="A4079" t="s">
        <v>10293</v>
      </c>
      <c r="B4079" s="1">
        <v>43131</v>
      </c>
      <c r="C4079" s="1">
        <v>43124.666712962964</v>
      </c>
      <c r="D4079" t="s">
        <v>10294</v>
      </c>
      <c r="E4079" t="s">
        <v>10295</v>
      </c>
      <c r="F4079">
        <v>26</v>
      </c>
      <c r="G4079" t="str">
        <f>VLOOKUP(YouTubeVideos[[#This Row],[category_id]],VideoCategories[],2,FALSE)</f>
        <v>Howto &amp; Style</v>
      </c>
      <c r="H4079" t="s">
        <v>10296</v>
      </c>
      <c r="I4079">
        <v>238483</v>
      </c>
      <c r="J4079">
        <v>7894</v>
      </c>
      <c r="K4079">
        <v>81</v>
      </c>
      <c r="L4079">
        <v>778</v>
      </c>
      <c r="M4079" t="b">
        <v>0</v>
      </c>
      <c r="N4079" t="b">
        <v>0</v>
      </c>
      <c r="O4079" t="b">
        <v>0</v>
      </c>
    </row>
    <row r="4080" spans="1:15">
      <c r="A4080" t="s">
        <v>7399</v>
      </c>
      <c r="B4080" s="1">
        <v>43109</v>
      </c>
      <c r="C4080" s="1">
        <v>43105.560995370368</v>
      </c>
      <c r="D4080" t="s">
        <v>7400</v>
      </c>
      <c r="E4080" t="s">
        <v>7003</v>
      </c>
      <c r="F4080">
        <v>26</v>
      </c>
      <c r="G4080" t="str">
        <f>VLOOKUP(YouTubeVideos[[#This Row],[category_id]],VideoCategories[],2,FALSE)</f>
        <v>Howto &amp; Style</v>
      </c>
      <c r="H4080" t="s">
        <v>7004</v>
      </c>
      <c r="I4080">
        <v>237862</v>
      </c>
      <c r="J4080">
        <v>14859</v>
      </c>
      <c r="K4080">
        <v>317</v>
      </c>
      <c r="L4080">
        <v>1446</v>
      </c>
      <c r="M4080" t="b">
        <v>0</v>
      </c>
      <c r="N4080" t="b">
        <v>0</v>
      </c>
      <c r="O4080" t="b">
        <v>0</v>
      </c>
    </row>
    <row r="4081" spans="1:15">
      <c r="A4081" t="s">
        <v>12732</v>
      </c>
      <c r="B4081" s="1">
        <v>43152</v>
      </c>
      <c r="C4081" s="1">
        <v>43145.250011574077</v>
      </c>
      <c r="D4081" t="s">
        <v>12733</v>
      </c>
      <c r="E4081" t="s">
        <v>3000</v>
      </c>
      <c r="F4081">
        <v>15</v>
      </c>
      <c r="G4081" t="str">
        <f>VLOOKUP(YouTubeVideos[[#This Row],[category_id]],VideoCategories[],2,FALSE)</f>
        <v>Pets &amp; Animals</v>
      </c>
      <c r="H4081" t="s">
        <v>12734</v>
      </c>
      <c r="I4081">
        <v>237310</v>
      </c>
      <c r="J4081">
        <v>11899</v>
      </c>
      <c r="K4081">
        <v>59</v>
      </c>
      <c r="L4081">
        <v>873</v>
      </c>
      <c r="M4081" t="b">
        <v>0</v>
      </c>
      <c r="N4081" t="b">
        <v>0</v>
      </c>
      <c r="O4081" t="b">
        <v>0</v>
      </c>
    </row>
    <row r="4082" spans="1:15">
      <c r="A4082" t="s">
        <v>30</v>
      </c>
      <c r="B4082" s="1">
        <v>43053</v>
      </c>
      <c r="C4082" s="1">
        <v>43049.169641203705</v>
      </c>
      <c r="D4082" t="s">
        <v>19709</v>
      </c>
      <c r="E4082" t="s">
        <v>31</v>
      </c>
      <c r="F4082">
        <v>28</v>
      </c>
      <c r="G4082" t="str">
        <f>VLOOKUP(YouTubeVideos[[#This Row],[category_id]],VideoCategories[],2,FALSE)</f>
        <v>Science &amp; Technology</v>
      </c>
      <c r="H4082" t="s">
        <v>32</v>
      </c>
      <c r="I4082">
        <v>237307</v>
      </c>
      <c r="J4082">
        <v>1896</v>
      </c>
      <c r="K4082">
        <v>74</v>
      </c>
      <c r="L4082">
        <v>260</v>
      </c>
      <c r="M4082" t="b">
        <v>0</v>
      </c>
      <c r="N4082" t="b">
        <v>0</v>
      </c>
      <c r="O4082" t="b">
        <v>0</v>
      </c>
    </row>
    <row r="4083" spans="1:15">
      <c r="A4083" t="s">
        <v>12990</v>
      </c>
      <c r="B4083" s="1">
        <v>43154</v>
      </c>
      <c r="C4083" s="1">
        <v>43145.333344907405</v>
      </c>
      <c r="D4083" t="s">
        <v>12991</v>
      </c>
      <c r="E4083" t="s">
        <v>413</v>
      </c>
      <c r="F4083">
        <v>10</v>
      </c>
      <c r="G4083" t="str">
        <f>VLOOKUP(YouTubeVideos[[#This Row],[category_id]],VideoCategories[],2,FALSE)</f>
        <v>Music</v>
      </c>
      <c r="H4083" t="s">
        <v>9722</v>
      </c>
      <c r="I4083">
        <v>2122601</v>
      </c>
      <c r="J4083">
        <v>83836</v>
      </c>
      <c r="K4083">
        <v>5251</v>
      </c>
      <c r="L4083">
        <v>10472</v>
      </c>
      <c r="M4083" t="b">
        <v>0</v>
      </c>
      <c r="N4083" t="b">
        <v>0</v>
      </c>
      <c r="O4083" t="b">
        <v>0</v>
      </c>
    </row>
    <row r="4084" spans="1:15">
      <c r="A4084" t="s">
        <v>518</v>
      </c>
      <c r="B4084" s="1">
        <v>43055</v>
      </c>
      <c r="C4084" s="1">
        <v>43051.333344907405</v>
      </c>
      <c r="D4084" t="s">
        <v>519</v>
      </c>
      <c r="E4084" t="s">
        <v>520</v>
      </c>
      <c r="F4084">
        <v>26</v>
      </c>
      <c r="G4084" t="str">
        <f>VLOOKUP(YouTubeVideos[[#This Row],[category_id]],VideoCategories[],2,FALSE)</f>
        <v>Howto &amp; Style</v>
      </c>
      <c r="H4084" t="s">
        <v>521</v>
      </c>
      <c r="I4084">
        <v>237111</v>
      </c>
      <c r="J4084">
        <v>2323</v>
      </c>
      <c r="K4084">
        <v>786</v>
      </c>
      <c r="L4084">
        <v>636</v>
      </c>
      <c r="M4084" t="b">
        <v>0</v>
      </c>
      <c r="N4084" t="b">
        <v>0</v>
      </c>
      <c r="O4084" t="b">
        <v>0</v>
      </c>
    </row>
    <row r="4085" spans="1:15">
      <c r="A4085" t="s">
        <v>10843</v>
      </c>
      <c r="B4085" s="1">
        <v>43135</v>
      </c>
      <c r="C4085" s="1">
        <v>43130.29173611111</v>
      </c>
      <c r="D4085" t="s">
        <v>20290</v>
      </c>
      <c r="E4085" t="s">
        <v>943</v>
      </c>
      <c r="F4085">
        <v>26</v>
      </c>
      <c r="G4085" t="str">
        <f>VLOOKUP(YouTubeVideos[[#This Row],[category_id]],VideoCategories[],2,FALSE)</f>
        <v>Howto &amp; Style</v>
      </c>
      <c r="H4085" t="s">
        <v>20291</v>
      </c>
      <c r="I4085">
        <v>236079</v>
      </c>
      <c r="J4085">
        <v>2613</v>
      </c>
      <c r="K4085">
        <v>341</v>
      </c>
      <c r="L4085">
        <v>706</v>
      </c>
      <c r="M4085" t="b">
        <v>0</v>
      </c>
      <c r="N4085" t="b">
        <v>0</v>
      </c>
      <c r="O4085" t="b">
        <v>0</v>
      </c>
    </row>
    <row r="4086" spans="1:15">
      <c r="A4086" t="s">
        <v>12997</v>
      </c>
      <c r="B4086" s="1">
        <v>43154</v>
      </c>
      <c r="C4086" s="1">
        <v>43146.604178240741</v>
      </c>
      <c r="D4086" t="s">
        <v>12998</v>
      </c>
      <c r="E4086" t="s">
        <v>2164</v>
      </c>
      <c r="F4086">
        <v>24</v>
      </c>
      <c r="G4086" t="str">
        <f>VLOOKUP(YouTubeVideos[[#This Row],[category_id]],VideoCategories[],2,FALSE)</f>
        <v>Entertainment</v>
      </c>
      <c r="H4086" t="s">
        <v>12999</v>
      </c>
      <c r="I4086">
        <v>35123</v>
      </c>
      <c r="J4086">
        <v>103</v>
      </c>
      <c r="K4086">
        <v>18</v>
      </c>
      <c r="L4086">
        <v>60</v>
      </c>
      <c r="M4086" t="b">
        <v>0</v>
      </c>
      <c r="N4086" t="b">
        <v>0</v>
      </c>
      <c r="O4086" t="b">
        <v>0</v>
      </c>
    </row>
    <row r="4087" spans="1:15">
      <c r="A4087" t="s">
        <v>7675</v>
      </c>
      <c r="B4087" s="1">
        <v>43109</v>
      </c>
      <c r="C4087" s="1">
        <v>43101.85361111111</v>
      </c>
      <c r="D4087" t="s">
        <v>7676</v>
      </c>
      <c r="E4087" t="s">
        <v>7677</v>
      </c>
      <c r="F4087">
        <v>2</v>
      </c>
      <c r="G4087" t="str">
        <f>VLOOKUP(YouTubeVideos[[#This Row],[category_id]],VideoCategories[],2,FALSE)</f>
        <v>Autos &amp; Vehicles</v>
      </c>
      <c r="H4087" t="s">
        <v>7678</v>
      </c>
      <c r="I4087">
        <v>236036</v>
      </c>
      <c r="J4087">
        <v>9351</v>
      </c>
      <c r="K4087">
        <v>317</v>
      </c>
      <c r="L4087">
        <v>1153</v>
      </c>
      <c r="M4087" t="b">
        <v>0</v>
      </c>
      <c r="N4087" t="b">
        <v>0</v>
      </c>
      <c r="O4087" t="b">
        <v>0</v>
      </c>
    </row>
    <row r="4088" spans="1:15">
      <c r="A4088" t="s">
        <v>5007</v>
      </c>
      <c r="B4088" s="1">
        <v>43087</v>
      </c>
      <c r="C4088" s="1">
        <v>43085.666666666664</v>
      </c>
      <c r="D4088" t="s">
        <v>5008</v>
      </c>
      <c r="E4088" t="s">
        <v>3000</v>
      </c>
      <c r="F4088">
        <v>15</v>
      </c>
      <c r="G4088" t="str">
        <f>VLOOKUP(YouTubeVideos[[#This Row],[category_id]],VideoCategories[],2,FALSE)</f>
        <v>Pets &amp; Animals</v>
      </c>
      <c r="H4088" t="s">
        <v>5009</v>
      </c>
      <c r="I4088">
        <v>235293</v>
      </c>
      <c r="J4088">
        <v>9939</v>
      </c>
      <c r="K4088">
        <v>232</v>
      </c>
      <c r="L4088">
        <v>1056</v>
      </c>
      <c r="M4088" t="b">
        <v>0</v>
      </c>
      <c r="N4088" t="b">
        <v>0</v>
      </c>
      <c r="O4088" t="b">
        <v>0</v>
      </c>
    </row>
    <row r="4089" spans="1:15">
      <c r="A4089" t="s">
        <v>6775</v>
      </c>
      <c r="B4089" s="1">
        <v>43104</v>
      </c>
      <c r="C4089" s="1">
        <v>43092.306574074071</v>
      </c>
      <c r="D4089" t="s">
        <v>6776</v>
      </c>
      <c r="E4089" t="s">
        <v>6777</v>
      </c>
      <c r="F4089">
        <v>22</v>
      </c>
      <c r="G4089" t="str">
        <f>VLOOKUP(YouTubeVideos[[#This Row],[category_id]],VideoCategories[],2,FALSE)</f>
        <v>People &amp; Blogs</v>
      </c>
      <c r="H4089" t="s">
        <v>6778</v>
      </c>
      <c r="I4089">
        <v>234260</v>
      </c>
      <c r="J4089">
        <v>5144</v>
      </c>
      <c r="K4089">
        <v>1546</v>
      </c>
      <c r="L4089">
        <v>1394</v>
      </c>
      <c r="M4089" t="b">
        <v>0</v>
      </c>
      <c r="N4089" t="b">
        <v>0</v>
      </c>
      <c r="O4089" t="b">
        <v>0</v>
      </c>
    </row>
    <row r="4090" spans="1:15">
      <c r="A4090" t="s">
        <v>13009</v>
      </c>
      <c r="B4090" s="1">
        <v>43154</v>
      </c>
      <c r="C4090" s="1">
        <v>43146.252916666665</v>
      </c>
      <c r="D4090" t="s">
        <v>13010</v>
      </c>
      <c r="E4090" t="s">
        <v>2278</v>
      </c>
      <c r="F4090">
        <v>10</v>
      </c>
      <c r="G4090" t="str">
        <f>VLOOKUP(YouTubeVideos[[#This Row],[category_id]],VideoCategories[],2,FALSE)</f>
        <v>Music</v>
      </c>
      <c r="H4090" t="s">
        <v>20424</v>
      </c>
      <c r="I4090">
        <v>1954026</v>
      </c>
      <c r="J4090">
        <v>235893</v>
      </c>
      <c r="K4090">
        <v>1220</v>
      </c>
      <c r="L4090">
        <v>14946</v>
      </c>
      <c r="M4090" t="b">
        <v>0</v>
      </c>
      <c r="N4090" t="b">
        <v>0</v>
      </c>
      <c r="O4090" t="b">
        <v>0</v>
      </c>
    </row>
    <row r="4091" spans="1:15">
      <c r="A4091" t="s">
        <v>12196</v>
      </c>
      <c r="B4091" s="1">
        <v>43146</v>
      </c>
      <c r="C4091" s="1">
        <v>43138.355451388888</v>
      </c>
      <c r="D4091" t="s">
        <v>12197</v>
      </c>
      <c r="E4091" t="s">
        <v>12198</v>
      </c>
      <c r="F4091">
        <v>23</v>
      </c>
      <c r="G4091" t="str">
        <f>VLOOKUP(YouTubeVideos[[#This Row],[category_id]],VideoCategories[],2,FALSE)</f>
        <v>Comedy</v>
      </c>
      <c r="H4091" t="s">
        <v>12199</v>
      </c>
      <c r="I4091">
        <v>233904</v>
      </c>
      <c r="J4091">
        <v>840</v>
      </c>
      <c r="K4091">
        <v>82</v>
      </c>
      <c r="L4091">
        <v>154</v>
      </c>
      <c r="M4091" t="b">
        <v>0</v>
      </c>
      <c r="N4091" t="b">
        <v>0</v>
      </c>
      <c r="O4091" t="b">
        <v>0</v>
      </c>
    </row>
    <row r="4092" spans="1:15">
      <c r="A4092" t="s">
        <v>13013</v>
      </c>
      <c r="B4092" s="1">
        <v>43154</v>
      </c>
      <c r="C4092" s="1">
        <v>43146.333356481482</v>
      </c>
      <c r="D4092" t="s">
        <v>13014</v>
      </c>
      <c r="E4092" t="s">
        <v>13015</v>
      </c>
      <c r="F4092">
        <v>24</v>
      </c>
      <c r="G4092" t="str">
        <f>VLOOKUP(YouTubeVideos[[#This Row],[category_id]],VideoCategories[],2,FALSE)</f>
        <v>Entertainment</v>
      </c>
      <c r="H4092" t="s">
        <v>13016</v>
      </c>
      <c r="I4092">
        <v>141366</v>
      </c>
      <c r="J4092">
        <v>15728</v>
      </c>
      <c r="K4092">
        <v>37</v>
      </c>
      <c r="L4092">
        <v>1734</v>
      </c>
      <c r="M4092" t="b">
        <v>0</v>
      </c>
      <c r="N4092" t="b">
        <v>0</v>
      </c>
      <c r="O4092" t="b">
        <v>0</v>
      </c>
    </row>
    <row r="4093" spans="1:15">
      <c r="A4093" t="s">
        <v>16019</v>
      </c>
      <c r="B4093" s="1">
        <v>43197</v>
      </c>
      <c r="C4093" s="1">
        <v>43186.166712962964</v>
      </c>
      <c r="D4093" t="s">
        <v>16020</v>
      </c>
      <c r="E4093" t="s">
        <v>14467</v>
      </c>
      <c r="F4093">
        <v>27</v>
      </c>
      <c r="G4093" t="str">
        <f>VLOOKUP(YouTubeVideos[[#This Row],[category_id]],VideoCategories[],2,FALSE)</f>
        <v>Education</v>
      </c>
      <c r="H4093" t="s">
        <v>16021</v>
      </c>
      <c r="I4093">
        <v>233867</v>
      </c>
      <c r="J4093">
        <v>13328</v>
      </c>
      <c r="K4093">
        <v>115</v>
      </c>
      <c r="L4093">
        <v>1515</v>
      </c>
      <c r="M4093" t="b">
        <v>0</v>
      </c>
      <c r="N4093" t="b">
        <v>0</v>
      </c>
      <c r="O4093" t="b">
        <v>0</v>
      </c>
    </row>
    <row r="4094" spans="1:15">
      <c r="A4094" t="s">
        <v>9052</v>
      </c>
      <c r="B4094" s="1">
        <v>43122</v>
      </c>
      <c r="C4094" s="1">
        <v>43118.250069444446</v>
      </c>
      <c r="D4094" t="s">
        <v>9053</v>
      </c>
      <c r="E4094" t="s">
        <v>1269</v>
      </c>
      <c r="F4094">
        <v>27</v>
      </c>
      <c r="G4094" t="str">
        <f>VLOOKUP(YouTubeVideos[[#This Row],[category_id]],VideoCategories[],2,FALSE)</f>
        <v>Education</v>
      </c>
      <c r="H4094" t="s">
        <v>9054</v>
      </c>
      <c r="I4094">
        <v>233766</v>
      </c>
      <c r="J4094">
        <v>12070</v>
      </c>
      <c r="K4094">
        <v>117</v>
      </c>
      <c r="L4094">
        <v>1945</v>
      </c>
      <c r="M4094" t="b">
        <v>0</v>
      </c>
      <c r="N4094" t="b">
        <v>0</v>
      </c>
      <c r="O4094" t="b">
        <v>0</v>
      </c>
    </row>
    <row r="4095" spans="1:15">
      <c r="A4095" t="s">
        <v>13398</v>
      </c>
      <c r="B4095" s="1">
        <v>43159</v>
      </c>
      <c r="C4095" s="1">
        <v>43151.291203703702</v>
      </c>
      <c r="D4095" t="s">
        <v>13399</v>
      </c>
      <c r="E4095" t="s">
        <v>10310</v>
      </c>
      <c r="F4095">
        <v>25</v>
      </c>
      <c r="G4095" t="str">
        <f>VLOOKUP(YouTubeVideos[[#This Row],[category_id]],VideoCategories[],2,FALSE)</f>
        <v>News &amp; Politics</v>
      </c>
      <c r="H4095" t="s">
        <v>13400</v>
      </c>
      <c r="I4095">
        <v>232904</v>
      </c>
      <c r="J4095">
        <v>968</v>
      </c>
      <c r="K4095">
        <v>168</v>
      </c>
      <c r="L4095">
        <v>1812</v>
      </c>
      <c r="M4095" t="b">
        <v>0</v>
      </c>
      <c r="N4095" t="b">
        <v>0</v>
      </c>
      <c r="O4095" t="b">
        <v>0</v>
      </c>
    </row>
    <row r="4096" spans="1:15">
      <c r="A4096" t="s">
        <v>18198</v>
      </c>
      <c r="B4096" s="1">
        <v>43242</v>
      </c>
      <c r="C4096" s="1">
        <v>43230.588171296295</v>
      </c>
      <c r="D4096" t="s">
        <v>18199</v>
      </c>
      <c r="E4096" t="s">
        <v>1136</v>
      </c>
      <c r="F4096">
        <v>26</v>
      </c>
      <c r="G4096" t="str">
        <f>VLOOKUP(YouTubeVideos[[#This Row],[category_id]],VideoCategories[],2,FALSE)</f>
        <v>Howto &amp; Style</v>
      </c>
      <c r="H4096" t="s">
        <v>18200</v>
      </c>
      <c r="I4096">
        <v>232787</v>
      </c>
      <c r="J4096">
        <v>29512</v>
      </c>
      <c r="K4096">
        <v>669</v>
      </c>
      <c r="L4096">
        <v>4567</v>
      </c>
      <c r="M4096" t="b">
        <v>0</v>
      </c>
      <c r="N4096" t="b">
        <v>0</v>
      </c>
      <c r="O4096" t="b">
        <v>0</v>
      </c>
    </row>
    <row r="4097" spans="1:15">
      <c r="A4097" t="s">
        <v>12228</v>
      </c>
      <c r="B4097" s="1">
        <v>43147</v>
      </c>
      <c r="C4097" s="1">
        <v>43146.197511574072</v>
      </c>
      <c r="D4097" t="s">
        <v>12229</v>
      </c>
      <c r="E4097" t="s">
        <v>6952</v>
      </c>
      <c r="F4097">
        <v>17</v>
      </c>
      <c r="G4097" t="str">
        <f>VLOOKUP(YouTubeVideos[[#This Row],[category_id]],VideoCategories[],2,FALSE)</f>
        <v>Sports</v>
      </c>
      <c r="H4097" t="s">
        <v>12230</v>
      </c>
      <c r="I4097">
        <v>232339</v>
      </c>
      <c r="J4097">
        <v>1005</v>
      </c>
      <c r="K4097">
        <v>46</v>
      </c>
      <c r="L4097">
        <v>135</v>
      </c>
      <c r="M4097" t="b">
        <v>0</v>
      </c>
      <c r="N4097" t="b">
        <v>0</v>
      </c>
      <c r="O4097" t="b">
        <v>0</v>
      </c>
    </row>
    <row r="4098" spans="1:15">
      <c r="A4098" t="s">
        <v>3098</v>
      </c>
      <c r="B4098" s="1">
        <v>43074</v>
      </c>
      <c r="C4098" s="1">
        <v>43071.458356481482</v>
      </c>
      <c r="D4098" t="s">
        <v>3099</v>
      </c>
      <c r="E4098" t="s">
        <v>1214</v>
      </c>
      <c r="F4098">
        <v>17</v>
      </c>
      <c r="G4098" t="str">
        <f>VLOOKUP(YouTubeVideos[[#This Row],[category_id]],VideoCategories[],2,FALSE)</f>
        <v>Sports</v>
      </c>
      <c r="H4098" t="s">
        <v>3100</v>
      </c>
      <c r="I4098">
        <v>232142</v>
      </c>
      <c r="J4098">
        <v>6604</v>
      </c>
      <c r="K4098">
        <v>127</v>
      </c>
      <c r="L4098">
        <v>500</v>
      </c>
      <c r="M4098" t="b">
        <v>0</v>
      </c>
      <c r="N4098" t="b">
        <v>0</v>
      </c>
      <c r="O4098" t="b">
        <v>0</v>
      </c>
    </row>
    <row r="4099" spans="1:15">
      <c r="A4099" t="s">
        <v>370</v>
      </c>
      <c r="B4099" s="1">
        <v>43054</v>
      </c>
      <c r="C4099" s="1">
        <v>43048.729166666664</v>
      </c>
      <c r="D4099" t="s">
        <v>371</v>
      </c>
      <c r="E4099" t="s">
        <v>372</v>
      </c>
      <c r="F4099">
        <v>26</v>
      </c>
      <c r="G4099" t="str">
        <f>VLOOKUP(YouTubeVideos[[#This Row],[category_id]],VideoCategories[],2,FALSE)</f>
        <v>Howto &amp; Style</v>
      </c>
      <c r="H4099" t="s">
        <v>19725</v>
      </c>
      <c r="I4099">
        <v>232083</v>
      </c>
      <c r="J4099">
        <v>14766</v>
      </c>
      <c r="K4099">
        <v>408</v>
      </c>
      <c r="L4099">
        <v>1107</v>
      </c>
      <c r="M4099" t="b">
        <v>0</v>
      </c>
      <c r="N4099" t="b">
        <v>0</v>
      </c>
      <c r="O4099" t="b">
        <v>0</v>
      </c>
    </row>
    <row r="4100" spans="1:15">
      <c r="A4100" t="s">
        <v>13039</v>
      </c>
      <c r="B4100" s="1">
        <v>43155</v>
      </c>
      <c r="C4100" s="1">
        <v>43154.020833333336</v>
      </c>
      <c r="D4100" t="s">
        <v>13040</v>
      </c>
      <c r="E4100" t="s">
        <v>1054</v>
      </c>
      <c r="F4100">
        <v>10</v>
      </c>
      <c r="G4100" t="str">
        <f>VLOOKUP(YouTubeVideos[[#This Row],[category_id]],VideoCategories[],2,FALSE)</f>
        <v>Music</v>
      </c>
      <c r="H4100" t="s">
        <v>13041</v>
      </c>
      <c r="I4100">
        <v>41761</v>
      </c>
      <c r="J4100">
        <v>3149</v>
      </c>
      <c r="K4100">
        <v>38</v>
      </c>
      <c r="L4100">
        <v>251</v>
      </c>
      <c r="M4100" t="b">
        <v>0</v>
      </c>
      <c r="N4100" t="b">
        <v>0</v>
      </c>
      <c r="O4100" t="b">
        <v>0</v>
      </c>
    </row>
    <row r="4101" spans="1:15">
      <c r="A4101" t="s">
        <v>15302</v>
      </c>
      <c r="B4101" s="1">
        <v>43187</v>
      </c>
      <c r="C4101" s="1">
        <v>43174.363125000003</v>
      </c>
      <c r="D4101" t="s">
        <v>15303</v>
      </c>
      <c r="E4101" t="s">
        <v>8950</v>
      </c>
      <c r="F4101">
        <v>26</v>
      </c>
      <c r="G4101" t="str">
        <f>VLOOKUP(YouTubeVideos[[#This Row],[category_id]],VideoCategories[],2,FALSE)</f>
        <v>Howto &amp; Style</v>
      </c>
      <c r="H4101" t="s">
        <v>15304</v>
      </c>
      <c r="I4101">
        <v>231946</v>
      </c>
      <c r="J4101">
        <v>10381</v>
      </c>
      <c r="K4101">
        <v>90</v>
      </c>
      <c r="L4101">
        <v>539</v>
      </c>
      <c r="M4101" t="b">
        <v>0</v>
      </c>
      <c r="N4101" t="b">
        <v>0</v>
      </c>
      <c r="O4101" t="b">
        <v>0</v>
      </c>
    </row>
    <row r="4102" spans="1:15">
      <c r="A4102" t="s">
        <v>13740</v>
      </c>
      <c r="B4102" s="1">
        <v>43163</v>
      </c>
      <c r="C4102" s="1">
        <v>43161.375</v>
      </c>
      <c r="D4102" t="s">
        <v>13741</v>
      </c>
      <c r="E4102" t="s">
        <v>183</v>
      </c>
      <c r="F4102">
        <v>27</v>
      </c>
      <c r="G4102" t="str">
        <f>VLOOKUP(YouTubeVideos[[#This Row],[category_id]],VideoCategories[],2,FALSE)</f>
        <v>Education</v>
      </c>
      <c r="H4102" t="s">
        <v>13742</v>
      </c>
      <c r="I4102">
        <v>231632</v>
      </c>
      <c r="J4102">
        <v>5471</v>
      </c>
      <c r="K4102">
        <v>232</v>
      </c>
      <c r="L4102">
        <v>1035</v>
      </c>
      <c r="M4102" t="b">
        <v>0</v>
      </c>
      <c r="N4102" t="b">
        <v>0</v>
      </c>
      <c r="O4102" t="b">
        <v>0</v>
      </c>
    </row>
    <row r="4103" spans="1:15">
      <c r="A4103" t="s">
        <v>2774</v>
      </c>
      <c r="B4103" s="1">
        <v>43071</v>
      </c>
      <c r="C4103" s="1">
        <v>43067.437997685185</v>
      </c>
      <c r="D4103" t="s">
        <v>2775</v>
      </c>
      <c r="E4103" t="s">
        <v>2776</v>
      </c>
      <c r="F4103">
        <v>22</v>
      </c>
      <c r="G4103" t="str">
        <f>VLOOKUP(YouTubeVideos[[#This Row],[category_id]],VideoCategories[],2,FALSE)</f>
        <v>People &amp; Blogs</v>
      </c>
      <c r="H4103" t="s">
        <v>2777</v>
      </c>
      <c r="I4103">
        <v>231341</v>
      </c>
      <c r="J4103">
        <v>7734</v>
      </c>
      <c r="K4103">
        <v>212</v>
      </c>
      <c r="L4103">
        <v>846</v>
      </c>
      <c r="M4103" t="b">
        <v>0</v>
      </c>
      <c r="N4103" t="b">
        <v>0</v>
      </c>
      <c r="O4103" t="b">
        <v>0</v>
      </c>
    </row>
    <row r="4104" spans="1:15">
      <c r="A4104" t="s">
        <v>5924</v>
      </c>
      <c r="B4104" s="1">
        <v>43093</v>
      </c>
      <c r="C4104" s="1">
        <v>43087.375057870369</v>
      </c>
      <c r="D4104" t="s">
        <v>5925</v>
      </c>
      <c r="E4104" t="s">
        <v>956</v>
      </c>
      <c r="F4104">
        <v>28</v>
      </c>
      <c r="G4104" t="str">
        <f>VLOOKUP(YouTubeVideos[[#This Row],[category_id]],VideoCategories[],2,FALSE)</f>
        <v>Science &amp; Technology</v>
      </c>
      <c r="H4104" t="s">
        <v>5926</v>
      </c>
      <c r="I4104">
        <v>231108</v>
      </c>
      <c r="J4104">
        <v>3118</v>
      </c>
      <c r="K4104">
        <v>238</v>
      </c>
      <c r="L4104">
        <v>356</v>
      </c>
      <c r="M4104" t="b">
        <v>0</v>
      </c>
      <c r="N4104" t="b">
        <v>0</v>
      </c>
      <c r="O4104" t="b">
        <v>0</v>
      </c>
    </row>
    <row r="4105" spans="1:15">
      <c r="A4105" t="s">
        <v>13975</v>
      </c>
      <c r="B4105" s="1">
        <v>43166</v>
      </c>
      <c r="C4105" s="1">
        <v>43164.500023148146</v>
      </c>
      <c r="D4105" t="s">
        <v>13976</v>
      </c>
      <c r="E4105" t="s">
        <v>482</v>
      </c>
      <c r="F4105">
        <v>26</v>
      </c>
      <c r="G4105" t="str">
        <f>VLOOKUP(YouTubeVideos[[#This Row],[category_id]],VideoCategories[],2,FALSE)</f>
        <v>Howto &amp; Style</v>
      </c>
      <c r="H4105" t="s">
        <v>20477</v>
      </c>
      <c r="I4105">
        <v>230966</v>
      </c>
      <c r="J4105">
        <v>4475</v>
      </c>
      <c r="K4105">
        <v>137</v>
      </c>
      <c r="L4105">
        <v>410</v>
      </c>
      <c r="M4105" t="b">
        <v>0</v>
      </c>
      <c r="N4105" t="b">
        <v>0</v>
      </c>
      <c r="O4105" t="b">
        <v>0</v>
      </c>
    </row>
    <row r="4106" spans="1:15">
      <c r="A4106" t="s">
        <v>13056</v>
      </c>
      <c r="B4106" s="1">
        <v>43155</v>
      </c>
      <c r="C4106" s="1">
        <v>43146.478437500002</v>
      </c>
      <c r="D4106" t="s">
        <v>13057</v>
      </c>
      <c r="E4106" t="s">
        <v>13058</v>
      </c>
      <c r="F4106">
        <v>10</v>
      </c>
      <c r="G4106" t="str">
        <f>VLOOKUP(YouTubeVideos[[#This Row],[category_id]],VideoCategories[],2,FALSE)</f>
        <v>Music</v>
      </c>
      <c r="H4106" t="s">
        <v>13059</v>
      </c>
      <c r="I4106">
        <v>3430385</v>
      </c>
      <c r="J4106">
        <v>103188</v>
      </c>
      <c r="K4106">
        <v>5643</v>
      </c>
      <c r="L4106">
        <v>10594</v>
      </c>
      <c r="M4106" t="b">
        <v>0</v>
      </c>
      <c r="N4106" t="b">
        <v>0</v>
      </c>
      <c r="O4106" t="b">
        <v>0</v>
      </c>
    </row>
    <row r="4107" spans="1:15">
      <c r="A4107" t="s">
        <v>5484</v>
      </c>
      <c r="B4107" s="1">
        <v>43090</v>
      </c>
      <c r="C4107" s="1">
        <v>43089.125023148146</v>
      </c>
      <c r="D4107" t="s">
        <v>5485</v>
      </c>
      <c r="E4107" t="s">
        <v>39</v>
      </c>
      <c r="F4107">
        <v>23</v>
      </c>
      <c r="G4107" t="str">
        <f>VLOOKUP(YouTubeVideos[[#This Row],[category_id]],VideoCategories[],2,FALSE)</f>
        <v>Comedy</v>
      </c>
      <c r="H4107" t="s">
        <v>5486</v>
      </c>
      <c r="I4107">
        <v>230733</v>
      </c>
      <c r="J4107">
        <v>2682</v>
      </c>
      <c r="K4107">
        <v>214</v>
      </c>
      <c r="L4107">
        <v>350</v>
      </c>
      <c r="M4107" t="b">
        <v>0</v>
      </c>
      <c r="N4107" t="b">
        <v>0</v>
      </c>
      <c r="O4107" t="b">
        <v>0</v>
      </c>
    </row>
    <row r="4108" spans="1:15">
      <c r="A4108" t="s">
        <v>13063</v>
      </c>
      <c r="B4108" s="1">
        <v>43155</v>
      </c>
      <c r="C4108" s="1">
        <v>43146.375023148146</v>
      </c>
      <c r="D4108" t="s">
        <v>13064</v>
      </c>
      <c r="E4108" t="s">
        <v>1479</v>
      </c>
      <c r="F4108">
        <v>24</v>
      </c>
      <c r="G4108" t="str">
        <f>VLOOKUP(YouTubeVideos[[#This Row],[category_id]],VideoCategories[],2,FALSE)</f>
        <v>Entertainment</v>
      </c>
      <c r="H4108" t="s">
        <v>4260</v>
      </c>
      <c r="I4108">
        <v>2953664</v>
      </c>
      <c r="J4108">
        <v>30865</v>
      </c>
      <c r="K4108">
        <v>1173</v>
      </c>
      <c r="L4108">
        <v>6821</v>
      </c>
      <c r="M4108" t="b">
        <v>0</v>
      </c>
      <c r="N4108" t="b">
        <v>0</v>
      </c>
      <c r="O4108" t="b">
        <v>0</v>
      </c>
    </row>
    <row r="4109" spans="1:15">
      <c r="A4109" t="s">
        <v>13065</v>
      </c>
      <c r="B4109" s="1">
        <v>43155</v>
      </c>
      <c r="C4109" s="1">
        <v>43146.667372685188</v>
      </c>
      <c r="D4109" t="s">
        <v>13066</v>
      </c>
      <c r="E4109" t="s">
        <v>13067</v>
      </c>
      <c r="F4109">
        <v>10</v>
      </c>
      <c r="G4109" t="str">
        <f>VLOOKUP(YouTubeVideos[[#This Row],[category_id]],VideoCategories[],2,FALSE)</f>
        <v>Music</v>
      </c>
      <c r="H4109" t="s">
        <v>13068</v>
      </c>
      <c r="I4109">
        <v>3622209</v>
      </c>
      <c r="J4109">
        <v>117794</v>
      </c>
      <c r="K4109">
        <v>1851</v>
      </c>
      <c r="L4109">
        <v>2785</v>
      </c>
      <c r="M4109" t="b">
        <v>0</v>
      </c>
      <c r="N4109" t="b">
        <v>0</v>
      </c>
      <c r="O4109" t="b">
        <v>0</v>
      </c>
    </row>
    <row r="4110" spans="1:15">
      <c r="A4110" t="s">
        <v>13069</v>
      </c>
      <c r="B4110" s="1">
        <v>43155</v>
      </c>
      <c r="C4110" s="1">
        <v>43145.29173611111</v>
      </c>
      <c r="D4110" t="s">
        <v>13070</v>
      </c>
      <c r="E4110" t="s">
        <v>933</v>
      </c>
      <c r="F4110">
        <v>10</v>
      </c>
      <c r="G4110" t="str">
        <f>VLOOKUP(YouTubeVideos[[#This Row],[category_id]],VideoCategories[],2,FALSE)</f>
        <v>Music</v>
      </c>
      <c r="H4110" t="s">
        <v>13071</v>
      </c>
      <c r="I4110">
        <v>32730338</v>
      </c>
      <c r="J4110">
        <v>1199986</v>
      </c>
      <c r="K4110">
        <v>26862</v>
      </c>
      <c r="L4110">
        <v>67809</v>
      </c>
      <c r="M4110" t="b">
        <v>0</v>
      </c>
      <c r="N4110" t="b">
        <v>0</v>
      </c>
      <c r="O4110" t="b">
        <v>0</v>
      </c>
    </row>
    <row r="4111" spans="1:15">
      <c r="A4111" t="s">
        <v>15183</v>
      </c>
      <c r="B4111" s="1">
        <v>43185</v>
      </c>
      <c r="C4111" s="1">
        <v>43171.993472222224</v>
      </c>
      <c r="D4111" t="s">
        <v>15184</v>
      </c>
      <c r="E4111" t="s">
        <v>15185</v>
      </c>
      <c r="F4111">
        <v>28</v>
      </c>
      <c r="G4111" t="str">
        <f>VLOOKUP(YouTubeVideos[[#This Row],[category_id]],VideoCategories[],2,FALSE)</f>
        <v>Science &amp; Technology</v>
      </c>
      <c r="H4111" t="s">
        <v>15186</v>
      </c>
      <c r="I4111">
        <v>230399</v>
      </c>
      <c r="J4111">
        <v>5208</v>
      </c>
      <c r="K4111">
        <v>37</v>
      </c>
      <c r="L4111">
        <v>417</v>
      </c>
      <c r="M4111" t="b">
        <v>0</v>
      </c>
      <c r="N4111" t="b">
        <v>0</v>
      </c>
      <c r="O4111" t="b">
        <v>0</v>
      </c>
    </row>
    <row r="4112" spans="1:15">
      <c r="A4112" t="s">
        <v>5951</v>
      </c>
      <c r="B4112" s="1">
        <v>43095</v>
      </c>
      <c r="C4112" s="1">
        <v>43090.250034722223</v>
      </c>
      <c r="D4112" t="s">
        <v>5952</v>
      </c>
      <c r="E4112" t="s">
        <v>3000</v>
      </c>
      <c r="F4112">
        <v>15</v>
      </c>
      <c r="G4112" t="str">
        <f>VLOOKUP(YouTubeVideos[[#This Row],[category_id]],VideoCategories[],2,FALSE)</f>
        <v>Pets &amp; Animals</v>
      </c>
      <c r="H4112" t="s">
        <v>5953</v>
      </c>
      <c r="I4112">
        <v>230002</v>
      </c>
      <c r="J4112">
        <v>5187</v>
      </c>
      <c r="K4112">
        <v>109</v>
      </c>
      <c r="L4112">
        <v>604</v>
      </c>
      <c r="M4112" t="b">
        <v>0</v>
      </c>
      <c r="N4112" t="b">
        <v>0</v>
      </c>
      <c r="O4112" t="b">
        <v>0</v>
      </c>
    </row>
    <row r="4113" spans="1:15">
      <c r="A4113" t="s">
        <v>13077</v>
      </c>
      <c r="B4113" s="1">
        <v>43155</v>
      </c>
      <c r="C4113" s="1">
        <v>43146.423506944448</v>
      </c>
      <c r="D4113" t="s">
        <v>13078</v>
      </c>
      <c r="E4113" t="s">
        <v>3911</v>
      </c>
      <c r="F4113">
        <v>24</v>
      </c>
      <c r="G4113" t="str">
        <f>VLOOKUP(YouTubeVideos[[#This Row],[category_id]],VideoCategories[],2,FALSE)</f>
        <v>Entertainment</v>
      </c>
      <c r="H4113" t="s">
        <v>13079</v>
      </c>
      <c r="I4113">
        <v>336953</v>
      </c>
      <c r="J4113">
        <v>2272</v>
      </c>
      <c r="K4113">
        <v>87</v>
      </c>
      <c r="L4113">
        <v>117</v>
      </c>
      <c r="M4113" t="b">
        <v>0</v>
      </c>
      <c r="N4113" t="b">
        <v>0</v>
      </c>
      <c r="O4113" t="b">
        <v>0</v>
      </c>
    </row>
    <row r="4114" spans="1:15">
      <c r="A4114" t="s">
        <v>13080</v>
      </c>
      <c r="B4114" s="1">
        <v>43155</v>
      </c>
      <c r="C4114" s="1">
        <v>43147.324953703705</v>
      </c>
      <c r="D4114" t="s">
        <v>13081</v>
      </c>
      <c r="E4114" t="s">
        <v>13082</v>
      </c>
      <c r="F4114">
        <v>24</v>
      </c>
      <c r="G4114" t="str">
        <f>VLOOKUP(YouTubeVideos[[#This Row],[category_id]],VideoCategories[],2,FALSE)</f>
        <v>Entertainment</v>
      </c>
      <c r="H4114" t="s">
        <v>13083</v>
      </c>
      <c r="I4114">
        <v>72999</v>
      </c>
      <c r="J4114">
        <v>3859</v>
      </c>
      <c r="K4114">
        <v>109</v>
      </c>
      <c r="L4114">
        <v>729</v>
      </c>
      <c r="M4114" t="b">
        <v>0</v>
      </c>
      <c r="N4114" t="b">
        <v>0</v>
      </c>
      <c r="O4114" t="b">
        <v>0</v>
      </c>
    </row>
    <row r="4115" spans="1:15">
      <c r="A4115" t="s">
        <v>13084</v>
      </c>
      <c r="B4115" s="1">
        <v>43155</v>
      </c>
      <c r="C4115" s="1">
        <v>43147.293877314813</v>
      </c>
      <c r="D4115" t="s">
        <v>13085</v>
      </c>
      <c r="E4115" t="s">
        <v>8737</v>
      </c>
      <c r="F4115">
        <v>10</v>
      </c>
      <c r="G4115" t="str">
        <f>VLOOKUP(YouTubeVideos[[#This Row],[category_id]],VideoCategories[],2,FALSE)</f>
        <v>Music</v>
      </c>
      <c r="H4115" t="s">
        <v>13086</v>
      </c>
      <c r="I4115">
        <v>565798</v>
      </c>
      <c r="J4115">
        <v>14884</v>
      </c>
      <c r="K4115">
        <v>653</v>
      </c>
      <c r="L4115">
        <v>608</v>
      </c>
      <c r="M4115" t="b">
        <v>0</v>
      </c>
      <c r="N4115" t="b">
        <v>0</v>
      </c>
      <c r="O4115" t="b">
        <v>0</v>
      </c>
    </row>
    <row r="4116" spans="1:15">
      <c r="A4116" t="s">
        <v>10572</v>
      </c>
      <c r="B4116" s="1">
        <v>43132</v>
      </c>
      <c r="C4116" s="1">
        <v>43124.774340277778</v>
      </c>
      <c r="D4116" t="s">
        <v>10573</v>
      </c>
      <c r="E4116" t="s">
        <v>10574</v>
      </c>
      <c r="F4116">
        <v>22</v>
      </c>
      <c r="G4116" t="str">
        <f>VLOOKUP(YouTubeVideos[[#This Row],[category_id]],VideoCategories[],2,FALSE)</f>
        <v>People &amp; Blogs</v>
      </c>
      <c r="H4116" t="s">
        <v>10575</v>
      </c>
      <c r="I4116">
        <v>229332</v>
      </c>
      <c r="J4116">
        <v>30</v>
      </c>
      <c r="K4116">
        <v>629</v>
      </c>
      <c r="L4116">
        <v>214</v>
      </c>
      <c r="M4116" t="b">
        <v>0</v>
      </c>
      <c r="N4116" t="b">
        <v>0</v>
      </c>
      <c r="O4116" t="b">
        <v>0</v>
      </c>
    </row>
    <row r="4117" spans="1:15">
      <c r="A4117" t="s">
        <v>13090</v>
      </c>
      <c r="B4117" s="1">
        <v>43155</v>
      </c>
      <c r="C4117" s="1">
        <v>43145.375324074077</v>
      </c>
      <c r="D4117" t="s">
        <v>13091</v>
      </c>
      <c r="E4117" t="s">
        <v>268</v>
      </c>
      <c r="F4117">
        <v>24</v>
      </c>
      <c r="G4117" t="str">
        <f>VLOOKUP(YouTubeVideos[[#This Row],[category_id]],VideoCategories[],2,FALSE)</f>
        <v>Entertainment</v>
      </c>
      <c r="H4117" t="s">
        <v>13092</v>
      </c>
      <c r="I4117">
        <v>3944791</v>
      </c>
      <c r="J4117">
        <v>106103</v>
      </c>
      <c r="K4117">
        <v>1709</v>
      </c>
      <c r="L4117">
        <v>6264</v>
      </c>
      <c r="M4117" t="b">
        <v>0</v>
      </c>
      <c r="N4117" t="b">
        <v>0</v>
      </c>
      <c r="O4117" t="b">
        <v>0</v>
      </c>
    </row>
    <row r="4118" spans="1:15">
      <c r="A4118" t="s">
        <v>15106</v>
      </c>
      <c r="B4118" s="1">
        <v>43184</v>
      </c>
      <c r="C4118" s="1">
        <v>43171.4062962963</v>
      </c>
      <c r="D4118" t="s">
        <v>15107</v>
      </c>
      <c r="E4118" t="s">
        <v>12914</v>
      </c>
      <c r="F4118">
        <v>26</v>
      </c>
      <c r="G4118" t="str">
        <f>VLOOKUP(YouTubeVideos[[#This Row],[category_id]],VideoCategories[],2,FALSE)</f>
        <v>Howto &amp; Style</v>
      </c>
      <c r="H4118" t="s">
        <v>15108</v>
      </c>
      <c r="I4118">
        <v>228646</v>
      </c>
      <c r="J4118">
        <v>8515</v>
      </c>
      <c r="K4118">
        <v>202</v>
      </c>
      <c r="L4118">
        <v>1142</v>
      </c>
      <c r="M4118" t="b">
        <v>0</v>
      </c>
      <c r="N4118" t="b">
        <v>0</v>
      </c>
      <c r="O4118" t="b">
        <v>0</v>
      </c>
    </row>
    <row r="4119" spans="1:15">
      <c r="A4119" t="s">
        <v>15914</v>
      </c>
      <c r="B4119" s="1">
        <v>43197</v>
      </c>
      <c r="C4119" s="1">
        <v>43190.583344907405</v>
      </c>
      <c r="D4119" t="s">
        <v>15915</v>
      </c>
      <c r="E4119" t="s">
        <v>297</v>
      </c>
      <c r="F4119">
        <v>27</v>
      </c>
      <c r="G4119" t="str">
        <f>VLOOKUP(YouTubeVideos[[#This Row],[category_id]],VideoCategories[],2,FALSE)</f>
        <v>Education</v>
      </c>
      <c r="H4119" t="s">
        <v>15916</v>
      </c>
      <c r="I4119">
        <v>228568</v>
      </c>
      <c r="J4119">
        <v>9763</v>
      </c>
      <c r="K4119">
        <v>158</v>
      </c>
      <c r="L4119">
        <v>1110</v>
      </c>
      <c r="M4119" t="b">
        <v>0</v>
      </c>
      <c r="N4119" t="b">
        <v>0</v>
      </c>
      <c r="O4119" t="b">
        <v>0</v>
      </c>
    </row>
    <row r="4120" spans="1:15">
      <c r="A4120" t="s">
        <v>8978</v>
      </c>
      <c r="B4120" s="1">
        <v>43121</v>
      </c>
      <c r="C4120" s="1">
        <v>43114.812488425923</v>
      </c>
      <c r="D4120" t="s">
        <v>8979</v>
      </c>
      <c r="E4120" t="s">
        <v>8980</v>
      </c>
      <c r="F4120">
        <v>17</v>
      </c>
      <c r="G4120" t="str">
        <f>VLOOKUP(YouTubeVideos[[#This Row],[category_id]],VideoCategories[],2,FALSE)</f>
        <v>Sports</v>
      </c>
      <c r="H4120" t="s">
        <v>63</v>
      </c>
      <c r="I4120">
        <v>227767</v>
      </c>
      <c r="J4120">
        <v>1899</v>
      </c>
      <c r="K4120">
        <v>168</v>
      </c>
      <c r="L4120">
        <v>611</v>
      </c>
      <c r="M4120" t="b">
        <v>0</v>
      </c>
      <c r="N4120" t="b">
        <v>0</v>
      </c>
      <c r="O4120" t="b">
        <v>0</v>
      </c>
    </row>
    <row r="4121" spans="1:15">
      <c r="A4121" t="s">
        <v>9882</v>
      </c>
      <c r="B4121" s="1">
        <v>43128</v>
      </c>
      <c r="C4121" s="1">
        <v>43122.333391203705</v>
      </c>
      <c r="D4121" t="s">
        <v>9883</v>
      </c>
      <c r="E4121" t="s">
        <v>1050</v>
      </c>
      <c r="F4121">
        <v>27</v>
      </c>
      <c r="G4121" t="str">
        <f>VLOOKUP(YouTubeVideos[[#This Row],[category_id]],VideoCategories[],2,FALSE)</f>
        <v>Education</v>
      </c>
      <c r="H4121" t="s">
        <v>9884</v>
      </c>
      <c r="I4121">
        <v>227384</v>
      </c>
      <c r="J4121">
        <v>11494</v>
      </c>
      <c r="K4121">
        <v>822</v>
      </c>
      <c r="L4121">
        <v>804</v>
      </c>
      <c r="M4121" t="b">
        <v>0</v>
      </c>
      <c r="N4121" t="b">
        <v>0</v>
      </c>
      <c r="O4121" t="b">
        <v>0</v>
      </c>
    </row>
    <row r="4122" spans="1:15">
      <c r="A4122" t="s">
        <v>10092</v>
      </c>
      <c r="B4122" s="1">
        <v>43130</v>
      </c>
      <c r="C4122" s="1">
        <v>43127.125034722223</v>
      </c>
      <c r="D4122" t="s">
        <v>10093</v>
      </c>
      <c r="E4122" t="s">
        <v>463</v>
      </c>
      <c r="F4122">
        <v>23</v>
      </c>
      <c r="G4122" t="str">
        <f>VLOOKUP(YouTubeVideos[[#This Row],[category_id]],VideoCategories[],2,FALSE)</f>
        <v>Comedy</v>
      </c>
      <c r="H4122" t="s">
        <v>10094</v>
      </c>
      <c r="I4122">
        <v>227226</v>
      </c>
      <c r="J4122">
        <v>3053</v>
      </c>
      <c r="K4122">
        <v>1858</v>
      </c>
      <c r="L4122">
        <v>1274</v>
      </c>
      <c r="M4122" t="b">
        <v>0</v>
      </c>
      <c r="N4122" t="b">
        <v>0</v>
      </c>
      <c r="O4122" t="b">
        <v>0</v>
      </c>
    </row>
    <row r="4123" spans="1:15">
      <c r="A4123" t="s">
        <v>1073</v>
      </c>
      <c r="B4123" s="1">
        <v>43059</v>
      </c>
      <c r="C4123" s="1">
        <v>43058.593738425923</v>
      </c>
      <c r="D4123" t="s">
        <v>1074</v>
      </c>
      <c r="E4123" t="s">
        <v>16</v>
      </c>
      <c r="F4123">
        <v>17</v>
      </c>
      <c r="G4123" t="str">
        <f>VLOOKUP(YouTubeVideos[[#This Row],[category_id]],VideoCategories[],2,FALSE)</f>
        <v>Sports</v>
      </c>
      <c r="H4123" t="s">
        <v>1075</v>
      </c>
      <c r="I4123">
        <v>226800</v>
      </c>
      <c r="J4123">
        <v>2167</v>
      </c>
      <c r="K4123">
        <v>123</v>
      </c>
      <c r="L4123">
        <v>1137</v>
      </c>
      <c r="M4123" t="b">
        <v>0</v>
      </c>
      <c r="N4123" t="b">
        <v>0</v>
      </c>
      <c r="O4123" t="b">
        <v>0</v>
      </c>
    </row>
    <row r="4124" spans="1:15">
      <c r="A4124" t="s">
        <v>18392</v>
      </c>
      <c r="B4124" s="1">
        <v>43246</v>
      </c>
      <c r="C4124" s="1">
        <v>43235.963530092595</v>
      </c>
      <c r="D4124" t="s">
        <v>18393</v>
      </c>
      <c r="E4124" t="s">
        <v>1226</v>
      </c>
      <c r="F4124">
        <v>17</v>
      </c>
      <c r="G4124" t="str">
        <f>VLOOKUP(YouTubeVideos[[#This Row],[category_id]],VideoCategories[],2,FALSE)</f>
        <v>Sports</v>
      </c>
      <c r="H4124" t="s">
        <v>18394</v>
      </c>
      <c r="I4124">
        <v>226283</v>
      </c>
      <c r="J4124">
        <v>2311</v>
      </c>
      <c r="K4124">
        <v>326</v>
      </c>
      <c r="L4124">
        <v>146</v>
      </c>
      <c r="M4124" t="b">
        <v>0</v>
      </c>
      <c r="N4124" t="b">
        <v>0</v>
      </c>
      <c r="O4124" t="b">
        <v>0</v>
      </c>
    </row>
    <row r="4125" spans="1:15">
      <c r="A4125" t="s">
        <v>10118</v>
      </c>
      <c r="B4125" s="1">
        <v>43130</v>
      </c>
      <c r="C4125" s="1">
        <v>43124.384016203701</v>
      </c>
      <c r="D4125" t="s">
        <v>10119</v>
      </c>
      <c r="E4125" t="s">
        <v>1669</v>
      </c>
      <c r="F4125">
        <v>28</v>
      </c>
      <c r="G4125" t="str">
        <f>VLOOKUP(YouTubeVideos[[#This Row],[category_id]],VideoCategories[],2,FALSE)</f>
        <v>Science &amp; Technology</v>
      </c>
      <c r="H4125" t="s">
        <v>10120</v>
      </c>
      <c r="I4125">
        <v>226278</v>
      </c>
      <c r="J4125">
        <v>6918</v>
      </c>
      <c r="K4125">
        <v>68</v>
      </c>
      <c r="L4125">
        <v>166</v>
      </c>
      <c r="M4125" t="b">
        <v>0</v>
      </c>
      <c r="N4125" t="b">
        <v>0</v>
      </c>
      <c r="O4125" t="b">
        <v>0</v>
      </c>
    </row>
    <row r="4126" spans="1:15">
      <c r="A4126" t="s">
        <v>7211</v>
      </c>
      <c r="B4126" s="1">
        <v>43108</v>
      </c>
      <c r="C4126" s="1">
        <v>43101.610752314817</v>
      </c>
      <c r="D4126" t="s">
        <v>20071</v>
      </c>
      <c r="E4126" t="s">
        <v>7212</v>
      </c>
      <c r="F4126">
        <v>19</v>
      </c>
      <c r="G4126" t="str">
        <f>VLOOKUP(YouTubeVideos[[#This Row],[category_id]],VideoCategories[],2,FALSE)</f>
        <v>Travel &amp; Events</v>
      </c>
      <c r="H4126" t="s">
        <v>7213</v>
      </c>
      <c r="I4126">
        <v>226262</v>
      </c>
      <c r="J4126">
        <v>6670</v>
      </c>
      <c r="K4126">
        <v>122</v>
      </c>
      <c r="L4126">
        <v>490</v>
      </c>
      <c r="M4126" t="b">
        <v>0</v>
      </c>
      <c r="N4126" t="b">
        <v>0</v>
      </c>
      <c r="O4126" t="b">
        <v>0</v>
      </c>
    </row>
    <row r="4127" spans="1:15">
      <c r="A4127" t="s">
        <v>14068</v>
      </c>
      <c r="B4127" s="1">
        <v>43167</v>
      </c>
      <c r="C4127" s="1">
        <v>43164.458819444444</v>
      </c>
      <c r="D4127" t="s">
        <v>14069</v>
      </c>
      <c r="E4127" t="s">
        <v>14070</v>
      </c>
      <c r="F4127">
        <v>22</v>
      </c>
      <c r="G4127" t="str">
        <f>VLOOKUP(YouTubeVideos[[#This Row],[category_id]],VideoCategories[],2,FALSE)</f>
        <v>People &amp; Blogs</v>
      </c>
      <c r="H4127" t="s">
        <v>14071</v>
      </c>
      <c r="I4127">
        <v>226192</v>
      </c>
      <c r="J4127">
        <v>4941</v>
      </c>
      <c r="K4127">
        <v>651</v>
      </c>
      <c r="L4127">
        <v>343</v>
      </c>
      <c r="M4127" t="b">
        <v>0</v>
      </c>
      <c r="N4127" t="b">
        <v>0</v>
      </c>
      <c r="O4127" t="b">
        <v>0</v>
      </c>
    </row>
    <row r="4128" spans="1:15">
      <c r="A4128" t="s">
        <v>7984</v>
      </c>
      <c r="B4128" s="1">
        <v>43113</v>
      </c>
      <c r="C4128" s="1">
        <v>43107.083379629628</v>
      </c>
      <c r="D4128" t="s">
        <v>7985</v>
      </c>
      <c r="E4128" t="s">
        <v>1261</v>
      </c>
      <c r="F4128">
        <v>15</v>
      </c>
      <c r="G4128" t="str">
        <f>VLOOKUP(YouTubeVideos[[#This Row],[category_id]],VideoCategories[],2,FALSE)</f>
        <v>Pets &amp; Animals</v>
      </c>
      <c r="H4128" t="s">
        <v>7986</v>
      </c>
      <c r="I4128">
        <v>225778</v>
      </c>
      <c r="J4128">
        <v>5418</v>
      </c>
      <c r="K4128">
        <v>187</v>
      </c>
      <c r="L4128">
        <v>581</v>
      </c>
      <c r="M4128" t="b">
        <v>0</v>
      </c>
      <c r="N4128" t="b">
        <v>0</v>
      </c>
      <c r="O4128" t="b">
        <v>0</v>
      </c>
    </row>
    <row r="4129" spans="1:15">
      <c r="A4129" t="s">
        <v>2339</v>
      </c>
      <c r="B4129" s="1">
        <v>43068</v>
      </c>
      <c r="C4129" s="1">
        <v>43060.751018518517</v>
      </c>
      <c r="D4129" t="s">
        <v>19832</v>
      </c>
      <c r="E4129" t="s">
        <v>2340</v>
      </c>
      <c r="F4129">
        <v>25</v>
      </c>
      <c r="G4129" t="str">
        <f>VLOOKUP(YouTubeVideos[[#This Row],[category_id]],VideoCategories[],2,FALSE)</f>
        <v>News &amp; Politics</v>
      </c>
      <c r="H4129" t="s">
        <v>19833</v>
      </c>
      <c r="I4129">
        <v>225463</v>
      </c>
      <c r="J4129">
        <v>946</v>
      </c>
      <c r="K4129">
        <v>91</v>
      </c>
      <c r="L4129">
        <v>895</v>
      </c>
      <c r="M4129" t="b">
        <v>0</v>
      </c>
      <c r="N4129" t="b">
        <v>0</v>
      </c>
      <c r="O4129" t="b">
        <v>0</v>
      </c>
    </row>
    <row r="4130" spans="1:15">
      <c r="A4130" t="s">
        <v>13129</v>
      </c>
      <c r="B4130" s="1">
        <v>43156</v>
      </c>
      <c r="C4130" s="1">
        <v>43149.498043981483</v>
      </c>
      <c r="D4130" t="s">
        <v>13130</v>
      </c>
      <c r="E4130" t="s">
        <v>13131</v>
      </c>
      <c r="F4130">
        <v>24</v>
      </c>
      <c r="G4130" t="str">
        <f>VLOOKUP(YouTubeVideos[[#This Row],[category_id]],VideoCategories[],2,FALSE)</f>
        <v>Entertainment</v>
      </c>
      <c r="H4130" t="s">
        <v>13132</v>
      </c>
      <c r="I4130">
        <v>1011961</v>
      </c>
      <c r="J4130">
        <v>0</v>
      </c>
      <c r="K4130">
        <v>0</v>
      </c>
      <c r="L4130">
        <v>0</v>
      </c>
      <c r="M4130" t="b">
        <v>1</v>
      </c>
      <c r="N4130" t="b">
        <v>1</v>
      </c>
      <c r="O4130" t="b">
        <v>0</v>
      </c>
    </row>
    <row r="4131" spans="1:15">
      <c r="A4131" t="s">
        <v>37</v>
      </c>
      <c r="B4131" s="1">
        <v>43053</v>
      </c>
      <c r="C4131" s="1">
        <v>43049.1250462963</v>
      </c>
      <c r="D4131" t="s">
        <v>38</v>
      </c>
      <c r="E4131" t="s">
        <v>39</v>
      </c>
      <c r="F4131">
        <v>23</v>
      </c>
      <c r="G4131" t="str">
        <f>VLOOKUP(YouTubeVideos[[#This Row],[category_id]],VideoCategories[],2,FALSE)</f>
        <v>Comedy</v>
      </c>
      <c r="H4131" t="s">
        <v>40</v>
      </c>
      <c r="I4131">
        <v>225286</v>
      </c>
      <c r="J4131">
        <v>1731</v>
      </c>
      <c r="K4131">
        <v>193</v>
      </c>
      <c r="L4131">
        <v>206</v>
      </c>
      <c r="M4131" t="b">
        <v>0</v>
      </c>
      <c r="N4131" t="b">
        <v>0</v>
      </c>
      <c r="O4131" t="b">
        <v>0</v>
      </c>
    </row>
    <row r="4132" spans="1:15">
      <c r="A4132" t="s">
        <v>2764</v>
      </c>
      <c r="B4132" s="1">
        <v>43071</v>
      </c>
      <c r="C4132" s="1">
        <v>43069.709004629629</v>
      </c>
      <c r="D4132" t="s">
        <v>2765</v>
      </c>
      <c r="E4132" t="s">
        <v>2637</v>
      </c>
      <c r="F4132">
        <v>22</v>
      </c>
      <c r="G4132" t="str">
        <f>VLOOKUP(YouTubeVideos[[#This Row],[category_id]],VideoCategories[],2,FALSE)</f>
        <v>People &amp; Blogs</v>
      </c>
      <c r="H4132" t="s">
        <v>2766</v>
      </c>
      <c r="I4132">
        <v>225107</v>
      </c>
      <c r="J4132">
        <v>5466</v>
      </c>
      <c r="K4132">
        <v>468</v>
      </c>
      <c r="L4132">
        <v>999</v>
      </c>
      <c r="M4132" t="b">
        <v>0</v>
      </c>
      <c r="N4132" t="b">
        <v>0</v>
      </c>
      <c r="O4132" t="b">
        <v>0</v>
      </c>
    </row>
    <row r="4133" spans="1:15">
      <c r="A4133" t="s">
        <v>2592</v>
      </c>
      <c r="B4133" s="1">
        <v>43069</v>
      </c>
      <c r="C4133" s="1">
        <v>43061.479189814818</v>
      </c>
      <c r="D4133" t="s">
        <v>2593</v>
      </c>
      <c r="E4133" t="s">
        <v>2594</v>
      </c>
      <c r="F4133">
        <v>23</v>
      </c>
      <c r="G4133" t="str">
        <f>VLOOKUP(YouTubeVideos[[#This Row],[category_id]],VideoCategories[],2,FALSE)</f>
        <v>Comedy</v>
      </c>
      <c r="H4133" t="s">
        <v>2595</v>
      </c>
      <c r="I4133">
        <v>224381</v>
      </c>
      <c r="J4133">
        <v>12946</v>
      </c>
      <c r="K4133">
        <v>1013</v>
      </c>
      <c r="L4133">
        <v>1841</v>
      </c>
      <c r="M4133" t="b">
        <v>0</v>
      </c>
      <c r="N4133" t="b">
        <v>0</v>
      </c>
      <c r="O4133" t="b">
        <v>0</v>
      </c>
    </row>
    <row r="4134" spans="1:15">
      <c r="A4134" t="s">
        <v>13144</v>
      </c>
      <c r="B4134" s="1">
        <v>43156</v>
      </c>
      <c r="C4134" s="1">
        <v>43146.291712962964</v>
      </c>
      <c r="D4134" t="s">
        <v>20431</v>
      </c>
      <c r="E4134" t="s">
        <v>13145</v>
      </c>
      <c r="F4134">
        <v>24</v>
      </c>
      <c r="G4134" t="str">
        <f>VLOOKUP(YouTubeVideos[[#This Row],[category_id]],VideoCategories[],2,FALSE)</f>
        <v>Entertainment</v>
      </c>
      <c r="H4134" t="s">
        <v>20432</v>
      </c>
      <c r="I4134">
        <v>220428</v>
      </c>
      <c r="J4134">
        <v>1549</v>
      </c>
      <c r="K4134">
        <v>154</v>
      </c>
      <c r="L4134">
        <v>189</v>
      </c>
      <c r="M4134" t="b">
        <v>0</v>
      </c>
      <c r="N4134" t="b">
        <v>0</v>
      </c>
      <c r="O4134" t="b">
        <v>0</v>
      </c>
    </row>
    <row r="4135" spans="1:15">
      <c r="A4135" t="s">
        <v>7900</v>
      </c>
      <c r="B4135" s="1">
        <v>43112</v>
      </c>
      <c r="C4135" s="1">
        <v>43105.366377314815</v>
      </c>
      <c r="D4135" t="s">
        <v>7901</v>
      </c>
      <c r="E4135" t="s">
        <v>6982</v>
      </c>
      <c r="F4135">
        <v>27</v>
      </c>
      <c r="G4135" t="str">
        <f>VLOOKUP(YouTubeVideos[[#This Row],[category_id]],VideoCategories[],2,FALSE)</f>
        <v>Education</v>
      </c>
      <c r="H4135" t="s">
        <v>7902</v>
      </c>
      <c r="I4135">
        <v>224317</v>
      </c>
      <c r="J4135">
        <v>5632</v>
      </c>
      <c r="K4135">
        <v>257</v>
      </c>
      <c r="L4135">
        <v>773</v>
      </c>
      <c r="M4135" t="b">
        <v>0</v>
      </c>
      <c r="N4135" t="b">
        <v>0</v>
      </c>
      <c r="O4135" t="b">
        <v>0</v>
      </c>
    </row>
    <row r="4136" spans="1:15">
      <c r="A4136" t="s">
        <v>5467</v>
      </c>
      <c r="B4136" s="1">
        <v>43089</v>
      </c>
      <c r="C4136" s="1">
        <v>43083.624872685185</v>
      </c>
      <c r="D4136" t="s">
        <v>5468</v>
      </c>
      <c r="E4136" t="s">
        <v>282</v>
      </c>
      <c r="F4136">
        <v>1</v>
      </c>
      <c r="G4136" t="str">
        <f>VLOOKUP(YouTubeVideos[[#This Row],[category_id]],VideoCategories[],2,FALSE)</f>
        <v>Film &amp; Animation</v>
      </c>
      <c r="H4136" t="s">
        <v>5469</v>
      </c>
      <c r="I4136">
        <v>224115</v>
      </c>
      <c r="J4136">
        <v>8504</v>
      </c>
      <c r="K4136">
        <v>49</v>
      </c>
      <c r="L4136">
        <v>231</v>
      </c>
      <c r="M4136" t="b">
        <v>0</v>
      </c>
      <c r="N4136" t="b">
        <v>0</v>
      </c>
      <c r="O4136" t="b">
        <v>0</v>
      </c>
    </row>
    <row r="4137" spans="1:15">
      <c r="A4137" t="s">
        <v>4231</v>
      </c>
      <c r="B4137" s="1">
        <v>43081</v>
      </c>
      <c r="C4137" s="1">
        <v>43074.739583333336</v>
      </c>
      <c r="D4137" t="s">
        <v>4232</v>
      </c>
      <c r="E4137" t="s">
        <v>3256</v>
      </c>
      <c r="F4137">
        <v>23</v>
      </c>
      <c r="G4137" t="str">
        <f>VLOOKUP(YouTubeVideos[[#This Row],[category_id]],VideoCategories[],2,FALSE)</f>
        <v>Comedy</v>
      </c>
      <c r="H4137" t="s">
        <v>4233</v>
      </c>
      <c r="I4137">
        <v>224031</v>
      </c>
      <c r="J4137">
        <v>17958</v>
      </c>
      <c r="K4137">
        <v>180</v>
      </c>
      <c r="L4137">
        <v>686</v>
      </c>
      <c r="M4137" t="b">
        <v>0</v>
      </c>
      <c r="N4137" t="b">
        <v>0</v>
      </c>
      <c r="O4137" t="b">
        <v>0</v>
      </c>
    </row>
    <row r="4138" spans="1:15">
      <c r="A4138" t="s">
        <v>10630</v>
      </c>
      <c r="B4138" s="1">
        <v>43133</v>
      </c>
      <c r="C4138" s="1">
        <v>43130.878761574073</v>
      </c>
      <c r="D4138" t="s">
        <v>10631</v>
      </c>
      <c r="E4138" t="s">
        <v>800</v>
      </c>
      <c r="F4138">
        <v>25</v>
      </c>
      <c r="G4138" t="str">
        <f>VLOOKUP(YouTubeVideos[[#This Row],[category_id]],VideoCategories[],2,FALSE)</f>
        <v>News &amp; Politics</v>
      </c>
      <c r="H4138" t="s">
        <v>10632</v>
      </c>
      <c r="I4138">
        <v>223959</v>
      </c>
      <c r="J4138">
        <v>2702</v>
      </c>
      <c r="K4138">
        <v>1695</v>
      </c>
      <c r="L4138">
        <v>1202</v>
      </c>
      <c r="M4138" t="b">
        <v>0</v>
      </c>
      <c r="N4138" t="b">
        <v>0</v>
      </c>
      <c r="O4138" t="b">
        <v>0</v>
      </c>
    </row>
    <row r="4139" spans="1:15">
      <c r="A4139" t="s">
        <v>10891</v>
      </c>
      <c r="B4139" s="1">
        <v>43135</v>
      </c>
      <c r="C4139" s="1">
        <v>43130.166689814818</v>
      </c>
      <c r="D4139" t="s">
        <v>10892</v>
      </c>
      <c r="E4139" t="s">
        <v>10893</v>
      </c>
      <c r="F4139">
        <v>28</v>
      </c>
      <c r="G4139" t="str">
        <f>VLOOKUP(YouTubeVideos[[#This Row],[category_id]],VideoCategories[],2,FALSE)</f>
        <v>Science &amp; Technology</v>
      </c>
      <c r="H4139" t="s">
        <v>10894</v>
      </c>
      <c r="I4139">
        <v>223794</v>
      </c>
      <c r="J4139">
        <v>14328</v>
      </c>
      <c r="K4139">
        <v>67</v>
      </c>
      <c r="L4139">
        <v>887</v>
      </c>
      <c r="M4139" t="b">
        <v>0</v>
      </c>
      <c r="N4139" t="b">
        <v>0</v>
      </c>
      <c r="O4139" t="b">
        <v>0</v>
      </c>
    </row>
    <row r="4140" spans="1:15">
      <c r="A4140" t="s">
        <v>7270</v>
      </c>
      <c r="B4140" s="1">
        <v>43108</v>
      </c>
      <c r="C4140" s="1">
        <v>43100.25</v>
      </c>
      <c r="D4140" t="s">
        <v>7271</v>
      </c>
      <c r="E4140" t="s">
        <v>117</v>
      </c>
      <c r="F4140">
        <v>27</v>
      </c>
      <c r="G4140" t="str">
        <f>VLOOKUP(YouTubeVideos[[#This Row],[category_id]],VideoCategories[],2,FALSE)</f>
        <v>Education</v>
      </c>
      <c r="H4140" t="s">
        <v>7272</v>
      </c>
      <c r="I4140">
        <v>223475</v>
      </c>
      <c r="J4140">
        <v>11180</v>
      </c>
      <c r="K4140">
        <v>491</v>
      </c>
      <c r="L4140">
        <v>740</v>
      </c>
      <c r="M4140" t="b">
        <v>0</v>
      </c>
      <c r="N4140" t="b">
        <v>0</v>
      </c>
      <c r="O4140" t="b">
        <v>0</v>
      </c>
    </row>
    <row r="4141" spans="1:15">
      <c r="A4141" t="s">
        <v>13164</v>
      </c>
      <c r="B4141" s="1">
        <v>43156</v>
      </c>
      <c r="C4141" s="1">
        <v>43146.375011574077</v>
      </c>
      <c r="D4141" t="s">
        <v>13165</v>
      </c>
      <c r="E4141" t="s">
        <v>13166</v>
      </c>
      <c r="F4141">
        <v>24</v>
      </c>
      <c r="G4141" t="str">
        <f>VLOOKUP(YouTubeVideos[[#This Row],[category_id]],VideoCategories[],2,FALSE)</f>
        <v>Entertainment</v>
      </c>
      <c r="H4141" t="s">
        <v>20434</v>
      </c>
      <c r="I4141">
        <v>4266983</v>
      </c>
      <c r="J4141">
        <v>30762</v>
      </c>
      <c r="K4141">
        <v>3152</v>
      </c>
      <c r="L4141">
        <v>4534</v>
      </c>
      <c r="M4141" t="b">
        <v>0</v>
      </c>
      <c r="N4141" t="b">
        <v>0</v>
      </c>
      <c r="O4141" t="b">
        <v>0</v>
      </c>
    </row>
    <row r="4142" spans="1:15">
      <c r="A4142" t="s">
        <v>13167</v>
      </c>
      <c r="B4142" s="1">
        <v>43156</v>
      </c>
      <c r="C4142" s="1">
        <v>43146.875034722223</v>
      </c>
      <c r="D4142" t="s">
        <v>13168</v>
      </c>
      <c r="E4142" t="s">
        <v>2586</v>
      </c>
      <c r="F4142">
        <v>10</v>
      </c>
      <c r="G4142" t="str">
        <f>VLOOKUP(YouTubeVideos[[#This Row],[category_id]],VideoCategories[],2,FALSE)</f>
        <v>Music</v>
      </c>
      <c r="H4142" t="s">
        <v>13169</v>
      </c>
      <c r="I4142">
        <v>1581379</v>
      </c>
      <c r="J4142">
        <v>109453</v>
      </c>
      <c r="K4142">
        <v>991</v>
      </c>
      <c r="L4142">
        <v>3772</v>
      </c>
      <c r="M4142" t="b">
        <v>0</v>
      </c>
      <c r="N4142" t="b">
        <v>0</v>
      </c>
      <c r="O4142" t="b">
        <v>0</v>
      </c>
    </row>
    <row r="4143" spans="1:15">
      <c r="A4143" t="s">
        <v>9512</v>
      </c>
      <c r="B4143" s="1">
        <v>43125</v>
      </c>
      <c r="C4143" s="1">
        <v>43118.751018518517</v>
      </c>
      <c r="D4143" t="s">
        <v>9513</v>
      </c>
      <c r="E4143" t="s">
        <v>780</v>
      </c>
      <c r="F4143">
        <v>22</v>
      </c>
      <c r="G4143" t="str">
        <f>VLOOKUP(YouTubeVideos[[#This Row],[category_id]],VideoCategories[],2,FALSE)</f>
        <v>People &amp; Blogs</v>
      </c>
      <c r="H4143" t="s">
        <v>9514</v>
      </c>
      <c r="I4143">
        <v>223433</v>
      </c>
      <c r="J4143">
        <v>12960</v>
      </c>
      <c r="K4143">
        <v>298</v>
      </c>
      <c r="L4143">
        <v>1120</v>
      </c>
      <c r="M4143" t="b">
        <v>0</v>
      </c>
      <c r="N4143" t="b">
        <v>0</v>
      </c>
      <c r="O4143" t="b">
        <v>0</v>
      </c>
    </row>
    <row r="4144" spans="1:15">
      <c r="A4144" t="s">
        <v>9938</v>
      </c>
      <c r="B4144" s="1">
        <v>43129</v>
      </c>
      <c r="C4144" s="1">
        <v>43125.330069444448</v>
      </c>
      <c r="D4144" t="s">
        <v>9939</v>
      </c>
      <c r="E4144" t="s">
        <v>982</v>
      </c>
      <c r="F4144">
        <v>27</v>
      </c>
      <c r="G4144" t="str">
        <f>VLOOKUP(YouTubeVideos[[#This Row],[category_id]],VideoCategories[],2,FALSE)</f>
        <v>Education</v>
      </c>
      <c r="H4144" t="s">
        <v>9940</v>
      </c>
      <c r="I4144">
        <v>223023</v>
      </c>
      <c r="J4144">
        <v>8592</v>
      </c>
      <c r="K4144">
        <v>523</v>
      </c>
      <c r="L4144">
        <v>1328</v>
      </c>
      <c r="M4144" t="b">
        <v>0</v>
      </c>
      <c r="N4144" t="b">
        <v>0</v>
      </c>
      <c r="O4144" t="b">
        <v>0</v>
      </c>
    </row>
    <row r="4145" spans="1:15">
      <c r="A4145" t="s">
        <v>12510</v>
      </c>
      <c r="B4145" s="1">
        <v>43150</v>
      </c>
      <c r="C4145" s="1">
        <v>43141.736215277779</v>
      </c>
      <c r="D4145" t="s">
        <v>12511</v>
      </c>
      <c r="E4145" t="s">
        <v>5065</v>
      </c>
      <c r="F4145">
        <v>17</v>
      </c>
      <c r="G4145" t="str">
        <f>VLOOKUP(YouTubeVideos[[#This Row],[category_id]],VideoCategories[],2,FALSE)</f>
        <v>Sports</v>
      </c>
      <c r="H4145" t="s">
        <v>12512</v>
      </c>
      <c r="I4145">
        <v>222862</v>
      </c>
      <c r="J4145">
        <v>2056</v>
      </c>
      <c r="K4145">
        <v>43</v>
      </c>
      <c r="L4145">
        <v>242</v>
      </c>
      <c r="M4145" t="b">
        <v>0</v>
      </c>
      <c r="N4145" t="b">
        <v>0</v>
      </c>
      <c r="O4145" t="b">
        <v>0</v>
      </c>
    </row>
    <row r="4146" spans="1:15">
      <c r="A4146" t="s">
        <v>16006</v>
      </c>
      <c r="B4146" s="1">
        <v>43197</v>
      </c>
      <c r="C4146" s="1">
        <v>43186.367060185185</v>
      </c>
      <c r="D4146" t="s">
        <v>16007</v>
      </c>
      <c r="E4146" t="s">
        <v>8950</v>
      </c>
      <c r="F4146">
        <v>26</v>
      </c>
      <c r="G4146" t="str">
        <f>VLOOKUP(YouTubeVideos[[#This Row],[category_id]],VideoCategories[],2,FALSE)</f>
        <v>Howto &amp; Style</v>
      </c>
      <c r="H4146" t="s">
        <v>16008</v>
      </c>
      <c r="I4146">
        <v>222653</v>
      </c>
      <c r="J4146">
        <v>9880</v>
      </c>
      <c r="K4146">
        <v>563</v>
      </c>
      <c r="L4146">
        <v>988</v>
      </c>
      <c r="M4146" t="b">
        <v>0</v>
      </c>
      <c r="N4146" t="b">
        <v>0</v>
      </c>
      <c r="O4146" t="b">
        <v>0</v>
      </c>
    </row>
    <row r="4147" spans="1:15">
      <c r="A4147" t="s">
        <v>3938</v>
      </c>
      <c r="B4147" s="1">
        <v>43080</v>
      </c>
      <c r="C4147" s="1">
        <v>43074.636111111111</v>
      </c>
      <c r="D4147" t="s">
        <v>3939</v>
      </c>
      <c r="E4147" t="s">
        <v>1295</v>
      </c>
      <c r="F4147">
        <v>22</v>
      </c>
      <c r="G4147" t="str">
        <f>VLOOKUP(YouTubeVideos[[#This Row],[category_id]],VideoCategories[],2,FALSE)</f>
        <v>People &amp; Blogs</v>
      </c>
      <c r="H4147" t="s">
        <v>3940</v>
      </c>
      <c r="I4147">
        <v>221932</v>
      </c>
      <c r="J4147">
        <v>15211</v>
      </c>
      <c r="K4147">
        <v>91</v>
      </c>
      <c r="L4147">
        <v>1810</v>
      </c>
      <c r="M4147" t="b">
        <v>0</v>
      </c>
      <c r="N4147" t="b">
        <v>0</v>
      </c>
      <c r="O4147" t="b">
        <v>0</v>
      </c>
    </row>
    <row r="4148" spans="1:15">
      <c r="A4148" t="s">
        <v>17120</v>
      </c>
      <c r="B4148" s="1">
        <v>43222</v>
      </c>
      <c r="C4148" s="1">
        <v>43219.545416666668</v>
      </c>
      <c r="D4148" t="s">
        <v>17121</v>
      </c>
      <c r="E4148" t="s">
        <v>1226</v>
      </c>
      <c r="F4148">
        <v>17</v>
      </c>
      <c r="G4148" t="str">
        <f>VLOOKUP(YouTubeVideos[[#This Row],[category_id]],VideoCategories[],2,FALSE)</f>
        <v>Sports</v>
      </c>
      <c r="H4148" t="s">
        <v>17122</v>
      </c>
      <c r="I4148">
        <v>221906</v>
      </c>
      <c r="J4148">
        <v>2931</v>
      </c>
      <c r="K4148">
        <v>95</v>
      </c>
      <c r="L4148">
        <v>914</v>
      </c>
      <c r="M4148" t="b">
        <v>0</v>
      </c>
      <c r="N4148" t="b">
        <v>0</v>
      </c>
      <c r="O4148" t="b">
        <v>0</v>
      </c>
    </row>
    <row r="4149" spans="1:15">
      <c r="A4149" t="s">
        <v>10875</v>
      </c>
      <c r="B4149" s="1">
        <v>43135</v>
      </c>
      <c r="C4149" s="1">
        <v>43129.628194444442</v>
      </c>
      <c r="D4149" t="s">
        <v>10876</v>
      </c>
      <c r="E4149" t="s">
        <v>20</v>
      </c>
      <c r="F4149">
        <v>1</v>
      </c>
      <c r="G4149" t="str">
        <f>VLOOKUP(YouTubeVideos[[#This Row],[category_id]],VideoCategories[],2,FALSE)</f>
        <v>Film &amp; Animation</v>
      </c>
      <c r="H4149" t="s">
        <v>10877</v>
      </c>
      <c r="I4149">
        <v>221773</v>
      </c>
      <c r="J4149">
        <v>5433</v>
      </c>
      <c r="K4149">
        <v>695</v>
      </c>
      <c r="L4149">
        <v>1955</v>
      </c>
      <c r="M4149" t="b">
        <v>0</v>
      </c>
      <c r="N4149" t="b">
        <v>0</v>
      </c>
      <c r="O4149" t="b">
        <v>0</v>
      </c>
    </row>
    <row r="4150" spans="1:15">
      <c r="A4150" t="s">
        <v>20196</v>
      </c>
      <c r="B4150" s="1">
        <v>43122</v>
      </c>
      <c r="C4150" s="1">
        <v>43115.708356481482</v>
      </c>
      <c r="D4150" t="s">
        <v>9120</v>
      </c>
      <c r="E4150" t="s">
        <v>1914</v>
      </c>
      <c r="F4150">
        <v>26</v>
      </c>
      <c r="G4150" t="str">
        <f>VLOOKUP(YouTubeVideos[[#This Row],[category_id]],VideoCategories[],2,FALSE)</f>
        <v>Howto &amp; Style</v>
      </c>
      <c r="H4150" t="s">
        <v>9121</v>
      </c>
      <c r="I4150">
        <v>221336</v>
      </c>
      <c r="J4150">
        <v>6877</v>
      </c>
      <c r="K4150">
        <v>219</v>
      </c>
      <c r="L4150">
        <v>1538</v>
      </c>
      <c r="M4150" t="b">
        <v>0</v>
      </c>
      <c r="N4150" t="b">
        <v>0</v>
      </c>
      <c r="O4150" t="b">
        <v>0</v>
      </c>
    </row>
    <row r="4151" spans="1:15">
      <c r="A4151" t="s">
        <v>7165</v>
      </c>
      <c r="B4151" s="1">
        <v>43107</v>
      </c>
      <c r="C4151" s="1">
        <v>43098.810555555552</v>
      </c>
      <c r="D4151" t="s">
        <v>7166</v>
      </c>
      <c r="E4151" t="s">
        <v>2691</v>
      </c>
      <c r="F4151">
        <v>26</v>
      </c>
      <c r="G4151" t="str">
        <f>VLOOKUP(YouTubeVideos[[#This Row],[category_id]],VideoCategories[],2,FALSE)</f>
        <v>Howto &amp; Style</v>
      </c>
      <c r="H4151" t="s">
        <v>7167</v>
      </c>
      <c r="I4151">
        <v>220550</v>
      </c>
      <c r="J4151">
        <v>7015</v>
      </c>
      <c r="K4151">
        <v>224</v>
      </c>
      <c r="L4151">
        <v>365</v>
      </c>
      <c r="M4151" t="b">
        <v>0</v>
      </c>
      <c r="N4151" t="b">
        <v>0</v>
      </c>
      <c r="O4151" t="b">
        <v>0</v>
      </c>
    </row>
    <row r="4152" spans="1:15">
      <c r="A4152" t="s">
        <v>5670</v>
      </c>
      <c r="B4152" s="1">
        <v>43091</v>
      </c>
      <c r="C4152" s="1">
        <v>43085.739641203705</v>
      </c>
      <c r="D4152" t="s">
        <v>5671</v>
      </c>
      <c r="E4152" t="s">
        <v>5672</v>
      </c>
      <c r="F4152">
        <v>17</v>
      </c>
      <c r="G4152" t="str">
        <f>VLOOKUP(YouTubeVideos[[#This Row],[category_id]],VideoCategories[],2,FALSE)</f>
        <v>Sports</v>
      </c>
      <c r="H4152" t="s">
        <v>5673</v>
      </c>
      <c r="I4152">
        <v>220548</v>
      </c>
      <c r="J4152">
        <v>1857</v>
      </c>
      <c r="K4152">
        <v>26</v>
      </c>
      <c r="L4152">
        <v>423</v>
      </c>
      <c r="M4152" t="b">
        <v>0</v>
      </c>
      <c r="N4152" t="b">
        <v>0</v>
      </c>
      <c r="O4152" t="b">
        <v>0</v>
      </c>
    </row>
    <row r="4153" spans="1:15">
      <c r="A4153" t="s">
        <v>13201</v>
      </c>
      <c r="B4153" s="1">
        <v>43157</v>
      </c>
      <c r="C4153" s="1">
        <v>43149.417326388888</v>
      </c>
      <c r="D4153" t="s">
        <v>13202</v>
      </c>
      <c r="E4153" t="s">
        <v>918</v>
      </c>
      <c r="F4153">
        <v>24</v>
      </c>
      <c r="G4153" t="str">
        <f>VLOOKUP(YouTubeVideos[[#This Row],[category_id]],VideoCategories[],2,FALSE)</f>
        <v>Entertainment</v>
      </c>
      <c r="H4153" t="s">
        <v>13203</v>
      </c>
      <c r="I4153">
        <v>502957</v>
      </c>
      <c r="J4153">
        <v>10847</v>
      </c>
      <c r="K4153">
        <v>759</v>
      </c>
      <c r="L4153">
        <v>2748</v>
      </c>
      <c r="M4153" t="b">
        <v>0</v>
      </c>
      <c r="N4153" t="b">
        <v>0</v>
      </c>
      <c r="O4153" t="b">
        <v>0</v>
      </c>
    </row>
    <row r="4154" spans="1:15">
      <c r="A4154" t="s">
        <v>6512</v>
      </c>
      <c r="B4154" s="1">
        <v>43103</v>
      </c>
      <c r="C4154" s="1">
        <v>43098.389004629629</v>
      </c>
      <c r="D4154" t="s">
        <v>6513</v>
      </c>
      <c r="E4154" t="s">
        <v>1295</v>
      </c>
      <c r="F4154">
        <v>22</v>
      </c>
      <c r="G4154" t="str">
        <f>VLOOKUP(YouTubeVideos[[#This Row],[category_id]],VideoCategories[],2,FALSE)</f>
        <v>People &amp; Blogs</v>
      </c>
      <c r="H4154" t="s">
        <v>6514</v>
      </c>
      <c r="I4154">
        <v>220181</v>
      </c>
      <c r="J4154">
        <v>12096</v>
      </c>
      <c r="K4154">
        <v>263</v>
      </c>
      <c r="L4154">
        <v>4746</v>
      </c>
      <c r="M4154" t="b">
        <v>0</v>
      </c>
      <c r="N4154" t="b">
        <v>0</v>
      </c>
      <c r="O4154" t="b">
        <v>0</v>
      </c>
    </row>
    <row r="4155" spans="1:15">
      <c r="A4155" t="s">
        <v>13208</v>
      </c>
      <c r="B4155" s="1">
        <v>43157</v>
      </c>
      <c r="C4155" s="1">
        <v>43150.166689814818</v>
      </c>
      <c r="D4155" t="s">
        <v>13209</v>
      </c>
      <c r="E4155" t="s">
        <v>13210</v>
      </c>
      <c r="F4155">
        <v>24</v>
      </c>
      <c r="G4155" t="str">
        <f>VLOOKUP(YouTubeVideos[[#This Row],[category_id]],VideoCategories[],2,FALSE)</f>
        <v>Entertainment</v>
      </c>
      <c r="H4155" t="s">
        <v>20436</v>
      </c>
      <c r="I4155">
        <v>627933</v>
      </c>
      <c r="J4155">
        <v>28580</v>
      </c>
      <c r="K4155">
        <v>340</v>
      </c>
      <c r="L4155">
        <v>444</v>
      </c>
      <c r="M4155" t="b">
        <v>0</v>
      </c>
      <c r="N4155" t="b">
        <v>0</v>
      </c>
      <c r="O4155" t="b">
        <v>0</v>
      </c>
    </row>
    <row r="4156" spans="1:15">
      <c r="A4156" t="s">
        <v>7586</v>
      </c>
      <c r="B4156" s="1">
        <v>43109</v>
      </c>
      <c r="C4156" s="1">
        <v>43102.560717592591</v>
      </c>
      <c r="D4156" t="s">
        <v>7587</v>
      </c>
      <c r="E4156" t="s">
        <v>1295</v>
      </c>
      <c r="F4156">
        <v>22</v>
      </c>
      <c r="G4156" t="str">
        <f>VLOOKUP(YouTubeVideos[[#This Row],[category_id]],VideoCategories[],2,FALSE)</f>
        <v>People &amp; Blogs</v>
      </c>
      <c r="H4156" t="s">
        <v>7588</v>
      </c>
      <c r="I4156">
        <v>220164</v>
      </c>
      <c r="J4156">
        <v>13681</v>
      </c>
      <c r="K4156">
        <v>207</v>
      </c>
      <c r="L4156">
        <v>2397</v>
      </c>
      <c r="M4156" t="b">
        <v>0</v>
      </c>
      <c r="N4156" t="b">
        <v>0</v>
      </c>
      <c r="O4156" t="b">
        <v>0</v>
      </c>
    </row>
    <row r="4157" spans="1:15">
      <c r="A4157" t="s">
        <v>13215</v>
      </c>
      <c r="B4157" s="1">
        <v>43157</v>
      </c>
      <c r="C4157" s="1">
        <v>43147.250104166669</v>
      </c>
      <c r="D4157" t="s">
        <v>13216</v>
      </c>
      <c r="E4157" t="s">
        <v>5791</v>
      </c>
      <c r="F4157">
        <v>10</v>
      </c>
      <c r="G4157" t="str">
        <f>VLOOKUP(YouTubeVideos[[#This Row],[category_id]],VideoCategories[],2,FALSE)</f>
        <v>Music</v>
      </c>
      <c r="H4157" t="s">
        <v>12233</v>
      </c>
      <c r="I4157">
        <v>6010383</v>
      </c>
      <c r="J4157">
        <v>242098</v>
      </c>
      <c r="K4157">
        <v>4514</v>
      </c>
      <c r="L4157">
        <v>11671</v>
      </c>
      <c r="M4157" t="b">
        <v>0</v>
      </c>
      <c r="N4157" t="b">
        <v>0</v>
      </c>
      <c r="O4157" t="b">
        <v>0</v>
      </c>
    </row>
    <row r="4158" spans="1:15">
      <c r="A4158" t="s">
        <v>4261</v>
      </c>
      <c r="B4158" s="1">
        <v>43082</v>
      </c>
      <c r="C4158" s="1">
        <v>43080.264062499999</v>
      </c>
      <c r="D4158" t="s">
        <v>4262</v>
      </c>
      <c r="E4158" t="s">
        <v>4263</v>
      </c>
      <c r="F4158">
        <v>25</v>
      </c>
      <c r="G4158" t="str">
        <f>VLOOKUP(YouTubeVideos[[#This Row],[category_id]],VideoCategories[],2,FALSE)</f>
        <v>News &amp; Politics</v>
      </c>
      <c r="H4158" t="s">
        <v>4264</v>
      </c>
      <c r="I4158">
        <v>220120</v>
      </c>
      <c r="J4158">
        <v>712</v>
      </c>
      <c r="K4158">
        <v>229</v>
      </c>
      <c r="L4158">
        <v>1349</v>
      </c>
      <c r="M4158" t="b">
        <v>0</v>
      </c>
      <c r="N4158" t="b">
        <v>0</v>
      </c>
      <c r="O4158" t="b">
        <v>0</v>
      </c>
    </row>
    <row r="4159" spans="1:15">
      <c r="A4159" t="s">
        <v>13220</v>
      </c>
      <c r="B4159" s="1">
        <v>43157</v>
      </c>
      <c r="C4159" s="1">
        <v>43147.745162037034</v>
      </c>
      <c r="D4159" t="s">
        <v>20437</v>
      </c>
      <c r="E4159" t="s">
        <v>13221</v>
      </c>
      <c r="F4159">
        <v>24</v>
      </c>
      <c r="G4159" t="str">
        <f>VLOOKUP(YouTubeVideos[[#This Row],[category_id]],VideoCategories[],2,FALSE)</f>
        <v>Entertainment</v>
      </c>
      <c r="H4159" t="s">
        <v>13222</v>
      </c>
      <c r="I4159">
        <v>2507969</v>
      </c>
      <c r="J4159">
        <v>40658</v>
      </c>
      <c r="K4159">
        <v>4659</v>
      </c>
      <c r="L4159">
        <v>9763</v>
      </c>
      <c r="M4159" t="b">
        <v>0</v>
      </c>
      <c r="N4159" t="b">
        <v>0</v>
      </c>
      <c r="O4159" t="b">
        <v>0</v>
      </c>
    </row>
    <row r="4160" spans="1:15">
      <c r="A4160" t="s">
        <v>14173</v>
      </c>
      <c r="B4160" s="1">
        <v>43169</v>
      </c>
      <c r="C4160" s="1">
        <v>43160.506550925929</v>
      </c>
      <c r="D4160" t="s">
        <v>14174</v>
      </c>
      <c r="E4160" t="s">
        <v>14175</v>
      </c>
      <c r="F4160">
        <v>26</v>
      </c>
      <c r="G4160" t="str">
        <f>VLOOKUP(YouTubeVideos[[#This Row],[category_id]],VideoCategories[],2,FALSE)</f>
        <v>Howto &amp; Style</v>
      </c>
      <c r="H4160" t="s">
        <v>14176</v>
      </c>
      <c r="I4160">
        <v>220118</v>
      </c>
      <c r="J4160">
        <v>7733</v>
      </c>
      <c r="K4160">
        <v>111</v>
      </c>
      <c r="L4160">
        <v>386</v>
      </c>
      <c r="M4160" t="b">
        <v>0</v>
      </c>
      <c r="N4160" t="b">
        <v>0</v>
      </c>
      <c r="O4160" t="b">
        <v>0</v>
      </c>
    </row>
    <row r="4161" spans="1:15">
      <c r="A4161" t="s">
        <v>13226</v>
      </c>
      <c r="B4161" s="1">
        <v>43157</v>
      </c>
      <c r="C4161" s="1">
        <v>43147.964328703703</v>
      </c>
      <c r="D4161" t="s">
        <v>13227</v>
      </c>
      <c r="E4161" t="s">
        <v>13228</v>
      </c>
      <c r="F4161">
        <v>24</v>
      </c>
      <c r="G4161" t="str">
        <f>VLOOKUP(YouTubeVideos[[#This Row],[category_id]],VideoCategories[],2,FALSE)</f>
        <v>Entertainment</v>
      </c>
      <c r="H4161" t="s">
        <v>13229</v>
      </c>
      <c r="I4161">
        <v>263464</v>
      </c>
      <c r="J4161">
        <v>1090</v>
      </c>
      <c r="K4161">
        <v>3158</v>
      </c>
      <c r="L4161">
        <v>992</v>
      </c>
      <c r="M4161" t="b">
        <v>0</v>
      </c>
      <c r="N4161" t="b">
        <v>0</v>
      </c>
      <c r="O4161" t="b">
        <v>0</v>
      </c>
    </row>
    <row r="4162" spans="1:15">
      <c r="A4162" t="s">
        <v>13230</v>
      </c>
      <c r="B4162" s="1">
        <v>43157</v>
      </c>
      <c r="C4162" s="1">
        <v>43146.500023148146</v>
      </c>
      <c r="D4162" t="s">
        <v>13231</v>
      </c>
      <c r="E4162" t="s">
        <v>13232</v>
      </c>
      <c r="F4162">
        <v>10</v>
      </c>
      <c r="G4162" t="str">
        <f>VLOOKUP(YouTubeVideos[[#This Row],[category_id]],VideoCategories[],2,FALSE)</f>
        <v>Music</v>
      </c>
      <c r="H4162" t="s">
        <v>13233</v>
      </c>
      <c r="I4162">
        <v>13882785</v>
      </c>
      <c r="J4162">
        <v>380406</v>
      </c>
      <c r="K4162">
        <v>13872</v>
      </c>
      <c r="L4162">
        <v>26945</v>
      </c>
      <c r="M4162" t="b">
        <v>0</v>
      </c>
      <c r="N4162" t="b">
        <v>0</v>
      </c>
      <c r="O4162" t="b">
        <v>0</v>
      </c>
    </row>
    <row r="4163" spans="1:15">
      <c r="A4163" t="s">
        <v>13234</v>
      </c>
      <c r="B4163" s="1">
        <v>43157</v>
      </c>
      <c r="C4163" s="1">
        <v>43149.627638888887</v>
      </c>
      <c r="D4163" t="s">
        <v>13235</v>
      </c>
      <c r="E4163" t="s">
        <v>13236</v>
      </c>
      <c r="F4163">
        <v>24</v>
      </c>
      <c r="G4163" t="str">
        <f>VLOOKUP(YouTubeVideos[[#This Row],[category_id]],VideoCategories[],2,FALSE)</f>
        <v>Entertainment</v>
      </c>
      <c r="H4163" t="s">
        <v>13237</v>
      </c>
      <c r="I4163">
        <v>28448</v>
      </c>
      <c r="J4163">
        <v>611</v>
      </c>
      <c r="K4163">
        <v>11</v>
      </c>
      <c r="L4163">
        <v>62</v>
      </c>
      <c r="M4163" t="b">
        <v>0</v>
      </c>
      <c r="N4163" t="b">
        <v>0</v>
      </c>
      <c r="O4163" t="b">
        <v>0</v>
      </c>
    </row>
    <row r="4164" spans="1:15">
      <c r="A4164" t="s">
        <v>13238</v>
      </c>
      <c r="B4164" s="1">
        <v>43157</v>
      </c>
      <c r="C4164" s="1">
        <v>43146.875694444447</v>
      </c>
      <c r="D4164" t="s">
        <v>13239</v>
      </c>
      <c r="E4164" t="s">
        <v>9525</v>
      </c>
      <c r="F4164">
        <v>10</v>
      </c>
      <c r="G4164" t="str">
        <f>VLOOKUP(YouTubeVideos[[#This Row],[category_id]],VideoCategories[],2,FALSE)</f>
        <v>Music</v>
      </c>
      <c r="H4164" t="s">
        <v>13240</v>
      </c>
      <c r="I4164">
        <v>13418200</v>
      </c>
      <c r="J4164">
        <v>370750</v>
      </c>
      <c r="K4164">
        <v>20469</v>
      </c>
      <c r="L4164">
        <v>23500</v>
      </c>
      <c r="M4164" t="b">
        <v>0</v>
      </c>
      <c r="N4164" t="b">
        <v>0</v>
      </c>
      <c r="O4164" t="b">
        <v>0</v>
      </c>
    </row>
    <row r="4165" spans="1:15">
      <c r="A4165" t="s">
        <v>13241</v>
      </c>
      <c r="B4165" s="1">
        <v>43157</v>
      </c>
      <c r="C4165" s="1">
        <v>43147.392523148148</v>
      </c>
      <c r="D4165" t="s">
        <v>13242</v>
      </c>
      <c r="E4165" t="s">
        <v>28</v>
      </c>
      <c r="F4165">
        <v>24</v>
      </c>
      <c r="G4165" t="str">
        <f>VLOOKUP(YouTubeVideos[[#This Row],[category_id]],VideoCategories[],2,FALSE)</f>
        <v>Entertainment</v>
      </c>
      <c r="H4165" t="s">
        <v>13243</v>
      </c>
      <c r="I4165">
        <v>1042283</v>
      </c>
      <c r="J4165">
        <v>9260</v>
      </c>
      <c r="K4165">
        <v>195</v>
      </c>
      <c r="L4165">
        <v>583</v>
      </c>
      <c r="M4165" t="b">
        <v>0</v>
      </c>
      <c r="N4165" t="b">
        <v>0</v>
      </c>
      <c r="O4165" t="b">
        <v>0</v>
      </c>
    </row>
    <row r="4166" spans="1:15">
      <c r="A4166" t="s">
        <v>1311</v>
      </c>
      <c r="B4166" s="1">
        <v>43060</v>
      </c>
      <c r="C4166" s="1">
        <v>43055.583344907405</v>
      </c>
      <c r="D4166" t="s">
        <v>1312</v>
      </c>
      <c r="E4166" t="s">
        <v>780</v>
      </c>
      <c r="F4166">
        <v>22</v>
      </c>
      <c r="G4166" t="str">
        <f>VLOOKUP(YouTubeVideos[[#This Row],[category_id]],VideoCategories[],2,FALSE)</f>
        <v>People &amp; Blogs</v>
      </c>
      <c r="H4166" t="s">
        <v>1313</v>
      </c>
      <c r="I4166">
        <v>219662</v>
      </c>
      <c r="J4166">
        <v>13280</v>
      </c>
      <c r="K4166">
        <v>100</v>
      </c>
      <c r="L4166">
        <v>434</v>
      </c>
      <c r="M4166" t="b">
        <v>0</v>
      </c>
      <c r="N4166" t="b">
        <v>0</v>
      </c>
      <c r="O4166" t="b">
        <v>0</v>
      </c>
    </row>
    <row r="4167" spans="1:15">
      <c r="A4167" t="s">
        <v>1926</v>
      </c>
      <c r="B4167" s="1">
        <v>43066</v>
      </c>
      <c r="C4167" s="1">
        <v>43061.294953703706</v>
      </c>
      <c r="D4167" t="s">
        <v>1927</v>
      </c>
      <c r="E4167" t="s">
        <v>1928</v>
      </c>
      <c r="F4167">
        <v>28</v>
      </c>
      <c r="G4167" t="str">
        <f>VLOOKUP(YouTubeVideos[[#This Row],[category_id]],VideoCategories[],2,FALSE)</f>
        <v>Science &amp; Technology</v>
      </c>
      <c r="H4167" t="s">
        <v>1929</v>
      </c>
      <c r="I4167">
        <v>219585</v>
      </c>
      <c r="J4167">
        <v>4512</v>
      </c>
      <c r="K4167">
        <v>903</v>
      </c>
      <c r="L4167">
        <v>4952</v>
      </c>
      <c r="M4167" t="b">
        <v>0</v>
      </c>
      <c r="N4167" t="b">
        <v>0</v>
      </c>
      <c r="O4167" t="b">
        <v>0</v>
      </c>
    </row>
    <row r="4168" spans="1:15">
      <c r="A4168" t="s">
        <v>15267</v>
      </c>
      <c r="B4168" s="1">
        <v>43187</v>
      </c>
      <c r="C4168" s="1">
        <v>43185.800613425927</v>
      </c>
      <c r="D4168" t="s">
        <v>15268</v>
      </c>
      <c r="E4168" t="s">
        <v>1226</v>
      </c>
      <c r="F4168">
        <v>17</v>
      </c>
      <c r="G4168" t="str">
        <f>VLOOKUP(YouTubeVideos[[#This Row],[category_id]],VideoCategories[],2,FALSE)</f>
        <v>Sports</v>
      </c>
      <c r="H4168" t="s">
        <v>15269</v>
      </c>
      <c r="I4168">
        <v>219523</v>
      </c>
      <c r="J4168">
        <v>3683</v>
      </c>
      <c r="K4168">
        <v>68</v>
      </c>
      <c r="L4168">
        <v>415</v>
      </c>
      <c r="M4168" t="b">
        <v>0</v>
      </c>
      <c r="N4168" t="b">
        <v>0</v>
      </c>
      <c r="O4168" t="b">
        <v>0</v>
      </c>
    </row>
    <row r="4169" spans="1:15">
      <c r="A4169" t="s">
        <v>13252</v>
      </c>
      <c r="B4169" s="1">
        <v>43158</v>
      </c>
      <c r="C4169" s="1">
        <v>43156.291666666664</v>
      </c>
      <c r="D4169" t="s">
        <v>20440</v>
      </c>
      <c r="E4169" t="s">
        <v>2094</v>
      </c>
      <c r="F4169">
        <v>24</v>
      </c>
      <c r="G4169" t="str">
        <f>VLOOKUP(YouTubeVideos[[#This Row],[category_id]],VideoCategories[],2,FALSE)</f>
        <v>Entertainment</v>
      </c>
      <c r="H4169" t="s">
        <v>13253</v>
      </c>
      <c r="I4169">
        <v>506264</v>
      </c>
      <c r="J4169">
        <v>6006</v>
      </c>
      <c r="K4169">
        <v>218</v>
      </c>
      <c r="L4169">
        <v>600</v>
      </c>
      <c r="M4169" t="b">
        <v>0</v>
      </c>
      <c r="N4169" t="b">
        <v>0</v>
      </c>
      <c r="O4169" t="b">
        <v>0</v>
      </c>
    </row>
    <row r="4170" spans="1:15">
      <c r="A4170" t="s">
        <v>11730</v>
      </c>
      <c r="B4170" s="1">
        <v>43142</v>
      </c>
      <c r="C4170" s="1">
        <v>43137.583402777775</v>
      </c>
      <c r="D4170" t="s">
        <v>11731</v>
      </c>
      <c r="E4170" t="s">
        <v>297</v>
      </c>
      <c r="F4170">
        <v>27</v>
      </c>
      <c r="G4170" t="str">
        <f>VLOOKUP(YouTubeVideos[[#This Row],[category_id]],VideoCategories[],2,FALSE)</f>
        <v>Education</v>
      </c>
      <c r="H4170" t="s">
        <v>11732</v>
      </c>
      <c r="I4170">
        <v>219471</v>
      </c>
      <c r="J4170">
        <v>8067</v>
      </c>
      <c r="K4170">
        <v>97</v>
      </c>
      <c r="L4170">
        <v>827</v>
      </c>
      <c r="M4170" t="b">
        <v>0</v>
      </c>
      <c r="N4170" t="b">
        <v>0</v>
      </c>
      <c r="O4170" t="b">
        <v>0</v>
      </c>
    </row>
    <row r="4171" spans="1:15">
      <c r="A4171" t="s">
        <v>13256</v>
      </c>
      <c r="B4171" s="1">
        <v>43158</v>
      </c>
      <c r="C4171" s="1">
        <v>43154.024305555555</v>
      </c>
      <c r="D4171" t="s">
        <v>13257</v>
      </c>
      <c r="E4171" t="s">
        <v>379</v>
      </c>
      <c r="F4171">
        <v>24</v>
      </c>
      <c r="G4171" t="str">
        <f>VLOOKUP(YouTubeVideos[[#This Row],[category_id]],VideoCategories[],2,FALSE)</f>
        <v>Entertainment</v>
      </c>
      <c r="H4171" t="s">
        <v>13258</v>
      </c>
      <c r="I4171">
        <v>252785</v>
      </c>
      <c r="J4171">
        <v>1684</v>
      </c>
      <c r="K4171">
        <v>293</v>
      </c>
      <c r="L4171">
        <v>290</v>
      </c>
      <c r="M4171" t="b">
        <v>0</v>
      </c>
      <c r="N4171" t="b">
        <v>0</v>
      </c>
      <c r="O4171" t="b">
        <v>0</v>
      </c>
    </row>
    <row r="4172" spans="1:15">
      <c r="A4172" t="s">
        <v>8058</v>
      </c>
      <c r="B4172" s="1">
        <v>43114</v>
      </c>
      <c r="C4172" s="1">
        <v>43108.494803240741</v>
      </c>
      <c r="D4172" t="s">
        <v>8059</v>
      </c>
      <c r="E4172" t="s">
        <v>6465</v>
      </c>
      <c r="F4172">
        <v>28</v>
      </c>
      <c r="G4172" t="str">
        <f>VLOOKUP(YouTubeVideos[[#This Row],[category_id]],VideoCategories[],2,FALSE)</f>
        <v>Science &amp; Technology</v>
      </c>
      <c r="H4172" t="s">
        <v>8060</v>
      </c>
      <c r="I4172">
        <v>219460</v>
      </c>
      <c r="J4172">
        <v>1715</v>
      </c>
      <c r="K4172">
        <v>76</v>
      </c>
      <c r="L4172">
        <v>466</v>
      </c>
      <c r="M4172" t="b">
        <v>0</v>
      </c>
      <c r="N4172" t="b">
        <v>0</v>
      </c>
      <c r="O4172" t="b">
        <v>0</v>
      </c>
    </row>
    <row r="4173" spans="1:15">
      <c r="A4173" t="s">
        <v>16348</v>
      </c>
      <c r="B4173" s="1">
        <v>43208</v>
      </c>
      <c r="C4173" s="1">
        <v>43202.897812499999</v>
      </c>
      <c r="D4173" t="s">
        <v>16349</v>
      </c>
      <c r="E4173" t="s">
        <v>463</v>
      </c>
      <c r="F4173">
        <v>23</v>
      </c>
      <c r="G4173" t="str">
        <f>VLOOKUP(YouTubeVideos[[#This Row],[category_id]],VideoCategories[],2,FALSE)</f>
        <v>Comedy</v>
      </c>
      <c r="H4173" t="s">
        <v>16350</v>
      </c>
      <c r="I4173">
        <v>219193</v>
      </c>
      <c r="J4173">
        <v>9496</v>
      </c>
      <c r="K4173">
        <v>263</v>
      </c>
      <c r="L4173">
        <v>990</v>
      </c>
      <c r="M4173" t="b">
        <v>0</v>
      </c>
      <c r="N4173" t="b">
        <v>0</v>
      </c>
      <c r="O4173" t="b">
        <v>0</v>
      </c>
    </row>
    <row r="4174" spans="1:15">
      <c r="A4174" t="s">
        <v>8648</v>
      </c>
      <c r="B4174" s="1">
        <v>43118</v>
      </c>
      <c r="C4174" s="1">
        <v>43111.639930555553</v>
      </c>
      <c r="D4174" t="s">
        <v>8649</v>
      </c>
      <c r="E4174" t="s">
        <v>8650</v>
      </c>
      <c r="F4174">
        <v>25</v>
      </c>
      <c r="G4174" t="str">
        <f>VLOOKUP(YouTubeVideos[[#This Row],[category_id]],VideoCategories[],2,FALSE)</f>
        <v>News &amp; Politics</v>
      </c>
      <c r="H4174" t="s">
        <v>8651</v>
      </c>
      <c r="I4174">
        <v>218907</v>
      </c>
      <c r="J4174">
        <v>1054</v>
      </c>
      <c r="K4174">
        <v>556</v>
      </c>
      <c r="L4174">
        <v>1017</v>
      </c>
      <c r="M4174" t="b">
        <v>0</v>
      </c>
      <c r="N4174" t="b">
        <v>0</v>
      </c>
      <c r="O4174" t="b">
        <v>0</v>
      </c>
    </row>
    <row r="4175" spans="1:15">
      <c r="A4175" t="s">
        <v>14946</v>
      </c>
      <c r="B4175" s="1">
        <v>43181</v>
      </c>
      <c r="C4175" s="1">
        <v>43167.421666666669</v>
      </c>
      <c r="D4175" t="s">
        <v>14947</v>
      </c>
      <c r="E4175" t="s">
        <v>1195</v>
      </c>
      <c r="F4175">
        <v>26</v>
      </c>
      <c r="G4175" t="str">
        <f>VLOOKUP(YouTubeVideos[[#This Row],[category_id]],VideoCategories[],2,FALSE)</f>
        <v>Howto &amp; Style</v>
      </c>
      <c r="H4175" t="s">
        <v>14948</v>
      </c>
      <c r="I4175">
        <v>218903</v>
      </c>
      <c r="J4175">
        <v>6122</v>
      </c>
      <c r="K4175">
        <v>621</v>
      </c>
      <c r="L4175">
        <v>947</v>
      </c>
      <c r="M4175" t="b">
        <v>0</v>
      </c>
      <c r="N4175" t="b">
        <v>0</v>
      </c>
      <c r="O4175" t="b">
        <v>0</v>
      </c>
    </row>
    <row r="4176" spans="1:15">
      <c r="A4176" t="s">
        <v>7800</v>
      </c>
      <c r="B4176" s="1">
        <v>43112</v>
      </c>
      <c r="C4176" s="1">
        <v>43106.339456018519</v>
      </c>
      <c r="D4176" t="s">
        <v>20115</v>
      </c>
      <c r="E4176" t="s">
        <v>7801</v>
      </c>
      <c r="F4176">
        <v>20</v>
      </c>
      <c r="G4176" t="str">
        <f>VLOOKUP(YouTubeVideos[[#This Row],[category_id]],VideoCategories[],2,FALSE)</f>
        <v>Gaming</v>
      </c>
      <c r="H4176" t="s">
        <v>7802</v>
      </c>
      <c r="I4176">
        <v>218855</v>
      </c>
      <c r="J4176">
        <v>7032</v>
      </c>
      <c r="K4176">
        <v>77</v>
      </c>
      <c r="L4176">
        <v>487</v>
      </c>
      <c r="M4176" t="b">
        <v>0</v>
      </c>
      <c r="N4176" t="b">
        <v>0</v>
      </c>
      <c r="O4176" t="b">
        <v>0</v>
      </c>
    </row>
    <row r="4177" spans="1:15">
      <c r="A4177" t="s">
        <v>13273</v>
      </c>
      <c r="B4177" s="1">
        <v>43158</v>
      </c>
      <c r="C4177" s="1">
        <v>43149.979178240741</v>
      </c>
      <c r="D4177" t="s">
        <v>13274</v>
      </c>
      <c r="E4177" t="s">
        <v>1179</v>
      </c>
      <c r="F4177">
        <v>24</v>
      </c>
      <c r="G4177" t="str">
        <f>VLOOKUP(YouTubeVideos[[#This Row],[category_id]],VideoCategories[],2,FALSE)</f>
        <v>Entertainment</v>
      </c>
      <c r="H4177" t="s">
        <v>13275</v>
      </c>
      <c r="I4177">
        <v>6705850</v>
      </c>
      <c r="J4177">
        <v>171122</v>
      </c>
      <c r="K4177">
        <v>13855</v>
      </c>
      <c r="L4177">
        <v>26323</v>
      </c>
      <c r="M4177" t="b">
        <v>0</v>
      </c>
      <c r="N4177" t="b">
        <v>0</v>
      </c>
      <c r="O4177" t="b">
        <v>0</v>
      </c>
    </row>
    <row r="4178" spans="1:15">
      <c r="A4178" t="s">
        <v>13276</v>
      </c>
      <c r="B4178" s="1">
        <v>43158</v>
      </c>
      <c r="C4178" s="1">
        <v>43151.517974537041</v>
      </c>
      <c r="D4178" t="s">
        <v>13277</v>
      </c>
      <c r="E4178" t="s">
        <v>490</v>
      </c>
      <c r="F4178">
        <v>24</v>
      </c>
      <c r="G4178" t="str">
        <f>VLOOKUP(YouTubeVideos[[#This Row],[category_id]],VideoCategories[],2,FALSE)</f>
        <v>Entertainment</v>
      </c>
      <c r="H4178" t="s">
        <v>13278</v>
      </c>
      <c r="I4178">
        <v>84173</v>
      </c>
      <c r="J4178">
        <v>2424</v>
      </c>
      <c r="K4178">
        <v>147</v>
      </c>
      <c r="L4178">
        <v>683</v>
      </c>
      <c r="M4178" t="b">
        <v>0</v>
      </c>
      <c r="N4178" t="b">
        <v>0</v>
      </c>
      <c r="O4178" t="b">
        <v>0</v>
      </c>
    </row>
    <row r="4179" spans="1:15">
      <c r="A4179" t="s">
        <v>10735</v>
      </c>
      <c r="B4179" s="1">
        <v>43134</v>
      </c>
      <c r="C4179" s="1">
        <v>43129.425833333335</v>
      </c>
      <c r="D4179" t="s">
        <v>10736</v>
      </c>
      <c r="E4179" t="s">
        <v>1974</v>
      </c>
      <c r="F4179">
        <v>25</v>
      </c>
      <c r="G4179" t="str">
        <f>VLOOKUP(YouTubeVideos[[#This Row],[category_id]],VideoCategories[],2,FALSE)</f>
        <v>News &amp; Politics</v>
      </c>
      <c r="H4179" t="s">
        <v>10737</v>
      </c>
      <c r="I4179">
        <v>218669</v>
      </c>
      <c r="J4179">
        <v>1329</v>
      </c>
      <c r="K4179">
        <v>1163</v>
      </c>
      <c r="L4179">
        <v>3624</v>
      </c>
      <c r="M4179" t="b">
        <v>0</v>
      </c>
      <c r="N4179" t="b">
        <v>0</v>
      </c>
      <c r="O4179" t="b">
        <v>0</v>
      </c>
    </row>
    <row r="4180" spans="1:15">
      <c r="A4180" t="s">
        <v>8432</v>
      </c>
      <c r="B4180" s="1">
        <v>43117</v>
      </c>
      <c r="C4180" s="1">
        <v>42910.907060185185</v>
      </c>
      <c r="D4180" t="s">
        <v>8433</v>
      </c>
      <c r="E4180" t="s">
        <v>8434</v>
      </c>
      <c r="F4180">
        <v>28</v>
      </c>
      <c r="G4180" t="str">
        <f>VLOOKUP(YouTubeVideos[[#This Row],[category_id]],VideoCategories[],2,FALSE)</f>
        <v>Science &amp; Technology</v>
      </c>
      <c r="H4180" t="s">
        <v>8435</v>
      </c>
      <c r="I4180">
        <v>218630</v>
      </c>
      <c r="J4180">
        <v>3433</v>
      </c>
      <c r="K4180">
        <v>76</v>
      </c>
      <c r="L4180">
        <v>186</v>
      </c>
      <c r="M4180" t="b">
        <v>0</v>
      </c>
      <c r="N4180" t="b">
        <v>0</v>
      </c>
      <c r="O4180" t="b">
        <v>0</v>
      </c>
    </row>
    <row r="4181" spans="1:15">
      <c r="A4181" t="s">
        <v>778</v>
      </c>
      <c r="B4181" s="1">
        <v>43056</v>
      </c>
      <c r="C4181" s="1">
        <v>43050.422268518516</v>
      </c>
      <c r="D4181" t="s">
        <v>779</v>
      </c>
      <c r="E4181" t="s">
        <v>780</v>
      </c>
      <c r="F4181">
        <v>22</v>
      </c>
      <c r="G4181" t="str">
        <f>VLOOKUP(YouTubeVideos[[#This Row],[category_id]],VideoCategories[],2,FALSE)</f>
        <v>People &amp; Blogs</v>
      </c>
      <c r="H4181" t="s">
        <v>781</v>
      </c>
      <c r="I4181">
        <v>218186</v>
      </c>
      <c r="J4181">
        <v>7773</v>
      </c>
      <c r="K4181">
        <v>230</v>
      </c>
      <c r="L4181">
        <v>443</v>
      </c>
      <c r="M4181" t="b">
        <v>0</v>
      </c>
      <c r="N4181" t="b">
        <v>0</v>
      </c>
      <c r="O4181" t="b">
        <v>0</v>
      </c>
    </row>
    <row r="4182" spans="1:15">
      <c r="A4182" t="s">
        <v>3779</v>
      </c>
      <c r="B4182" s="1">
        <v>43078</v>
      </c>
      <c r="C4182" s="1">
        <v>43071.583391203705</v>
      </c>
      <c r="D4182" t="s">
        <v>3780</v>
      </c>
      <c r="E4182" t="s">
        <v>1669</v>
      </c>
      <c r="F4182">
        <v>28</v>
      </c>
      <c r="G4182" t="str">
        <f>VLOOKUP(YouTubeVideos[[#This Row],[category_id]],VideoCategories[],2,FALSE)</f>
        <v>Science &amp; Technology</v>
      </c>
      <c r="H4182" t="s">
        <v>3781</v>
      </c>
      <c r="I4182">
        <v>218006</v>
      </c>
      <c r="J4182">
        <v>5864</v>
      </c>
      <c r="K4182">
        <v>208</v>
      </c>
      <c r="L4182">
        <v>1052</v>
      </c>
      <c r="M4182" t="b">
        <v>0</v>
      </c>
      <c r="N4182" t="b">
        <v>0</v>
      </c>
      <c r="O4182" t="b">
        <v>0</v>
      </c>
    </row>
    <row r="4183" spans="1:15">
      <c r="A4183" t="s">
        <v>4102</v>
      </c>
      <c r="B4183" s="1">
        <v>43081</v>
      </c>
      <c r="C4183" s="1">
        <v>43077.656099537038</v>
      </c>
      <c r="D4183" t="s">
        <v>4103</v>
      </c>
      <c r="E4183" t="s">
        <v>1295</v>
      </c>
      <c r="F4183">
        <v>22</v>
      </c>
      <c r="G4183" t="str">
        <f>VLOOKUP(YouTubeVideos[[#This Row],[category_id]],VideoCategories[],2,FALSE)</f>
        <v>People &amp; Blogs</v>
      </c>
      <c r="H4183" t="s">
        <v>4104</v>
      </c>
      <c r="I4183">
        <v>216921</v>
      </c>
      <c r="J4183">
        <v>12413</v>
      </c>
      <c r="K4183">
        <v>170</v>
      </c>
      <c r="L4183">
        <v>1316</v>
      </c>
      <c r="M4183" t="b">
        <v>0</v>
      </c>
      <c r="N4183" t="b">
        <v>0</v>
      </c>
      <c r="O4183" t="b">
        <v>0</v>
      </c>
    </row>
    <row r="4184" spans="1:15">
      <c r="A4184" t="s">
        <v>13296</v>
      </c>
      <c r="B4184" s="1">
        <v>43158</v>
      </c>
      <c r="C4184" s="1">
        <v>43149.916701388887</v>
      </c>
      <c r="D4184" t="s">
        <v>13297</v>
      </c>
      <c r="E4184" t="s">
        <v>120</v>
      </c>
      <c r="F4184">
        <v>24</v>
      </c>
      <c r="G4184" t="str">
        <f>VLOOKUP(YouTubeVideos[[#This Row],[category_id]],VideoCategories[],2,FALSE)</f>
        <v>Entertainment</v>
      </c>
      <c r="H4184" t="s">
        <v>13298</v>
      </c>
      <c r="I4184">
        <v>1095505</v>
      </c>
      <c r="J4184">
        <v>7011</v>
      </c>
      <c r="K4184">
        <v>603</v>
      </c>
      <c r="L4184">
        <v>399</v>
      </c>
      <c r="M4184" t="b">
        <v>0</v>
      </c>
      <c r="N4184" t="b">
        <v>0</v>
      </c>
      <c r="O4184" t="b">
        <v>0</v>
      </c>
    </row>
    <row r="4185" spans="1:15">
      <c r="A4185" t="s">
        <v>4326</v>
      </c>
      <c r="B4185" s="1">
        <v>43082</v>
      </c>
      <c r="C4185" s="1">
        <v>43076.230173611111</v>
      </c>
      <c r="D4185" t="s">
        <v>4327</v>
      </c>
      <c r="E4185" t="s">
        <v>1974</v>
      </c>
      <c r="F4185">
        <v>25</v>
      </c>
      <c r="G4185" t="str">
        <f>VLOOKUP(YouTubeVideos[[#This Row],[category_id]],VideoCategories[],2,FALSE)</f>
        <v>News &amp; Politics</v>
      </c>
      <c r="H4185" t="s">
        <v>4328</v>
      </c>
      <c r="I4185">
        <v>216743</v>
      </c>
      <c r="J4185">
        <v>3143</v>
      </c>
      <c r="K4185">
        <v>5143</v>
      </c>
      <c r="L4185">
        <v>5965</v>
      </c>
      <c r="M4185" t="b">
        <v>0</v>
      </c>
      <c r="N4185" t="b">
        <v>0</v>
      </c>
      <c r="O4185" t="b">
        <v>0</v>
      </c>
    </row>
    <row r="4186" spans="1:15">
      <c r="A4186" t="s">
        <v>14741</v>
      </c>
      <c r="B4186" s="1">
        <v>43178</v>
      </c>
      <c r="C4186" s="1">
        <v>43166.397812499999</v>
      </c>
      <c r="D4186" t="s">
        <v>14742</v>
      </c>
      <c r="E4186" t="s">
        <v>1380</v>
      </c>
      <c r="F4186">
        <v>27</v>
      </c>
      <c r="G4186" t="str">
        <f>VLOOKUP(YouTubeVideos[[#This Row],[category_id]],VideoCategories[],2,FALSE)</f>
        <v>Education</v>
      </c>
      <c r="H4186" t="s">
        <v>14743</v>
      </c>
      <c r="I4186">
        <v>216380</v>
      </c>
      <c r="J4186">
        <v>11101</v>
      </c>
      <c r="K4186">
        <v>112</v>
      </c>
      <c r="L4186">
        <v>728</v>
      </c>
      <c r="M4186" t="b">
        <v>0</v>
      </c>
      <c r="N4186" t="b">
        <v>0</v>
      </c>
      <c r="O4186" t="b">
        <v>0</v>
      </c>
    </row>
    <row r="4187" spans="1:15">
      <c r="A4187" t="s">
        <v>9879</v>
      </c>
      <c r="B4187" s="1">
        <v>43128</v>
      </c>
      <c r="C4187" s="1">
        <v>43122.110567129632</v>
      </c>
      <c r="D4187" t="s">
        <v>9880</v>
      </c>
      <c r="E4187" t="s">
        <v>3274</v>
      </c>
      <c r="F4187">
        <v>26</v>
      </c>
      <c r="G4187" t="str">
        <f>VLOOKUP(YouTubeVideos[[#This Row],[category_id]],VideoCategories[],2,FALSE)</f>
        <v>Howto &amp; Style</v>
      </c>
      <c r="H4187" t="s">
        <v>9881</v>
      </c>
      <c r="I4187">
        <v>216179</v>
      </c>
      <c r="J4187">
        <v>8130</v>
      </c>
      <c r="K4187">
        <v>526</v>
      </c>
      <c r="L4187">
        <v>769</v>
      </c>
      <c r="M4187" t="b">
        <v>0</v>
      </c>
      <c r="N4187" t="b">
        <v>0</v>
      </c>
      <c r="O4187" t="b">
        <v>0</v>
      </c>
    </row>
    <row r="4188" spans="1:15">
      <c r="A4188" t="s">
        <v>12760</v>
      </c>
      <c r="B4188" s="1">
        <v>43152</v>
      </c>
      <c r="C4188" s="1">
        <v>43145.26630787037</v>
      </c>
      <c r="D4188" t="s">
        <v>12761</v>
      </c>
      <c r="E4188" t="s">
        <v>12762</v>
      </c>
      <c r="F4188">
        <v>28</v>
      </c>
      <c r="G4188" t="str">
        <f>VLOOKUP(YouTubeVideos[[#This Row],[category_id]],VideoCategories[],2,FALSE)</f>
        <v>Science &amp; Technology</v>
      </c>
      <c r="H4188" t="s">
        <v>12763</v>
      </c>
      <c r="I4188">
        <v>216165</v>
      </c>
      <c r="J4188">
        <v>9378</v>
      </c>
      <c r="K4188">
        <v>342</v>
      </c>
      <c r="L4188">
        <v>841</v>
      </c>
      <c r="M4188" t="b">
        <v>0</v>
      </c>
      <c r="N4188" t="b">
        <v>0</v>
      </c>
      <c r="O4188" t="b">
        <v>0</v>
      </c>
    </row>
    <row r="4189" spans="1:15">
      <c r="A4189" t="s">
        <v>9828</v>
      </c>
      <c r="B4189" s="1">
        <v>43128</v>
      </c>
      <c r="C4189" s="1">
        <v>43121.769305555557</v>
      </c>
      <c r="D4189" t="s">
        <v>9829</v>
      </c>
      <c r="E4189" t="s">
        <v>9830</v>
      </c>
      <c r="F4189">
        <v>22</v>
      </c>
      <c r="G4189" t="str">
        <f>VLOOKUP(YouTubeVideos[[#This Row],[category_id]],VideoCategories[],2,FALSE)</f>
        <v>People &amp; Blogs</v>
      </c>
      <c r="H4189" t="s">
        <v>63</v>
      </c>
      <c r="I4189">
        <v>215775</v>
      </c>
      <c r="J4189">
        <v>2629</v>
      </c>
      <c r="K4189">
        <v>276</v>
      </c>
      <c r="L4189">
        <v>584</v>
      </c>
      <c r="M4189" t="b">
        <v>0</v>
      </c>
      <c r="N4189" t="b">
        <v>0</v>
      </c>
      <c r="O4189" t="b">
        <v>0</v>
      </c>
    </row>
    <row r="4190" spans="1:15">
      <c r="A4190" t="s">
        <v>13314</v>
      </c>
      <c r="B4190" s="1">
        <v>43158</v>
      </c>
      <c r="C4190" s="1">
        <v>43149.481041666666</v>
      </c>
      <c r="D4190" t="s">
        <v>13315</v>
      </c>
      <c r="E4190" t="s">
        <v>13316</v>
      </c>
      <c r="F4190">
        <v>10</v>
      </c>
      <c r="G4190" t="str">
        <f>VLOOKUP(YouTubeVideos[[#This Row],[category_id]],VideoCategories[],2,FALSE)</f>
        <v>Music</v>
      </c>
      <c r="H4190" t="s">
        <v>63</v>
      </c>
      <c r="I4190">
        <v>331315</v>
      </c>
      <c r="J4190">
        <v>631</v>
      </c>
      <c r="K4190">
        <v>266</v>
      </c>
      <c r="L4190">
        <v>1056</v>
      </c>
      <c r="M4190" t="b">
        <v>0</v>
      </c>
      <c r="N4190" t="b">
        <v>0</v>
      </c>
      <c r="O4190" t="b">
        <v>0</v>
      </c>
    </row>
    <row r="4191" spans="1:15">
      <c r="A4191" t="s">
        <v>4197</v>
      </c>
      <c r="B4191" s="1">
        <v>43081</v>
      </c>
      <c r="C4191" s="1">
        <v>43074.342013888891</v>
      </c>
      <c r="D4191" t="s">
        <v>4198</v>
      </c>
      <c r="E4191" t="s">
        <v>800</v>
      </c>
      <c r="F4191">
        <v>25</v>
      </c>
      <c r="G4191" t="str">
        <f>VLOOKUP(YouTubeVideos[[#This Row],[category_id]],VideoCategories[],2,FALSE)</f>
        <v>News &amp; Politics</v>
      </c>
      <c r="H4191" t="s">
        <v>4199</v>
      </c>
      <c r="I4191">
        <v>215732</v>
      </c>
      <c r="J4191">
        <v>1076</v>
      </c>
      <c r="K4191">
        <v>74</v>
      </c>
      <c r="L4191">
        <v>1249</v>
      </c>
      <c r="M4191" t="b">
        <v>0</v>
      </c>
      <c r="N4191" t="b">
        <v>0</v>
      </c>
      <c r="O4191" t="b">
        <v>0</v>
      </c>
    </row>
    <row r="4192" spans="1:15">
      <c r="A4192" t="s">
        <v>7955</v>
      </c>
      <c r="B4192" s="1">
        <v>43113</v>
      </c>
      <c r="C4192" s="1">
        <v>43108.333425925928</v>
      </c>
      <c r="D4192" t="s">
        <v>7956</v>
      </c>
      <c r="E4192" t="s">
        <v>1050</v>
      </c>
      <c r="F4192">
        <v>27</v>
      </c>
      <c r="G4192" t="str">
        <f>VLOOKUP(YouTubeVideos[[#This Row],[category_id]],VideoCategories[],2,FALSE)</f>
        <v>Education</v>
      </c>
      <c r="H4192" t="s">
        <v>7957</v>
      </c>
      <c r="I4192">
        <v>215659</v>
      </c>
      <c r="J4192">
        <v>14603</v>
      </c>
      <c r="K4192">
        <v>535</v>
      </c>
      <c r="L4192">
        <v>1640</v>
      </c>
      <c r="M4192" t="b">
        <v>0</v>
      </c>
      <c r="N4192" t="b">
        <v>0</v>
      </c>
      <c r="O4192" t="b">
        <v>0</v>
      </c>
    </row>
    <row r="4193" spans="1:15">
      <c r="A4193" t="s">
        <v>13323</v>
      </c>
      <c r="B4193" s="1">
        <v>43158</v>
      </c>
      <c r="C4193" s="1">
        <v>43150.366724537038</v>
      </c>
      <c r="D4193" t="s">
        <v>13324</v>
      </c>
      <c r="E4193" t="s">
        <v>619</v>
      </c>
      <c r="F4193">
        <v>24</v>
      </c>
      <c r="G4193" t="str">
        <f>VLOOKUP(YouTubeVideos[[#This Row],[category_id]],VideoCategories[],2,FALSE)</f>
        <v>Entertainment</v>
      </c>
      <c r="H4193" t="s">
        <v>13325</v>
      </c>
      <c r="I4193">
        <v>36457</v>
      </c>
      <c r="J4193">
        <v>1170</v>
      </c>
      <c r="K4193">
        <v>61</v>
      </c>
      <c r="L4193">
        <v>560</v>
      </c>
      <c r="M4193" t="b">
        <v>0</v>
      </c>
      <c r="N4193" t="b">
        <v>0</v>
      </c>
      <c r="O4193" t="b">
        <v>0</v>
      </c>
    </row>
    <row r="4194" spans="1:15">
      <c r="A4194" t="s">
        <v>7007</v>
      </c>
      <c r="B4194" s="1">
        <v>43106</v>
      </c>
      <c r="C4194" s="1">
        <v>43098.522696759261</v>
      </c>
      <c r="D4194" t="s">
        <v>7008</v>
      </c>
      <c r="E4194" t="s">
        <v>5140</v>
      </c>
      <c r="F4194">
        <v>17</v>
      </c>
      <c r="G4194" t="str">
        <f>VLOOKUP(YouTubeVideos[[#This Row],[category_id]],VideoCategories[],2,FALSE)</f>
        <v>Sports</v>
      </c>
      <c r="H4194" t="s">
        <v>6183</v>
      </c>
      <c r="I4194">
        <v>215603</v>
      </c>
      <c r="J4194">
        <v>1051</v>
      </c>
      <c r="K4194">
        <v>339</v>
      </c>
      <c r="L4194">
        <v>907</v>
      </c>
      <c r="M4194" t="b">
        <v>0</v>
      </c>
      <c r="N4194" t="b">
        <v>0</v>
      </c>
      <c r="O4194" t="b">
        <v>0</v>
      </c>
    </row>
    <row r="4195" spans="1:15">
      <c r="A4195" t="s">
        <v>1212</v>
      </c>
      <c r="B4195" s="1">
        <v>43059</v>
      </c>
      <c r="C4195" s="1">
        <v>43053.333379629628</v>
      </c>
      <c r="D4195" t="s">
        <v>1213</v>
      </c>
      <c r="E4195" t="s">
        <v>1214</v>
      </c>
      <c r="F4195">
        <v>17</v>
      </c>
      <c r="G4195" t="str">
        <f>VLOOKUP(YouTubeVideos[[#This Row],[category_id]],VideoCategories[],2,FALSE)</f>
        <v>Sports</v>
      </c>
      <c r="H4195" t="s">
        <v>1215</v>
      </c>
      <c r="I4195">
        <v>215541</v>
      </c>
      <c r="J4195">
        <v>12465</v>
      </c>
      <c r="K4195">
        <v>46</v>
      </c>
      <c r="L4195">
        <v>537</v>
      </c>
      <c r="M4195" t="b">
        <v>0</v>
      </c>
      <c r="N4195" t="b">
        <v>0</v>
      </c>
      <c r="O4195" t="b">
        <v>0</v>
      </c>
    </row>
    <row r="4196" spans="1:15">
      <c r="A4196" t="s">
        <v>13331</v>
      </c>
      <c r="B4196" s="1">
        <v>43158</v>
      </c>
      <c r="C4196" s="1">
        <v>43147.3358912037</v>
      </c>
      <c r="D4196" t="s">
        <v>13332</v>
      </c>
      <c r="E4196" t="s">
        <v>13333</v>
      </c>
      <c r="F4196">
        <v>10</v>
      </c>
      <c r="G4196" t="str">
        <f>VLOOKUP(YouTubeVideos[[#This Row],[category_id]],VideoCategories[],2,FALSE)</f>
        <v>Music</v>
      </c>
      <c r="H4196" t="s">
        <v>13334</v>
      </c>
      <c r="I4196">
        <v>19586636</v>
      </c>
      <c r="J4196">
        <v>809476</v>
      </c>
      <c r="K4196">
        <v>18295</v>
      </c>
      <c r="L4196">
        <v>66540</v>
      </c>
      <c r="M4196" t="b">
        <v>0</v>
      </c>
      <c r="N4196" t="b">
        <v>0</v>
      </c>
      <c r="O4196" t="b">
        <v>0</v>
      </c>
    </row>
    <row r="4197" spans="1:15">
      <c r="A4197" t="s">
        <v>7555</v>
      </c>
      <c r="B4197" s="1">
        <v>43109</v>
      </c>
      <c r="C4197" s="1">
        <v>43103.429768518516</v>
      </c>
      <c r="D4197" t="s">
        <v>7556</v>
      </c>
      <c r="E4197" t="s">
        <v>516</v>
      </c>
      <c r="F4197">
        <v>19</v>
      </c>
      <c r="G4197" t="str">
        <f>VLOOKUP(YouTubeVideos[[#This Row],[category_id]],VideoCategories[],2,FALSE)</f>
        <v>Travel &amp; Events</v>
      </c>
      <c r="H4197" t="s">
        <v>7557</v>
      </c>
      <c r="I4197">
        <v>215442</v>
      </c>
      <c r="J4197">
        <v>4012</v>
      </c>
      <c r="K4197">
        <v>87</v>
      </c>
      <c r="L4197">
        <v>216</v>
      </c>
      <c r="M4197" t="b">
        <v>0</v>
      </c>
      <c r="N4197" t="b">
        <v>0</v>
      </c>
      <c r="O4197" t="b">
        <v>0</v>
      </c>
    </row>
    <row r="4198" spans="1:15">
      <c r="A4198" t="s">
        <v>13339</v>
      </c>
      <c r="B4198" s="1">
        <v>43158</v>
      </c>
      <c r="C4198" s="1">
        <v>43148.375243055554</v>
      </c>
      <c r="D4198" t="s">
        <v>13340</v>
      </c>
      <c r="E4198" t="s">
        <v>495</v>
      </c>
      <c r="F4198">
        <v>24</v>
      </c>
      <c r="G4198" t="str">
        <f>VLOOKUP(YouTubeVideos[[#This Row],[category_id]],VideoCategories[],2,FALSE)</f>
        <v>Entertainment</v>
      </c>
      <c r="H4198" t="s">
        <v>13341</v>
      </c>
      <c r="I4198">
        <v>602853</v>
      </c>
      <c r="J4198">
        <v>27880</v>
      </c>
      <c r="K4198">
        <v>226</v>
      </c>
      <c r="L4198">
        <v>1551</v>
      </c>
      <c r="M4198" t="b">
        <v>0</v>
      </c>
      <c r="N4198" t="b">
        <v>0</v>
      </c>
      <c r="O4198" t="b">
        <v>0</v>
      </c>
    </row>
    <row r="4199" spans="1:15">
      <c r="A4199" t="s">
        <v>12346</v>
      </c>
      <c r="B4199" s="1">
        <v>43148</v>
      </c>
      <c r="C4199" s="1">
        <v>43140.182488425926</v>
      </c>
      <c r="D4199" t="s">
        <v>12347</v>
      </c>
      <c r="E4199" t="s">
        <v>2354</v>
      </c>
      <c r="F4199">
        <v>25</v>
      </c>
      <c r="G4199" t="str">
        <f>VLOOKUP(YouTubeVideos[[#This Row],[category_id]],VideoCategories[],2,FALSE)</f>
        <v>News &amp; Politics</v>
      </c>
      <c r="H4199" t="s">
        <v>12348</v>
      </c>
      <c r="I4199">
        <v>215345</v>
      </c>
      <c r="J4199">
        <v>746</v>
      </c>
      <c r="K4199">
        <v>334</v>
      </c>
      <c r="L4199">
        <v>604</v>
      </c>
      <c r="M4199" t="b">
        <v>0</v>
      </c>
      <c r="N4199" t="b">
        <v>0</v>
      </c>
      <c r="O4199" t="b">
        <v>0</v>
      </c>
    </row>
    <row r="4200" spans="1:15">
      <c r="A4200" t="s">
        <v>13072</v>
      </c>
      <c r="B4200" s="1">
        <v>43155</v>
      </c>
      <c r="C4200" s="1">
        <v>43146.666666666664</v>
      </c>
      <c r="D4200" t="s">
        <v>13073</v>
      </c>
      <c r="E4200" t="s">
        <v>13074</v>
      </c>
      <c r="F4200">
        <v>26</v>
      </c>
      <c r="G4200" t="str">
        <f>VLOOKUP(YouTubeVideos[[#This Row],[category_id]],VideoCategories[],2,FALSE)</f>
        <v>Howto &amp; Style</v>
      </c>
      <c r="H4200" t="s">
        <v>13075</v>
      </c>
      <c r="I4200">
        <v>215237</v>
      </c>
      <c r="J4200">
        <v>11154</v>
      </c>
      <c r="K4200">
        <v>334</v>
      </c>
      <c r="L4200">
        <v>1072</v>
      </c>
      <c r="M4200" t="b">
        <v>0</v>
      </c>
      <c r="N4200" t="b">
        <v>0</v>
      </c>
      <c r="O4200" t="b">
        <v>0</v>
      </c>
    </row>
    <row r="4201" spans="1:15">
      <c r="A4201" t="s">
        <v>13347</v>
      </c>
      <c r="B4201" s="1">
        <v>43159</v>
      </c>
      <c r="C4201" s="1">
        <v>43158.024317129632</v>
      </c>
      <c r="D4201" t="s">
        <v>13348</v>
      </c>
      <c r="E4201" t="s">
        <v>379</v>
      </c>
      <c r="F4201">
        <v>24</v>
      </c>
      <c r="G4201" t="str">
        <f>VLOOKUP(YouTubeVideos[[#This Row],[category_id]],VideoCategories[],2,FALSE)</f>
        <v>Entertainment</v>
      </c>
      <c r="H4201" t="s">
        <v>13349</v>
      </c>
      <c r="I4201">
        <v>2311760</v>
      </c>
      <c r="J4201">
        <v>34425</v>
      </c>
      <c r="K4201">
        <v>6094</v>
      </c>
      <c r="L4201">
        <v>9453</v>
      </c>
      <c r="M4201" t="b">
        <v>0</v>
      </c>
      <c r="N4201" t="b">
        <v>0</v>
      </c>
      <c r="O4201" t="b">
        <v>0</v>
      </c>
    </row>
    <row r="4202" spans="1:15">
      <c r="A4202" t="s">
        <v>11772</v>
      </c>
      <c r="B4202" s="1">
        <v>43142</v>
      </c>
      <c r="C4202" s="1">
        <v>43135.765543981484</v>
      </c>
      <c r="D4202" t="s">
        <v>11773</v>
      </c>
      <c r="E4202" t="s">
        <v>11774</v>
      </c>
      <c r="F4202">
        <v>22</v>
      </c>
      <c r="G4202" t="str">
        <f>VLOOKUP(YouTubeVideos[[#This Row],[category_id]],VideoCategories[],2,FALSE)</f>
        <v>People &amp; Blogs</v>
      </c>
      <c r="H4202" t="s">
        <v>11775</v>
      </c>
      <c r="I4202">
        <v>214900</v>
      </c>
      <c r="J4202">
        <v>469</v>
      </c>
      <c r="K4202">
        <v>290</v>
      </c>
      <c r="L4202">
        <v>100</v>
      </c>
      <c r="M4202" t="b">
        <v>0</v>
      </c>
      <c r="N4202" t="b">
        <v>0</v>
      </c>
      <c r="O4202" t="b">
        <v>0</v>
      </c>
    </row>
    <row r="4203" spans="1:15">
      <c r="A4203" t="s">
        <v>7626</v>
      </c>
      <c r="B4203" s="1">
        <v>43109</v>
      </c>
      <c r="C4203" s="1">
        <v>43102.413969907408</v>
      </c>
      <c r="D4203" t="s">
        <v>7627</v>
      </c>
      <c r="E4203" t="s">
        <v>7628</v>
      </c>
      <c r="F4203">
        <v>22</v>
      </c>
      <c r="G4203" t="str">
        <f>VLOOKUP(YouTubeVideos[[#This Row],[category_id]],VideoCategories[],2,FALSE)</f>
        <v>People &amp; Blogs</v>
      </c>
      <c r="H4203" t="s">
        <v>7629</v>
      </c>
      <c r="I4203">
        <v>214676</v>
      </c>
      <c r="J4203">
        <v>10683</v>
      </c>
      <c r="K4203">
        <v>69</v>
      </c>
      <c r="L4203">
        <v>362</v>
      </c>
      <c r="M4203" t="b">
        <v>0</v>
      </c>
      <c r="N4203" t="b">
        <v>0</v>
      </c>
      <c r="O4203" t="b">
        <v>0</v>
      </c>
    </row>
    <row r="4204" spans="1:15">
      <c r="A4204" t="s">
        <v>6984</v>
      </c>
      <c r="B4204" s="1">
        <v>43106</v>
      </c>
      <c r="C4204" s="1">
        <v>43101.583356481482</v>
      </c>
      <c r="D4204" t="s">
        <v>6985</v>
      </c>
      <c r="E4204" t="s">
        <v>297</v>
      </c>
      <c r="F4204">
        <v>27</v>
      </c>
      <c r="G4204" t="str">
        <f>VLOOKUP(YouTubeVideos[[#This Row],[category_id]],VideoCategories[],2,FALSE)</f>
        <v>Education</v>
      </c>
      <c r="H4204" t="s">
        <v>6986</v>
      </c>
      <c r="I4204">
        <v>214129</v>
      </c>
      <c r="J4204">
        <v>6010</v>
      </c>
      <c r="K4204">
        <v>898</v>
      </c>
      <c r="L4204">
        <v>713</v>
      </c>
      <c r="M4204" t="b">
        <v>0</v>
      </c>
      <c r="N4204" t="b">
        <v>0</v>
      </c>
      <c r="O4204" t="b">
        <v>0</v>
      </c>
    </row>
    <row r="4205" spans="1:15">
      <c r="A4205" t="s">
        <v>13359</v>
      </c>
      <c r="B4205" s="1">
        <v>43159</v>
      </c>
      <c r="C4205" s="1">
        <v>43154.250821759262</v>
      </c>
      <c r="D4205" t="s">
        <v>13360</v>
      </c>
      <c r="E4205" t="s">
        <v>47</v>
      </c>
      <c r="F4205">
        <v>24</v>
      </c>
      <c r="G4205" t="str">
        <f>VLOOKUP(YouTubeVideos[[#This Row],[category_id]],VideoCategories[],2,FALSE)</f>
        <v>Entertainment</v>
      </c>
      <c r="H4205" t="s">
        <v>13361</v>
      </c>
      <c r="I4205">
        <v>1159873</v>
      </c>
      <c r="J4205">
        <v>28883</v>
      </c>
      <c r="K4205">
        <v>10433</v>
      </c>
      <c r="L4205">
        <v>0</v>
      </c>
      <c r="M4205" t="b">
        <v>1</v>
      </c>
      <c r="N4205" t="b">
        <v>0</v>
      </c>
      <c r="O4205" t="b">
        <v>0</v>
      </c>
    </row>
    <row r="4206" spans="1:15">
      <c r="A4206" t="s">
        <v>9873</v>
      </c>
      <c r="B4206" s="1">
        <v>43128</v>
      </c>
      <c r="C4206" s="1">
        <v>43121.300023148149</v>
      </c>
      <c r="D4206" t="s">
        <v>9874</v>
      </c>
      <c r="E4206" t="s">
        <v>1848</v>
      </c>
      <c r="F4206">
        <v>25</v>
      </c>
      <c r="G4206" t="str">
        <f>VLOOKUP(YouTubeVideos[[#This Row],[category_id]],VideoCategories[],2,FALSE)</f>
        <v>News &amp; Politics</v>
      </c>
      <c r="H4206" t="s">
        <v>9875</v>
      </c>
      <c r="I4206">
        <v>213764</v>
      </c>
      <c r="J4206">
        <v>2168</v>
      </c>
      <c r="K4206">
        <v>906</v>
      </c>
      <c r="L4206">
        <v>1101</v>
      </c>
      <c r="M4206" t="b">
        <v>0</v>
      </c>
      <c r="N4206" t="b">
        <v>0</v>
      </c>
      <c r="O4206" t="b">
        <v>0</v>
      </c>
    </row>
    <row r="4207" spans="1:15">
      <c r="A4207" t="s">
        <v>13365</v>
      </c>
      <c r="B4207" s="1">
        <v>43159</v>
      </c>
      <c r="C4207" s="1">
        <v>43153.270891203705</v>
      </c>
      <c r="D4207" t="s">
        <v>13366</v>
      </c>
      <c r="E4207" t="s">
        <v>78</v>
      </c>
      <c r="F4207">
        <v>24</v>
      </c>
      <c r="G4207" t="str">
        <f>VLOOKUP(YouTubeVideos[[#This Row],[category_id]],VideoCategories[],2,FALSE)</f>
        <v>Entertainment</v>
      </c>
      <c r="H4207" t="s">
        <v>13367</v>
      </c>
      <c r="I4207">
        <v>872261</v>
      </c>
      <c r="J4207">
        <v>13850</v>
      </c>
      <c r="K4207">
        <v>856</v>
      </c>
      <c r="L4207">
        <v>1948</v>
      </c>
      <c r="M4207" t="b">
        <v>0</v>
      </c>
      <c r="N4207" t="b">
        <v>0</v>
      </c>
      <c r="O4207" t="b">
        <v>0</v>
      </c>
    </row>
    <row r="4208" spans="1:15">
      <c r="A4208" t="s">
        <v>10442</v>
      </c>
      <c r="B4208" s="1">
        <v>43132</v>
      </c>
      <c r="C4208" s="1">
        <v>43126.352500000001</v>
      </c>
      <c r="D4208" t="s">
        <v>10443</v>
      </c>
      <c r="E4208" t="s">
        <v>10444</v>
      </c>
      <c r="F4208">
        <v>28</v>
      </c>
      <c r="G4208" t="str">
        <f>VLOOKUP(YouTubeVideos[[#This Row],[category_id]],VideoCategories[],2,FALSE)</f>
        <v>Science &amp; Technology</v>
      </c>
      <c r="H4208" t="s">
        <v>10445</v>
      </c>
      <c r="I4208">
        <v>213749</v>
      </c>
      <c r="J4208">
        <v>9427</v>
      </c>
      <c r="K4208">
        <v>102</v>
      </c>
      <c r="L4208">
        <v>1751</v>
      </c>
      <c r="M4208" t="b">
        <v>0</v>
      </c>
      <c r="N4208" t="b">
        <v>0</v>
      </c>
      <c r="O4208" t="b">
        <v>0</v>
      </c>
    </row>
    <row r="4209" spans="1:15">
      <c r="A4209" t="s">
        <v>4005</v>
      </c>
      <c r="B4209" s="1">
        <v>43080</v>
      </c>
      <c r="C4209" s="1">
        <v>43073.347870370373</v>
      </c>
      <c r="D4209" t="s">
        <v>4006</v>
      </c>
      <c r="E4209" t="s">
        <v>527</v>
      </c>
      <c r="F4209">
        <v>22</v>
      </c>
      <c r="G4209" t="str">
        <f>VLOOKUP(YouTubeVideos[[#This Row],[category_id]],VideoCategories[],2,FALSE)</f>
        <v>People &amp; Blogs</v>
      </c>
      <c r="H4209" t="s">
        <v>4007</v>
      </c>
      <c r="I4209">
        <v>213618</v>
      </c>
      <c r="J4209">
        <v>686</v>
      </c>
      <c r="K4209">
        <v>71</v>
      </c>
      <c r="L4209">
        <v>58</v>
      </c>
      <c r="M4209" t="b">
        <v>0</v>
      </c>
      <c r="N4209" t="b">
        <v>0</v>
      </c>
      <c r="O4209" t="b">
        <v>0</v>
      </c>
    </row>
    <row r="4210" spans="1:15">
      <c r="A4210" t="s">
        <v>8606</v>
      </c>
      <c r="B4210" s="1">
        <v>43118</v>
      </c>
      <c r="C4210" s="1">
        <v>43112.593171296299</v>
      </c>
      <c r="D4210" t="s">
        <v>20164</v>
      </c>
      <c r="E4210" t="s">
        <v>8607</v>
      </c>
      <c r="F4210">
        <v>19</v>
      </c>
      <c r="G4210" t="str">
        <f>VLOOKUP(YouTubeVideos[[#This Row],[category_id]],VideoCategories[],2,FALSE)</f>
        <v>Travel &amp; Events</v>
      </c>
      <c r="H4210" t="s">
        <v>8608</v>
      </c>
      <c r="I4210">
        <v>213584</v>
      </c>
      <c r="J4210">
        <v>1878</v>
      </c>
      <c r="K4210">
        <v>59</v>
      </c>
      <c r="L4210">
        <v>195</v>
      </c>
      <c r="M4210" t="b">
        <v>0</v>
      </c>
      <c r="N4210" t="b">
        <v>0</v>
      </c>
      <c r="O4210" t="b">
        <v>0</v>
      </c>
    </row>
    <row r="4211" spans="1:15">
      <c r="A4211" t="s">
        <v>13375</v>
      </c>
      <c r="B4211" s="1">
        <v>43159</v>
      </c>
      <c r="C4211" s="1">
        <v>43152.688090277778</v>
      </c>
      <c r="D4211" t="s">
        <v>13376</v>
      </c>
      <c r="E4211" t="s">
        <v>13377</v>
      </c>
      <c r="F4211">
        <v>10</v>
      </c>
      <c r="G4211" t="str">
        <f>VLOOKUP(YouTubeVideos[[#This Row],[category_id]],VideoCategories[],2,FALSE)</f>
        <v>Music</v>
      </c>
      <c r="H4211" t="s">
        <v>13378</v>
      </c>
      <c r="I4211">
        <v>167110</v>
      </c>
      <c r="J4211">
        <v>2883</v>
      </c>
      <c r="K4211">
        <v>90</v>
      </c>
      <c r="L4211">
        <v>203</v>
      </c>
      <c r="M4211" t="b">
        <v>0</v>
      </c>
      <c r="N4211" t="b">
        <v>0</v>
      </c>
      <c r="O4211" t="b">
        <v>0</v>
      </c>
    </row>
    <row r="4212" spans="1:15">
      <c r="A4212" t="s">
        <v>8599</v>
      </c>
      <c r="B4212" s="1">
        <v>43118</v>
      </c>
      <c r="C4212" s="1">
        <v>43112.560173611113</v>
      </c>
      <c r="D4212" t="s">
        <v>8600</v>
      </c>
      <c r="E4212" t="s">
        <v>8601</v>
      </c>
      <c r="F4212">
        <v>23</v>
      </c>
      <c r="G4212" t="str">
        <f>VLOOKUP(YouTubeVideos[[#This Row],[category_id]],VideoCategories[],2,FALSE)</f>
        <v>Comedy</v>
      </c>
      <c r="H4212" t="s">
        <v>8602</v>
      </c>
      <c r="I4212">
        <v>213433</v>
      </c>
      <c r="J4212">
        <v>11584</v>
      </c>
      <c r="K4212">
        <v>231</v>
      </c>
      <c r="L4212">
        <v>1657</v>
      </c>
      <c r="M4212" t="b">
        <v>0</v>
      </c>
      <c r="N4212" t="b">
        <v>0</v>
      </c>
      <c r="O4212" t="b">
        <v>0</v>
      </c>
    </row>
    <row r="4213" spans="1:15">
      <c r="A4213" t="s">
        <v>13935</v>
      </c>
      <c r="B4213" s="1">
        <v>43165</v>
      </c>
      <c r="C4213" s="1">
        <v>43156.432372685187</v>
      </c>
      <c r="D4213" t="s">
        <v>13936</v>
      </c>
      <c r="E4213" t="s">
        <v>6952</v>
      </c>
      <c r="F4213">
        <v>17</v>
      </c>
      <c r="G4213" t="str">
        <f>VLOOKUP(YouTubeVideos[[#This Row],[category_id]],VideoCategories[],2,FALSE)</f>
        <v>Sports</v>
      </c>
      <c r="H4213" t="s">
        <v>13937</v>
      </c>
      <c r="I4213">
        <v>213423</v>
      </c>
      <c r="J4213">
        <v>860</v>
      </c>
      <c r="K4213">
        <v>305</v>
      </c>
      <c r="L4213">
        <v>367</v>
      </c>
      <c r="M4213" t="b">
        <v>0</v>
      </c>
      <c r="N4213" t="b">
        <v>0</v>
      </c>
      <c r="O4213" t="b">
        <v>0</v>
      </c>
    </row>
    <row r="4214" spans="1:15">
      <c r="A4214" t="s">
        <v>13386</v>
      </c>
      <c r="B4214" s="1">
        <v>43159</v>
      </c>
      <c r="C4214" s="1">
        <v>43152.514120370368</v>
      </c>
      <c r="D4214" t="s">
        <v>13387</v>
      </c>
      <c r="E4214" t="s">
        <v>2140</v>
      </c>
      <c r="F4214">
        <v>24</v>
      </c>
      <c r="G4214" t="str">
        <f>VLOOKUP(YouTubeVideos[[#This Row],[category_id]],VideoCategories[],2,FALSE)</f>
        <v>Entertainment</v>
      </c>
      <c r="H4214" t="s">
        <v>13388</v>
      </c>
      <c r="I4214">
        <v>52513</v>
      </c>
      <c r="J4214">
        <v>1278</v>
      </c>
      <c r="K4214">
        <v>56</v>
      </c>
      <c r="L4214">
        <v>432</v>
      </c>
      <c r="M4214" t="b">
        <v>0</v>
      </c>
      <c r="N4214" t="b">
        <v>0</v>
      </c>
      <c r="O4214" t="b">
        <v>0</v>
      </c>
    </row>
    <row r="4215" spans="1:15">
      <c r="A4215" t="s">
        <v>11800</v>
      </c>
      <c r="B4215" s="1">
        <v>43142</v>
      </c>
      <c r="C4215" s="1">
        <v>43134.208402777775</v>
      </c>
      <c r="D4215" t="s">
        <v>11801</v>
      </c>
      <c r="E4215" t="s">
        <v>11802</v>
      </c>
      <c r="F4215">
        <v>2</v>
      </c>
      <c r="G4215" t="str">
        <f>VLOOKUP(YouTubeVideos[[#This Row],[category_id]],VideoCategories[],2,FALSE)</f>
        <v>Autos &amp; Vehicles</v>
      </c>
      <c r="H4215" t="s">
        <v>11803</v>
      </c>
      <c r="I4215">
        <v>213341</v>
      </c>
      <c r="J4215">
        <v>904</v>
      </c>
      <c r="K4215">
        <v>103</v>
      </c>
      <c r="L4215">
        <v>94</v>
      </c>
      <c r="M4215" t="b">
        <v>0</v>
      </c>
      <c r="N4215" t="b">
        <v>0</v>
      </c>
      <c r="O4215" t="b">
        <v>0</v>
      </c>
    </row>
    <row r="4216" spans="1:15">
      <c r="A4216" t="s">
        <v>13392</v>
      </c>
      <c r="B4216" s="1">
        <v>43159</v>
      </c>
      <c r="C4216" s="1">
        <v>43151.292685185188</v>
      </c>
      <c r="D4216" t="s">
        <v>13393</v>
      </c>
      <c r="E4216" t="s">
        <v>12164</v>
      </c>
      <c r="F4216">
        <v>24</v>
      </c>
      <c r="G4216" t="str">
        <f>VLOOKUP(YouTubeVideos[[#This Row],[category_id]],VideoCategories[],2,FALSE)</f>
        <v>Entertainment</v>
      </c>
      <c r="H4216" t="s">
        <v>13394</v>
      </c>
      <c r="I4216">
        <v>414854</v>
      </c>
      <c r="J4216">
        <v>16969</v>
      </c>
      <c r="K4216">
        <v>205</v>
      </c>
      <c r="L4216">
        <v>1041</v>
      </c>
      <c r="M4216" t="b">
        <v>0</v>
      </c>
      <c r="N4216" t="b">
        <v>0</v>
      </c>
      <c r="O4216" t="b">
        <v>0</v>
      </c>
    </row>
    <row r="4217" spans="1:15">
      <c r="A4217" t="s">
        <v>5851</v>
      </c>
      <c r="B4217" s="1">
        <v>43092</v>
      </c>
      <c r="C4217" s="1">
        <v>43086.698472222219</v>
      </c>
      <c r="D4217" t="s">
        <v>5852</v>
      </c>
      <c r="E4217" t="s">
        <v>5853</v>
      </c>
      <c r="F4217">
        <v>17</v>
      </c>
      <c r="G4217" t="str">
        <f>VLOOKUP(YouTubeVideos[[#This Row],[category_id]],VideoCategories[],2,FALSE)</f>
        <v>Sports</v>
      </c>
      <c r="H4217" t="s">
        <v>5854</v>
      </c>
      <c r="I4217">
        <v>212416</v>
      </c>
      <c r="J4217">
        <v>1036</v>
      </c>
      <c r="K4217">
        <v>831</v>
      </c>
      <c r="L4217">
        <v>1775</v>
      </c>
      <c r="M4217" t="b">
        <v>0</v>
      </c>
      <c r="N4217" t="b">
        <v>0</v>
      </c>
      <c r="O4217" t="b">
        <v>0</v>
      </c>
    </row>
    <row r="4218" spans="1:15">
      <c r="A4218" t="s">
        <v>18770</v>
      </c>
      <c r="B4218" s="1">
        <v>43256</v>
      </c>
      <c r="C4218" s="1">
        <v>43230.708379629628</v>
      </c>
      <c r="D4218" t="s">
        <v>18771</v>
      </c>
      <c r="E4218" t="s">
        <v>1914</v>
      </c>
      <c r="F4218">
        <v>26</v>
      </c>
      <c r="G4218" t="str">
        <f>VLOOKUP(YouTubeVideos[[#This Row],[category_id]],VideoCategories[],2,FALSE)</f>
        <v>Howto &amp; Style</v>
      </c>
      <c r="H4218" t="s">
        <v>18772</v>
      </c>
      <c r="I4218">
        <v>212335</v>
      </c>
      <c r="J4218">
        <v>8715</v>
      </c>
      <c r="K4218">
        <v>183</v>
      </c>
      <c r="L4218">
        <v>1671</v>
      </c>
      <c r="M4218" t="b">
        <v>0</v>
      </c>
      <c r="N4218" t="b">
        <v>0</v>
      </c>
      <c r="O4218" t="b">
        <v>0</v>
      </c>
    </row>
    <row r="4219" spans="1:15">
      <c r="A4219" t="s">
        <v>5400</v>
      </c>
      <c r="B4219" s="1">
        <v>43089</v>
      </c>
      <c r="C4219" s="1">
        <v>43083.375</v>
      </c>
      <c r="D4219" t="s">
        <v>5401</v>
      </c>
      <c r="E4219" t="s">
        <v>3256</v>
      </c>
      <c r="F4219">
        <v>23</v>
      </c>
      <c r="G4219" t="str">
        <f>VLOOKUP(YouTubeVideos[[#This Row],[category_id]],VideoCategories[],2,FALSE)</f>
        <v>Comedy</v>
      </c>
      <c r="H4219" t="s">
        <v>5402</v>
      </c>
      <c r="I4219">
        <v>212075</v>
      </c>
      <c r="J4219">
        <v>12760</v>
      </c>
      <c r="K4219">
        <v>167</v>
      </c>
      <c r="L4219">
        <v>507</v>
      </c>
      <c r="M4219" t="b">
        <v>0</v>
      </c>
      <c r="N4219" t="b">
        <v>0</v>
      </c>
      <c r="O4219" t="b">
        <v>0</v>
      </c>
    </row>
    <row r="4220" spans="1:15">
      <c r="A4220" t="s">
        <v>13404</v>
      </c>
      <c r="B4220" s="1">
        <v>43159</v>
      </c>
      <c r="C4220" s="1">
        <v>43151.25</v>
      </c>
      <c r="D4220" t="s">
        <v>13405</v>
      </c>
      <c r="E4220" t="s">
        <v>2976</v>
      </c>
      <c r="F4220">
        <v>24</v>
      </c>
      <c r="G4220" t="str">
        <f>VLOOKUP(YouTubeVideos[[#This Row],[category_id]],VideoCategories[],2,FALSE)</f>
        <v>Entertainment</v>
      </c>
      <c r="H4220" t="s">
        <v>13406</v>
      </c>
      <c r="I4220">
        <v>617155</v>
      </c>
      <c r="J4220">
        <v>19872</v>
      </c>
      <c r="K4220">
        <v>2712</v>
      </c>
      <c r="L4220">
        <v>3844</v>
      </c>
      <c r="M4220" t="b">
        <v>0</v>
      </c>
      <c r="N4220" t="b">
        <v>0</v>
      </c>
      <c r="O4220" t="b">
        <v>0</v>
      </c>
    </row>
    <row r="4221" spans="1:15">
      <c r="A4221" t="s">
        <v>10303</v>
      </c>
      <c r="B4221" s="1">
        <v>43131</v>
      </c>
      <c r="C4221" s="1">
        <v>43124.548472222225</v>
      </c>
      <c r="D4221" t="s">
        <v>10304</v>
      </c>
      <c r="E4221" t="s">
        <v>228</v>
      </c>
      <c r="F4221">
        <v>23</v>
      </c>
      <c r="G4221" t="str">
        <f>VLOOKUP(YouTubeVideos[[#This Row],[category_id]],VideoCategories[],2,FALSE)</f>
        <v>Comedy</v>
      </c>
      <c r="H4221" t="s">
        <v>10305</v>
      </c>
      <c r="I4221">
        <v>211469</v>
      </c>
      <c r="J4221">
        <v>10587</v>
      </c>
      <c r="K4221">
        <v>107</v>
      </c>
      <c r="L4221">
        <v>414</v>
      </c>
      <c r="M4221" t="b">
        <v>0</v>
      </c>
      <c r="N4221" t="b">
        <v>0</v>
      </c>
      <c r="O4221" t="b">
        <v>0</v>
      </c>
    </row>
    <row r="4222" spans="1:15">
      <c r="A4222" t="s">
        <v>4801</v>
      </c>
      <c r="B4222" s="1">
        <v>43085</v>
      </c>
      <c r="C4222" s="1">
        <v>43082.972638888888</v>
      </c>
      <c r="D4222" t="s">
        <v>4802</v>
      </c>
      <c r="E4222" t="s">
        <v>1226</v>
      </c>
      <c r="F4222">
        <v>17</v>
      </c>
      <c r="G4222" t="str">
        <f>VLOOKUP(YouTubeVideos[[#This Row],[category_id]],VideoCategories[],2,FALSE)</f>
        <v>Sports</v>
      </c>
      <c r="H4222" t="s">
        <v>4803</v>
      </c>
      <c r="I4222">
        <v>211419</v>
      </c>
      <c r="J4222">
        <v>2743</v>
      </c>
      <c r="K4222">
        <v>3899</v>
      </c>
      <c r="L4222">
        <v>300</v>
      </c>
      <c r="M4222" t="b">
        <v>0</v>
      </c>
      <c r="N4222" t="b">
        <v>0</v>
      </c>
      <c r="O4222" t="b">
        <v>0</v>
      </c>
    </row>
    <row r="4223" spans="1:15">
      <c r="A4223" t="s">
        <v>13415</v>
      </c>
      <c r="B4223" s="1">
        <v>43159</v>
      </c>
      <c r="C4223" s="1">
        <v>43150.916678240741</v>
      </c>
      <c r="D4223" t="s">
        <v>13416</v>
      </c>
      <c r="E4223" t="s">
        <v>4985</v>
      </c>
      <c r="F4223">
        <v>24</v>
      </c>
      <c r="G4223" t="str">
        <f>VLOOKUP(YouTubeVideos[[#This Row],[category_id]],VideoCategories[],2,FALSE)</f>
        <v>Entertainment</v>
      </c>
      <c r="H4223" t="s">
        <v>13417</v>
      </c>
      <c r="I4223">
        <v>118151</v>
      </c>
      <c r="J4223">
        <v>257</v>
      </c>
      <c r="K4223">
        <v>400</v>
      </c>
      <c r="L4223">
        <v>343</v>
      </c>
      <c r="M4223" t="b">
        <v>0</v>
      </c>
      <c r="N4223" t="b">
        <v>0</v>
      </c>
      <c r="O4223" t="b">
        <v>0</v>
      </c>
    </row>
    <row r="4224" spans="1:15">
      <c r="A4224" t="s">
        <v>4416</v>
      </c>
      <c r="B4224" s="1">
        <v>43082</v>
      </c>
      <c r="C4224" s="1">
        <v>43075.360659722224</v>
      </c>
      <c r="D4224" t="s">
        <v>4417</v>
      </c>
      <c r="E4224" t="s">
        <v>1195</v>
      </c>
      <c r="F4224">
        <v>22</v>
      </c>
      <c r="G4224" t="str">
        <f>VLOOKUP(YouTubeVideos[[#This Row],[category_id]],VideoCategories[],2,FALSE)</f>
        <v>People &amp; Blogs</v>
      </c>
      <c r="H4224" t="s">
        <v>4418</v>
      </c>
      <c r="I4224">
        <v>210808</v>
      </c>
      <c r="J4224">
        <v>6870</v>
      </c>
      <c r="K4224">
        <v>420</v>
      </c>
      <c r="L4224">
        <v>982</v>
      </c>
      <c r="M4224" t="b">
        <v>0</v>
      </c>
      <c r="N4224" t="b">
        <v>0</v>
      </c>
      <c r="O4224" t="b">
        <v>0</v>
      </c>
    </row>
    <row r="4225" spans="1:15">
      <c r="A4225" t="s">
        <v>15116</v>
      </c>
      <c r="B4225" s="1">
        <v>43184</v>
      </c>
      <c r="C4225" s="1">
        <v>43170.583773148152</v>
      </c>
      <c r="D4225" t="s">
        <v>15117</v>
      </c>
      <c r="E4225" t="s">
        <v>3487</v>
      </c>
      <c r="F4225">
        <v>17</v>
      </c>
      <c r="G4225" t="str">
        <f>VLOOKUP(YouTubeVideos[[#This Row],[category_id]],VideoCategories[],2,FALSE)</f>
        <v>Sports</v>
      </c>
      <c r="H4225" t="s">
        <v>15118</v>
      </c>
      <c r="I4225">
        <v>210400</v>
      </c>
      <c r="J4225">
        <v>6762</v>
      </c>
      <c r="K4225">
        <v>152</v>
      </c>
      <c r="L4225">
        <v>1081</v>
      </c>
      <c r="M4225" t="b">
        <v>0</v>
      </c>
      <c r="N4225" t="b">
        <v>0</v>
      </c>
      <c r="O4225" t="b">
        <v>0</v>
      </c>
    </row>
    <row r="4226" spans="1:15">
      <c r="A4226" t="s">
        <v>13422</v>
      </c>
      <c r="B4226" s="1">
        <v>43159</v>
      </c>
      <c r="C4226" s="1">
        <v>43151.444479166668</v>
      </c>
      <c r="D4226" t="s">
        <v>13423</v>
      </c>
      <c r="E4226" t="s">
        <v>6866</v>
      </c>
      <c r="F4226">
        <v>24</v>
      </c>
      <c r="G4226" t="str">
        <f>VLOOKUP(YouTubeVideos[[#This Row],[category_id]],VideoCategories[],2,FALSE)</f>
        <v>Entertainment</v>
      </c>
      <c r="H4226" t="s">
        <v>13424</v>
      </c>
      <c r="I4226">
        <v>61665</v>
      </c>
      <c r="J4226">
        <v>1216</v>
      </c>
      <c r="K4226">
        <v>38</v>
      </c>
      <c r="L4226">
        <v>113</v>
      </c>
      <c r="M4226" t="b">
        <v>0</v>
      </c>
      <c r="N4226" t="b">
        <v>0</v>
      </c>
      <c r="O4226" t="b">
        <v>0</v>
      </c>
    </row>
    <row r="4227" spans="1:15">
      <c r="A4227" t="s">
        <v>13425</v>
      </c>
      <c r="B4227" s="1">
        <v>43159</v>
      </c>
      <c r="C4227" s="1">
        <v>43150.291875000003</v>
      </c>
      <c r="D4227" t="s">
        <v>20448</v>
      </c>
      <c r="E4227" t="s">
        <v>9039</v>
      </c>
      <c r="F4227">
        <v>24</v>
      </c>
      <c r="G4227" t="str">
        <f>VLOOKUP(YouTubeVideos[[#This Row],[category_id]],VideoCategories[],2,FALSE)</f>
        <v>Entertainment</v>
      </c>
      <c r="H4227" t="s">
        <v>13426</v>
      </c>
      <c r="I4227">
        <v>313852</v>
      </c>
      <c r="J4227">
        <v>3530</v>
      </c>
      <c r="K4227">
        <v>127</v>
      </c>
      <c r="L4227">
        <v>200</v>
      </c>
      <c r="M4227" t="b">
        <v>0</v>
      </c>
      <c r="N4227" t="b">
        <v>0</v>
      </c>
      <c r="O4227" t="b">
        <v>0</v>
      </c>
    </row>
    <row r="4228" spans="1:15">
      <c r="A4228" t="s">
        <v>13427</v>
      </c>
      <c r="B4228" s="1">
        <v>43159</v>
      </c>
      <c r="C4228" s="1">
        <v>43151.057152777779</v>
      </c>
      <c r="D4228" t="s">
        <v>13428</v>
      </c>
      <c r="E4228" t="s">
        <v>13429</v>
      </c>
      <c r="F4228">
        <v>24</v>
      </c>
      <c r="G4228" t="str">
        <f>VLOOKUP(YouTubeVideos[[#This Row],[category_id]],VideoCategories[],2,FALSE)</f>
        <v>Entertainment</v>
      </c>
      <c r="H4228" t="s">
        <v>13430</v>
      </c>
      <c r="I4228">
        <v>31831</v>
      </c>
      <c r="J4228">
        <v>494</v>
      </c>
      <c r="K4228">
        <v>7</v>
      </c>
      <c r="L4228">
        <v>37</v>
      </c>
      <c r="M4228" t="b">
        <v>0</v>
      </c>
      <c r="N4228" t="b">
        <v>0</v>
      </c>
      <c r="O4228" t="b">
        <v>0</v>
      </c>
    </row>
    <row r="4229" spans="1:15">
      <c r="A4229" t="s">
        <v>12066</v>
      </c>
      <c r="B4229" s="1">
        <v>43145</v>
      </c>
      <c r="C4229" s="1">
        <v>43137.298460648148</v>
      </c>
      <c r="D4229" t="s">
        <v>12067</v>
      </c>
      <c r="E4229" t="s">
        <v>9102</v>
      </c>
      <c r="F4229">
        <v>26</v>
      </c>
      <c r="G4229" t="str">
        <f>VLOOKUP(YouTubeVideos[[#This Row],[category_id]],VideoCategories[],2,FALSE)</f>
        <v>Howto &amp; Style</v>
      </c>
      <c r="H4229" t="s">
        <v>12068</v>
      </c>
      <c r="I4229">
        <v>210223</v>
      </c>
      <c r="J4229">
        <v>7708</v>
      </c>
      <c r="K4229">
        <v>113</v>
      </c>
      <c r="L4229">
        <v>574</v>
      </c>
      <c r="M4229" t="b">
        <v>0</v>
      </c>
      <c r="N4229" t="b">
        <v>0</v>
      </c>
      <c r="O4229" t="b">
        <v>0</v>
      </c>
    </row>
    <row r="4230" spans="1:15">
      <c r="A4230" t="s">
        <v>2251</v>
      </c>
      <c r="B4230" s="1">
        <v>43067</v>
      </c>
      <c r="C4230" s="1">
        <v>43059.635810185187</v>
      </c>
      <c r="D4230" t="s">
        <v>2252</v>
      </c>
      <c r="E4230" t="s">
        <v>2253</v>
      </c>
      <c r="F4230">
        <v>22</v>
      </c>
      <c r="G4230" t="str">
        <f>VLOOKUP(YouTubeVideos[[#This Row],[category_id]],VideoCategories[],2,FALSE)</f>
        <v>People &amp; Blogs</v>
      </c>
      <c r="H4230" t="s">
        <v>2254</v>
      </c>
      <c r="I4230">
        <v>210065</v>
      </c>
      <c r="J4230">
        <v>23366</v>
      </c>
      <c r="K4230">
        <v>338</v>
      </c>
      <c r="L4230">
        <v>1075</v>
      </c>
      <c r="M4230" t="b">
        <v>0</v>
      </c>
      <c r="N4230" t="b">
        <v>0</v>
      </c>
      <c r="O4230" t="b">
        <v>0</v>
      </c>
    </row>
    <row r="4231" spans="1:15">
      <c r="A4231" t="s">
        <v>13437</v>
      </c>
      <c r="B4231" s="1">
        <v>43159</v>
      </c>
      <c r="C4231" s="1">
        <v>43150.229178240741</v>
      </c>
      <c r="D4231" t="s">
        <v>13438</v>
      </c>
      <c r="E4231" t="s">
        <v>12359</v>
      </c>
      <c r="F4231">
        <v>10</v>
      </c>
      <c r="G4231" t="str">
        <f>VLOOKUP(YouTubeVideos[[#This Row],[category_id]],VideoCategories[],2,FALSE)</f>
        <v>Music</v>
      </c>
      <c r="H4231" t="s">
        <v>12360</v>
      </c>
      <c r="I4231">
        <v>1680396</v>
      </c>
      <c r="J4231">
        <v>47507</v>
      </c>
      <c r="K4231">
        <v>1434</v>
      </c>
      <c r="L4231">
        <v>2289</v>
      </c>
      <c r="M4231" t="b">
        <v>0</v>
      </c>
      <c r="N4231" t="b">
        <v>0</v>
      </c>
      <c r="O4231" t="b">
        <v>0</v>
      </c>
    </row>
    <row r="4232" spans="1:15">
      <c r="A4232" t="s">
        <v>13439</v>
      </c>
      <c r="B4232" s="1">
        <v>43160</v>
      </c>
      <c r="C4232" s="1">
        <v>43159.875011574077</v>
      </c>
      <c r="D4232" t="s">
        <v>13440</v>
      </c>
      <c r="E4232" t="s">
        <v>11597</v>
      </c>
      <c r="F4232">
        <v>10</v>
      </c>
      <c r="G4232" t="str">
        <f>VLOOKUP(YouTubeVideos[[#This Row],[category_id]],VideoCategories[],2,FALSE)</f>
        <v>Music</v>
      </c>
      <c r="H4232" t="s">
        <v>13441</v>
      </c>
      <c r="I4232">
        <v>285984</v>
      </c>
      <c r="J4232">
        <v>34129</v>
      </c>
      <c r="K4232">
        <v>1625</v>
      </c>
      <c r="L4232">
        <v>4219</v>
      </c>
      <c r="M4232" t="b">
        <v>0</v>
      </c>
      <c r="N4232" t="b">
        <v>0</v>
      </c>
      <c r="O4232" t="b">
        <v>0</v>
      </c>
    </row>
    <row r="4233" spans="1:15">
      <c r="A4233" t="s">
        <v>13442</v>
      </c>
      <c r="B4233" s="1">
        <v>43160</v>
      </c>
      <c r="C4233" s="1">
        <v>43159.292256944442</v>
      </c>
      <c r="D4233" t="s">
        <v>20449</v>
      </c>
      <c r="E4233" t="s">
        <v>9039</v>
      </c>
      <c r="F4233">
        <v>24</v>
      </c>
      <c r="G4233" t="str">
        <f>VLOOKUP(YouTubeVideos[[#This Row],[category_id]],VideoCategories[],2,FALSE)</f>
        <v>Entertainment</v>
      </c>
      <c r="H4233" t="s">
        <v>20450</v>
      </c>
      <c r="I4233">
        <v>47147</v>
      </c>
      <c r="J4233">
        <v>542</v>
      </c>
      <c r="K4233">
        <v>113</v>
      </c>
      <c r="L4233">
        <v>62</v>
      </c>
      <c r="M4233" t="b">
        <v>0</v>
      </c>
      <c r="N4233" t="b">
        <v>0</v>
      </c>
      <c r="O4233" t="b">
        <v>0</v>
      </c>
    </row>
    <row r="4234" spans="1:15">
      <c r="A4234" t="s">
        <v>13449</v>
      </c>
      <c r="B4234" s="1">
        <v>43160</v>
      </c>
      <c r="C4234" s="1">
        <v>43158.431562500002</v>
      </c>
      <c r="D4234" t="s">
        <v>13450</v>
      </c>
      <c r="E4234" t="s">
        <v>13284</v>
      </c>
      <c r="F4234">
        <v>25</v>
      </c>
      <c r="G4234" t="str">
        <f>VLOOKUP(YouTubeVideos[[#This Row],[category_id]],VideoCategories[],2,FALSE)</f>
        <v>News &amp; Politics</v>
      </c>
      <c r="H4234" t="s">
        <v>13285</v>
      </c>
      <c r="I4234">
        <v>209343</v>
      </c>
      <c r="J4234">
        <v>6648</v>
      </c>
      <c r="K4234">
        <v>5811</v>
      </c>
      <c r="L4234">
        <v>4213</v>
      </c>
      <c r="M4234" t="b">
        <v>0</v>
      </c>
      <c r="N4234" t="b">
        <v>0</v>
      </c>
      <c r="O4234" t="b">
        <v>0</v>
      </c>
    </row>
    <row r="4235" spans="1:15">
      <c r="A4235" t="s">
        <v>10281</v>
      </c>
      <c r="B4235" s="1">
        <v>43131</v>
      </c>
      <c r="C4235" s="1">
        <v>43124.402442129627</v>
      </c>
      <c r="D4235" t="s">
        <v>10282</v>
      </c>
      <c r="E4235" t="s">
        <v>10283</v>
      </c>
      <c r="F4235">
        <v>28</v>
      </c>
      <c r="G4235" t="str">
        <f>VLOOKUP(YouTubeVideos[[#This Row],[category_id]],VideoCategories[],2,FALSE)</f>
        <v>Science &amp; Technology</v>
      </c>
      <c r="H4235" t="s">
        <v>10284</v>
      </c>
      <c r="I4235">
        <v>208865</v>
      </c>
      <c r="J4235">
        <v>1542</v>
      </c>
      <c r="K4235">
        <v>62</v>
      </c>
      <c r="L4235">
        <v>190</v>
      </c>
      <c r="M4235" t="b">
        <v>0</v>
      </c>
      <c r="N4235" t="b">
        <v>0</v>
      </c>
      <c r="O4235" t="b">
        <v>0</v>
      </c>
    </row>
    <row r="4236" spans="1:15">
      <c r="A4236" t="s">
        <v>11886</v>
      </c>
      <c r="B4236" s="1">
        <v>43144</v>
      </c>
      <c r="C4236" s="1">
        <v>43136.027800925927</v>
      </c>
      <c r="D4236" t="s">
        <v>11887</v>
      </c>
      <c r="E4236" t="s">
        <v>2789</v>
      </c>
      <c r="F4236">
        <v>25</v>
      </c>
      <c r="G4236" t="str">
        <f>VLOOKUP(YouTubeVideos[[#This Row],[category_id]],VideoCategories[],2,FALSE)</f>
        <v>News &amp; Politics</v>
      </c>
      <c r="H4236" t="s">
        <v>11888</v>
      </c>
      <c r="I4236">
        <v>208678</v>
      </c>
      <c r="J4236">
        <v>931</v>
      </c>
      <c r="K4236">
        <v>279</v>
      </c>
      <c r="L4236">
        <v>321</v>
      </c>
      <c r="M4236" t="b">
        <v>0</v>
      </c>
      <c r="N4236" t="b">
        <v>0</v>
      </c>
      <c r="O4236" t="b">
        <v>0</v>
      </c>
    </row>
    <row r="4237" spans="1:15">
      <c r="A4237" t="s">
        <v>6428</v>
      </c>
      <c r="B4237" s="1">
        <v>43102</v>
      </c>
      <c r="C4237" s="1">
        <v>43091.153067129628</v>
      </c>
      <c r="D4237" t="s">
        <v>6429</v>
      </c>
      <c r="E4237" t="s">
        <v>3392</v>
      </c>
      <c r="F4237">
        <v>23</v>
      </c>
      <c r="G4237" t="str">
        <f>VLOOKUP(YouTubeVideos[[#This Row],[category_id]],VideoCategories[],2,FALSE)</f>
        <v>Comedy</v>
      </c>
      <c r="H4237" t="s">
        <v>19892</v>
      </c>
      <c r="I4237">
        <v>207749</v>
      </c>
      <c r="J4237">
        <v>5660</v>
      </c>
      <c r="K4237">
        <v>131</v>
      </c>
      <c r="L4237">
        <v>502</v>
      </c>
      <c r="M4237" t="b">
        <v>0</v>
      </c>
      <c r="N4237" t="b">
        <v>0</v>
      </c>
      <c r="O4237" t="b">
        <v>0</v>
      </c>
    </row>
    <row r="4238" spans="1:15">
      <c r="A4238" t="s">
        <v>13653</v>
      </c>
      <c r="B4238" s="1">
        <v>43161</v>
      </c>
      <c r="C4238" s="1">
        <v>43149.490312499998</v>
      </c>
      <c r="D4238" t="s">
        <v>13654</v>
      </c>
      <c r="E4238" t="s">
        <v>13655</v>
      </c>
      <c r="F4238">
        <v>22</v>
      </c>
      <c r="G4238" t="str">
        <f>VLOOKUP(YouTubeVideos[[#This Row],[category_id]],VideoCategories[],2,FALSE)</f>
        <v>People &amp; Blogs</v>
      </c>
      <c r="H4238" t="s">
        <v>13656</v>
      </c>
      <c r="I4238">
        <v>207648</v>
      </c>
      <c r="J4238">
        <v>7048</v>
      </c>
      <c r="K4238">
        <v>265</v>
      </c>
      <c r="L4238">
        <v>521</v>
      </c>
      <c r="M4238" t="b">
        <v>0</v>
      </c>
      <c r="N4238" t="b">
        <v>0</v>
      </c>
      <c r="O4238" t="b">
        <v>0</v>
      </c>
    </row>
    <row r="4239" spans="1:15">
      <c r="A4239" t="s">
        <v>9413</v>
      </c>
      <c r="B4239" s="1">
        <v>43125</v>
      </c>
      <c r="C4239" s="1">
        <v>43120.604583333334</v>
      </c>
      <c r="D4239" t="s">
        <v>9414</v>
      </c>
      <c r="E4239" t="s">
        <v>4238</v>
      </c>
      <c r="F4239">
        <v>22</v>
      </c>
      <c r="G4239" t="str">
        <f>VLOOKUP(YouTubeVideos[[#This Row],[category_id]],VideoCategories[],2,FALSE)</f>
        <v>People &amp; Blogs</v>
      </c>
      <c r="H4239" t="s">
        <v>9415</v>
      </c>
      <c r="I4239">
        <v>207308</v>
      </c>
      <c r="J4239">
        <v>17429</v>
      </c>
      <c r="K4239">
        <v>630</v>
      </c>
      <c r="L4239">
        <v>3218</v>
      </c>
      <c r="M4239" t="b">
        <v>0</v>
      </c>
      <c r="N4239" t="b">
        <v>0</v>
      </c>
      <c r="O4239" t="b">
        <v>0</v>
      </c>
    </row>
    <row r="4240" spans="1:15">
      <c r="A4240" t="s">
        <v>13459</v>
      </c>
      <c r="B4240" s="1">
        <v>43160</v>
      </c>
      <c r="C4240" s="1">
        <v>43156.979166666664</v>
      </c>
      <c r="D4240" t="s">
        <v>13460</v>
      </c>
      <c r="E4240" t="s">
        <v>1179</v>
      </c>
      <c r="F4240">
        <v>24</v>
      </c>
      <c r="G4240" t="str">
        <f>VLOOKUP(YouTubeVideos[[#This Row],[category_id]],VideoCategories[],2,FALSE)</f>
        <v>Entertainment</v>
      </c>
      <c r="H4240" t="s">
        <v>13461</v>
      </c>
      <c r="I4240">
        <v>3848607</v>
      </c>
      <c r="J4240">
        <v>108396</v>
      </c>
      <c r="K4240">
        <v>6272</v>
      </c>
      <c r="L4240">
        <v>15825</v>
      </c>
      <c r="M4240" t="b">
        <v>0</v>
      </c>
      <c r="N4240" t="b">
        <v>0</v>
      </c>
      <c r="O4240" t="b">
        <v>0</v>
      </c>
    </row>
    <row r="4241" spans="1:15">
      <c r="A4241" t="s">
        <v>13462</v>
      </c>
      <c r="B4241" s="1">
        <v>43160</v>
      </c>
      <c r="C4241" s="1">
        <v>43156.875011574077</v>
      </c>
      <c r="D4241" t="s">
        <v>13463</v>
      </c>
      <c r="E4241" t="s">
        <v>13464</v>
      </c>
      <c r="F4241">
        <v>10</v>
      </c>
      <c r="G4241" t="str">
        <f>VLOOKUP(YouTubeVideos[[#This Row],[category_id]],VideoCategories[],2,FALSE)</f>
        <v>Music</v>
      </c>
      <c r="H4241" t="s">
        <v>13465</v>
      </c>
      <c r="I4241">
        <v>19177871</v>
      </c>
      <c r="J4241">
        <v>356298</v>
      </c>
      <c r="K4241">
        <v>12457</v>
      </c>
      <c r="L4241">
        <v>19735</v>
      </c>
      <c r="M4241" t="b">
        <v>0</v>
      </c>
      <c r="N4241" t="b">
        <v>0</v>
      </c>
      <c r="O4241" t="b">
        <v>0</v>
      </c>
    </row>
    <row r="4242" spans="1:15">
      <c r="A4242" t="s">
        <v>13466</v>
      </c>
      <c r="B4242" s="1">
        <v>43160</v>
      </c>
      <c r="C4242" s="1">
        <v>43156.423796296294</v>
      </c>
      <c r="D4242" t="s">
        <v>13467</v>
      </c>
      <c r="E4242" t="s">
        <v>13468</v>
      </c>
      <c r="F4242">
        <v>10</v>
      </c>
      <c r="G4242" t="str">
        <f>VLOOKUP(YouTubeVideos[[#This Row],[category_id]],VideoCategories[],2,FALSE)</f>
        <v>Music</v>
      </c>
      <c r="H4242" t="s">
        <v>13469</v>
      </c>
      <c r="I4242">
        <v>5358351</v>
      </c>
      <c r="J4242">
        <v>270831</v>
      </c>
      <c r="K4242">
        <v>9822</v>
      </c>
      <c r="L4242">
        <v>23603</v>
      </c>
      <c r="M4242" t="b">
        <v>0</v>
      </c>
      <c r="N4242" t="b">
        <v>0</v>
      </c>
      <c r="O4242" t="b">
        <v>0</v>
      </c>
    </row>
    <row r="4243" spans="1:15">
      <c r="A4243" t="s">
        <v>10285</v>
      </c>
      <c r="B4243" s="1">
        <v>43131</v>
      </c>
      <c r="C4243" s="1">
        <v>43124.546655092592</v>
      </c>
      <c r="D4243" t="s">
        <v>10286</v>
      </c>
      <c r="E4243" t="s">
        <v>10287</v>
      </c>
      <c r="F4243">
        <v>28</v>
      </c>
      <c r="G4243" t="str">
        <f>VLOOKUP(YouTubeVideos[[#This Row],[category_id]],VideoCategories[],2,FALSE)</f>
        <v>Science &amp; Technology</v>
      </c>
      <c r="H4243" t="s">
        <v>10288</v>
      </c>
      <c r="I4243">
        <v>207272</v>
      </c>
      <c r="J4243">
        <v>6802</v>
      </c>
      <c r="K4243">
        <v>110</v>
      </c>
      <c r="L4243">
        <v>603</v>
      </c>
      <c r="M4243" t="b">
        <v>0</v>
      </c>
      <c r="N4243" t="b">
        <v>0</v>
      </c>
      <c r="O4243" t="b">
        <v>0</v>
      </c>
    </row>
    <row r="4244" spans="1:15">
      <c r="A4244" t="s">
        <v>13471</v>
      </c>
      <c r="B4244" s="1">
        <v>43160</v>
      </c>
      <c r="C4244" s="1">
        <v>43158.29173611111</v>
      </c>
      <c r="D4244" t="s">
        <v>13472</v>
      </c>
      <c r="E4244" t="s">
        <v>78</v>
      </c>
      <c r="F4244">
        <v>24</v>
      </c>
      <c r="G4244" t="str">
        <f>VLOOKUP(YouTubeVideos[[#This Row],[category_id]],VideoCategories[],2,FALSE)</f>
        <v>Entertainment</v>
      </c>
      <c r="H4244" t="s">
        <v>13473</v>
      </c>
      <c r="I4244">
        <v>67954</v>
      </c>
      <c r="J4244">
        <v>780</v>
      </c>
      <c r="K4244">
        <v>169</v>
      </c>
      <c r="L4244">
        <v>118</v>
      </c>
      <c r="M4244" t="b">
        <v>0</v>
      </c>
      <c r="N4244" t="b">
        <v>0</v>
      </c>
      <c r="O4244" t="b">
        <v>0</v>
      </c>
    </row>
    <row r="4245" spans="1:15">
      <c r="A4245" t="s">
        <v>4666</v>
      </c>
      <c r="B4245" s="1">
        <v>43084</v>
      </c>
      <c r="C4245" s="1">
        <v>43081.526273148149</v>
      </c>
      <c r="D4245" t="s">
        <v>4667</v>
      </c>
      <c r="E4245" t="s">
        <v>252</v>
      </c>
      <c r="F4245">
        <v>17</v>
      </c>
      <c r="G4245" t="str">
        <f>VLOOKUP(YouTubeVideos[[#This Row],[category_id]],VideoCategories[],2,FALSE)</f>
        <v>Sports</v>
      </c>
      <c r="H4245" t="s">
        <v>4668</v>
      </c>
      <c r="I4245">
        <v>206199</v>
      </c>
      <c r="J4245">
        <v>1661</v>
      </c>
      <c r="K4245">
        <v>87</v>
      </c>
      <c r="L4245">
        <v>931</v>
      </c>
      <c r="M4245" t="b">
        <v>0</v>
      </c>
      <c r="N4245" t="b">
        <v>0</v>
      </c>
      <c r="O4245" t="b">
        <v>0</v>
      </c>
    </row>
    <row r="4246" spans="1:15">
      <c r="A4246" t="s">
        <v>18439</v>
      </c>
      <c r="B4246" s="1">
        <v>43247</v>
      </c>
      <c r="C4246" s="1">
        <v>43231.477094907408</v>
      </c>
      <c r="D4246" t="s">
        <v>18440</v>
      </c>
      <c r="E4246" t="s">
        <v>3898</v>
      </c>
      <c r="F4246">
        <v>23</v>
      </c>
      <c r="G4246" t="str">
        <f>VLOOKUP(YouTubeVideos[[#This Row],[category_id]],VideoCategories[],2,FALSE)</f>
        <v>Comedy</v>
      </c>
      <c r="H4246" t="s">
        <v>18441</v>
      </c>
      <c r="I4246">
        <v>206126</v>
      </c>
      <c r="J4246">
        <v>22917</v>
      </c>
      <c r="K4246">
        <v>164</v>
      </c>
      <c r="L4246">
        <v>1523</v>
      </c>
      <c r="M4246" t="b">
        <v>0</v>
      </c>
      <c r="N4246" t="b">
        <v>0</v>
      </c>
      <c r="O4246" t="b">
        <v>0</v>
      </c>
    </row>
    <row r="4247" spans="1:15">
      <c r="A4247" t="s">
        <v>12440</v>
      </c>
      <c r="B4247" s="1">
        <v>43149</v>
      </c>
      <c r="C4247" s="1">
        <v>43140.289386574077</v>
      </c>
      <c r="D4247" t="s">
        <v>12441</v>
      </c>
      <c r="E4247" t="s">
        <v>12442</v>
      </c>
      <c r="F4247">
        <v>20</v>
      </c>
      <c r="G4247" t="str">
        <f>VLOOKUP(YouTubeVideos[[#This Row],[category_id]],VideoCategories[],2,FALSE)</f>
        <v>Gaming</v>
      </c>
      <c r="H4247" t="s">
        <v>12443</v>
      </c>
      <c r="I4247">
        <v>205209</v>
      </c>
      <c r="J4247">
        <v>5147</v>
      </c>
      <c r="K4247">
        <v>57</v>
      </c>
      <c r="L4247">
        <v>187</v>
      </c>
      <c r="M4247" t="b">
        <v>0</v>
      </c>
      <c r="N4247" t="b">
        <v>0</v>
      </c>
      <c r="O4247" t="b">
        <v>0</v>
      </c>
    </row>
    <row r="4248" spans="1:15">
      <c r="A4248" t="s">
        <v>2290</v>
      </c>
      <c r="B4248" s="1">
        <v>43068</v>
      </c>
      <c r="C4248" s="1">
        <v>43066.243067129632</v>
      </c>
      <c r="D4248" t="s">
        <v>2291</v>
      </c>
      <c r="E4248" t="s">
        <v>1069</v>
      </c>
      <c r="F4248">
        <v>25</v>
      </c>
      <c r="G4248" t="str">
        <f>VLOOKUP(YouTubeVideos[[#This Row],[category_id]],VideoCategories[],2,FALSE)</f>
        <v>News &amp; Politics</v>
      </c>
      <c r="H4248" t="s">
        <v>19827</v>
      </c>
      <c r="I4248">
        <v>204915</v>
      </c>
      <c r="J4248">
        <v>1179</v>
      </c>
      <c r="K4248">
        <v>421</v>
      </c>
      <c r="L4248">
        <v>1025</v>
      </c>
      <c r="M4248" t="b">
        <v>0</v>
      </c>
      <c r="N4248" t="b">
        <v>0</v>
      </c>
      <c r="O4248" t="b">
        <v>0</v>
      </c>
    </row>
    <row r="4249" spans="1:15">
      <c r="A4249" t="s">
        <v>6748</v>
      </c>
      <c r="B4249" s="1">
        <v>43104</v>
      </c>
      <c r="C4249" s="1">
        <v>43094.525497685187</v>
      </c>
      <c r="D4249" t="s">
        <v>6749</v>
      </c>
      <c r="E4249" t="s">
        <v>2253</v>
      </c>
      <c r="F4249">
        <v>22</v>
      </c>
      <c r="G4249" t="str">
        <f>VLOOKUP(YouTubeVideos[[#This Row],[category_id]],VideoCategories[],2,FALSE)</f>
        <v>People &amp; Blogs</v>
      </c>
      <c r="H4249" t="s">
        <v>6750</v>
      </c>
      <c r="I4249">
        <v>204083</v>
      </c>
      <c r="J4249">
        <v>29947</v>
      </c>
      <c r="K4249">
        <v>133</v>
      </c>
      <c r="L4249">
        <v>1606</v>
      </c>
      <c r="M4249" t="b">
        <v>0</v>
      </c>
      <c r="N4249" t="b">
        <v>0</v>
      </c>
      <c r="O4249" t="b">
        <v>0</v>
      </c>
    </row>
    <row r="4250" spans="1:15">
      <c r="A4250" t="s">
        <v>7753</v>
      </c>
      <c r="B4250" s="1">
        <v>43112</v>
      </c>
      <c r="C4250" s="1">
        <v>43107.170567129629</v>
      </c>
      <c r="D4250" t="s">
        <v>7754</v>
      </c>
      <c r="E4250" t="s">
        <v>2789</v>
      </c>
      <c r="F4250">
        <v>25</v>
      </c>
      <c r="G4250" t="str">
        <f>VLOOKUP(YouTubeVideos[[#This Row],[category_id]],VideoCategories[],2,FALSE)</f>
        <v>News &amp; Politics</v>
      </c>
      <c r="H4250" t="s">
        <v>7755</v>
      </c>
      <c r="I4250">
        <v>203229</v>
      </c>
      <c r="J4250">
        <v>503</v>
      </c>
      <c r="K4250">
        <v>332</v>
      </c>
      <c r="L4250">
        <v>611</v>
      </c>
      <c r="M4250" t="b">
        <v>0</v>
      </c>
      <c r="N4250" t="b">
        <v>0</v>
      </c>
      <c r="O4250" t="b">
        <v>0</v>
      </c>
    </row>
    <row r="4251" spans="1:15">
      <c r="A4251" t="s">
        <v>14688</v>
      </c>
      <c r="B4251" s="1">
        <v>43177</v>
      </c>
      <c r="C4251" s="1">
        <v>43166.934178240743</v>
      </c>
      <c r="D4251" t="s">
        <v>14689</v>
      </c>
      <c r="E4251" t="s">
        <v>1226</v>
      </c>
      <c r="F4251">
        <v>17</v>
      </c>
      <c r="G4251" t="str">
        <f>VLOOKUP(YouTubeVideos[[#This Row],[category_id]],VideoCategories[],2,FALSE)</f>
        <v>Sports</v>
      </c>
      <c r="H4251" t="s">
        <v>14690</v>
      </c>
      <c r="I4251">
        <v>202920</v>
      </c>
      <c r="J4251">
        <v>3024</v>
      </c>
      <c r="K4251">
        <v>81</v>
      </c>
      <c r="L4251">
        <v>526</v>
      </c>
      <c r="M4251" t="b">
        <v>0</v>
      </c>
      <c r="N4251" t="b">
        <v>0</v>
      </c>
      <c r="O4251" t="b">
        <v>0</v>
      </c>
    </row>
    <row r="4252" spans="1:15">
      <c r="A4252" t="s">
        <v>15523</v>
      </c>
      <c r="B4252" s="1">
        <v>43191</v>
      </c>
      <c r="C4252" s="1">
        <v>43181.379305555558</v>
      </c>
      <c r="D4252" t="s">
        <v>15524</v>
      </c>
      <c r="E4252" t="s">
        <v>12762</v>
      </c>
      <c r="F4252">
        <v>28</v>
      </c>
      <c r="G4252" t="str">
        <f>VLOOKUP(YouTubeVideos[[#This Row],[category_id]],VideoCategories[],2,FALSE)</f>
        <v>Science &amp; Technology</v>
      </c>
      <c r="H4252" t="s">
        <v>15525</v>
      </c>
      <c r="I4252">
        <v>202550</v>
      </c>
      <c r="J4252">
        <v>7312</v>
      </c>
      <c r="K4252">
        <v>246</v>
      </c>
      <c r="L4252">
        <v>595</v>
      </c>
      <c r="M4252" t="b">
        <v>0</v>
      </c>
      <c r="N4252" t="b">
        <v>0</v>
      </c>
      <c r="O4252" t="b">
        <v>0</v>
      </c>
    </row>
    <row r="4253" spans="1:15">
      <c r="A4253" t="s">
        <v>8286</v>
      </c>
      <c r="B4253" s="1">
        <v>43116</v>
      </c>
      <c r="C4253" s="1">
        <v>43110.511967592596</v>
      </c>
      <c r="D4253" t="s">
        <v>20138</v>
      </c>
      <c r="E4253" t="s">
        <v>8287</v>
      </c>
      <c r="F4253">
        <v>28</v>
      </c>
      <c r="G4253" t="str">
        <f>VLOOKUP(YouTubeVideos[[#This Row],[category_id]],VideoCategories[],2,FALSE)</f>
        <v>Science &amp; Technology</v>
      </c>
      <c r="H4253" t="s">
        <v>8288</v>
      </c>
      <c r="I4253">
        <v>202523</v>
      </c>
      <c r="J4253">
        <v>9442</v>
      </c>
      <c r="K4253">
        <v>154</v>
      </c>
      <c r="L4253">
        <v>492</v>
      </c>
      <c r="M4253" t="b">
        <v>0</v>
      </c>
      <c r="N4253" t="b">
        <v>0</v>
      </c>
      <c r="O4253" t="b">
        <v>0</v>
      </c>
    </row>
    <row r="4254" spans="1:15">
      <c r="A4254" t="s">
        <v>12257</v>
      </c>
      <c r="B4254" s="1">
        <v>43147</v>
      </c>
      <c r="C4254" s="1">
        <v>43140.410057870373</v>
      </c>
      <c r="D4254" t="s">
        <v>20383</v>
      </c>
      <c r="E4254" t="s">
        <v>1158</v>
      </c>
      <c r="F4254">
        <v>25</v>
      </c>
      <c r="G4254" t="str">
        <f>VLOOKUP(YouTubeVideos[[#This Row],[category_id]],VideoCategories[],2,FALSE)</f>
        <v>News &amp; Politics</v>
      </c>
      <c r="H4254" t="s">
        <v>12258</v>
      </c>
      <c r="I4254">
        <v>202107</v>
      </c>
      <c r="J4254">
        <v>774</v>
      </c>
      <c r="K4254">
        <v>413</v>
      </c>
      <c r="L4254">
        <v>1979</v>
      </c>
      <c r="M4254" t="b">
        <v>0</v>
      </c>
      <c r="N4254" t="b">
        <v>0</v>
      </c>
      <c r="O4254" t="b">
        <v>0</v>
      </c>
    </row>
    <row r="4255" spans="1:15">
      <c r="A4255" t="s">
        <v>13503</v>
      </c>
      <c r="B4255" s="1">
        <v>43160</v>
      </c>
      <c r="C4255" s="1">
        <v>43154.222175925926</v>
      </c>
      <c r="D4255" t="s">
        <v>13504</v>
      </c>
      <c r="E4255" t="s">
        <v>132</v>
      </c>
      <c r="F4255">
        <v>24</v>
      </c>
      <c r="G4255" t="str">
        <f>VLOOKUP(YouTubeVideos[[#This Row],[category_id]],VideoCategories[],2,FALSE)</f>
        <v>Entertainment</v>
      </c>
      <c r="H4255" t="s">
        <v>13505</v>
      </c>
      <c r="I4255">
        <v>2723593</v>
      </c>
      <c r="J4255">
        <v>39403</v>
      </c>
      <c r="K4255">
        <v>11924</v>
      </c>
      <c r="L4255">
        <v>58763</v>
      </c>
      <c r="M4255" t="b">
        <v>0</v>
      </c>
      <c r="N4255" t="b">
        <v>0</v>
      </c>
      <c r="O4255" t="b">
        <v>0</v>
      </c>
    </row>
    <row r="4256" spans="1:15">
      <c r="A4256" t="s">
        <v>13506</v>
      </c>
      <c r="B4256" s="1">
        <v>43160</v>
      </c>
      <c r="C4256" s="1">
        <v>43153.549131944441</v>
      </c>
      <c r="D4256" t="s">
        <v>13507</v>
      </c>
      <c r="E4256" t="s">
        <v>13508</v>
      </c>
      <c r="F4256">
        <v>24</v>
      </c>
      <c r="G4256" t="str">
        <f>VLOOKUP(YouTubeVideos[[#This Row],[category_id]],VideoCategories[],2,FALSE)</f>
        <v>Entertainment</v>
      </c>
      <c r="H4256" t="s">
        <v>13509</v>
      </c>
      <c r="I4256">
        <v>3845553</v>
      </c>
      <c r="J4256">
        <v>133530</v>
      </c>
      <c r="K4256">
        <v>3363</v>
      </c>
      <c r="L4256">
        <v>20114</v>
      </c>
      <c r="M4256" t="b">
        <v>0</v>
      </c>
      <c r="N4256" t="b">
        <v>0</v>
      </c>
      <c r="O4256" t="b">
        <v>0</v>
      </c>
    </row>
    <row r="4257" spans="1:15">
      <c r="A4257" t="s">
        <v>13510</v>
      </c>
      <c r="B4257" s="1">
        <v>43160</v>
      </c>
      <c r="C4257" s="1">
        <v>43154.342858796299</v>
      </c>
      <c r="D4257" t="s">
        <v>13511</v>
      </c>
      <c r="E4257" t="s">
        <v>1959</v>
      </c>
      <c r="F4257">
        <v>24</v>
      </c>
      <c r="G4257" t="str">
        <f>VLOOKUP(YouTubeVideos[[#This Row],[category_id]],VideoCategories[],2,FALSE)</f>
        <v>Entertainment</v>
      </c>
      <c r="H4257" t="s">
        <v>13512</v>
      </c>
      <c r="I4257">
        <v>711676</v>
      </c>
      <c r="J4257">
        <v>4667</v>
      </c>
      <c r="K4257">
        <v>1376</v>
      </c>
      <c r="L4257">
        <v>1845</v>
      </c>
      <c r="M4257" t="b">
        <v>0</v>
      </c>
      <c r="N4257" t="b">
        <v>0</v>
      </c>
      <c r="O4257" t="b">
        <v>0</v>
      </c>
    </row>
    <row r="4258" spans="1:15">
      <c r="A4258" t="s">
        <v>13513</v>
      </c>
      <c r="B4258" s="1">
        <v>43160</v>
      </c>
      <c r="C4258" s="1">
        <v>43154.083356481482</v>
      </c>
      <c r="D4258" t="s">
        <v>13514</v>
      </c>
      <c r="E4258" t="s">
        <v>54</v>
      </c>
      <c r="F4258">
        <v>24</v>
      </c>
      <c r="G4258" t="str">
        <f>VLOOKUP(YouTubeVideos[[#This Row],[category_id]],VideoCategories[],2,FALSE)</f>
        <v>Entertainment</v>
      </c>
      <c r="H4258" t="s">
        <v>13515</v>
      </c>
      <c r="I4258">
        <v>1129249</v>
      </c>
      <c r="J4258">
        <v>11614</v>
      </c>
      <c r="K4258">
        <v>5010</v>
      </c>
      <c r="L4258">
        <v>4159</v>
      </c>
      <c r="M4258" t="b">
        <v>0</v>
      </c>
      <c r="N4258" t="b">
        <v>0</v>
      </c>
      <c r="O4258" t="b">
        <v>0</v>
      </c>
    </row>
    <row r="4259" spans="1:15">
      <c r="A4259" t="s">
        <v>13516</v>
      </c>
      <c r="B4259" s="1">
        <v>43160</v>
      </c>
      <c r="C4259" s="1">
        <v>43155.500451388885</v>
      </c>
      <c r="D4259" t="s">
        <v>13517</v>
      </c>
      <c r="E4259" t="s">
        <v>13518</v>
      </c>
      <c r="F4259">
        <v>10</v>
      </c>
      <c r="G4259" t="str">
        <f>VLOOKUP(YouTubeVideos[[#This Row],[category_id]],VideoCategories[],2,FALSE)</f>
        <v>Music</v>
      </c>
      <c r="H4259" t="s">
        <v>13519</v>
      </c>
      <c r="I4259">
        <v>147383</v>
      </c>
      <c r="J4259">
        <v>2678</v>
      </c>
      <c r="K4259">
        <v>155</v>
      </c>
      <c r="L4259">
        <v>257</v>
      </c>
      <c r="M4259" t="b">
        <v>0</v>
      </c>
      <c r="N4259" t="b">
        <v>0</v>
      </c>
      <c r="O4259" t="b">
        <v>0</v>
      </c>
    </row>
    <row r="4260" spans="1:15">
      <c r="A4260" t="s">
        <v>20457</v>
      </c>
      <c r="B4260" s="1">
        <v>43160</v>
      </c>
      <c r="C4260" s="1">
        <v>43154.208333333336</v>
      </c>
      <c r="D4260" t="s">
        <v>13520</v>
      </c>
      <c r="E4260" t="s">
        <v>10397</v>
      </c>
      <c r="F4260">
        <v>24</v>
      </c>
      <c r="G4260" t="str">
        <f>VLOOKUP(YouTubeVideos[[#This Row],[category_id]],VideoCategories[],2,FALSE)</f>
        <v>Entertainment</v>
      </c>
      <c r="H4260" t="s">
        <v>13521</v>
      </c>
      <c r="I4260">
        <v>249572</v>
      </c>
      <c r="J4260">
        <v>7944</v>
      </c>
      <c r="K4260">
        <v>301</v>
      </c>
      <c r="L4260">
        <v>1431</v>
      </c>
      <c r="M4260" t="b">
        <v>0</v>
      </c>
      <c r="N4260" t="b">
        <v>0</v>
      </c>
      <c r="O4260" t="b">
        <v>0</v>
      </c>
    </row>
    <row r="4261" spans="1:15">
      <c r="A4261" t="s">
        <v>13522</v>
      </c>
      <c r="B4261" s="1">
        <v>43160</v>
      </c>
      <c r="C4261" s="1">
        <v>43154.417002314818</v>
      </c>
      <c r="D4261" t="s">
        <v>13523</v>
      </c>
      <c r="E4261" t="s">
        <v>13524</v>
      </c>
      <c r="F4261">
        <v>10</v>
      </c>
      <c r="G4261" t="str">
        <f>VLOOKUP(YouTubeVideos[[#This Row],[category_id]],VideoCategories[],2,FALSE)</f>
        <v>Music</v>
      </c>
      <c r="H4261" t="s">
        <v>63</v>
      </c>
      <c r="I4261">
        <v>162864</v>
      </c>
      <c r="J4261">
        <v>9526</v>
      </c>
      <c r="K4261">
        <v>183</v>
      </c>
      <c r="L4261">
        <v>761</v>
      </c>
      <c r="M4261" t="b">
        <v>0</v>
      </c>
      <c r="N4261" t="b">
        <v>0</v>
      </c>
      <c r="O4261" t="b">
        <v>0</v>
      </c>
    </row>
    <row r="4262" spans="1:15">
      <c r="A4262" t="s">
        <v>7061</v>
      </c>
      <c r="B4262" s="1">
        <v>43107</v>
      </c>
      <c r="C4262" s="1">
        <v>43103.95789351852</v>
      </c>
      <c r="D4262" t="s">
        <v>7062</v>
      </c>
      <c r="E4262" t="s">
        <v>1226</v>
      </c>
      <c r="F4262">
        <v>17</v>
      </c>
      <c r="G4262" t="str">
        <f>VLOOKUP(YouTubeVideos[[#This Row],[category_id]],VideoCategories[],2,FALSE)</f>
        <v>Sports</v>
      </c>
      <c r="H4262" t="s">
        <v>7063</v>
      </c>
      <c r="I4262">
        <v>201894</v>
      </c>
      <c r="J4262">
        <v>2292</v>
      </c>
      <c r="K4262">
        <v>2331</v>
      </c>
      <c r="L4262">
        <v>439</v>
      </c>
      <c r="M4262" t="b">
        <v>0</v>
      </c>
      <c r="N4262" t="b">
        <v>0</v>
      </c>
      <c r="O4262" t="b">
        <v>0</v>
      </c>
    </row>
    <row r="4263" spans="1:15">
      <c r="A4263" t="s">
        <v>13528</v>
      </c>
      <c r="B4263" s="1">
        <v>43160</v>
      </c>
      <c r="C4263" s="1">
        <v>43153.375069444446</v>
      </c>
      <c r="D4263" t="s">
        <v>20458</v>
      </c>
      <c r="E4263" t="s">
        <v>20410</v>
      </c>
      <c r="F4263">
        <v>10</v>
      </c>
      <c r="G4263" t="str">
        <f>VLOOKUP(YouTubeVideos[[#This Row],[category_id]],VideoCategories[],2,FALSE)</f>
        <v>Music</v>
      </c>
      <c r="H4263" t="s">
        <v>13529</v>
      </c>
      <c r="I4263">
        <v>4121390</v>
      </c>
      <c r="J4263">
        <v>105303</v>
      </c>
      <c r="K4263">
        <v>7323</v>
      </c>
      <c r="L4263">
        <v>8359</v>
      </c>
      <c r="M4263" t="b">
        <v>0</v>
      </c>
      <c r="N4263" t="b">
        <v>0</v>
      </c>
      <c r="O4263" t="b">
        <v>0</v>
      </c>
    </row>
    <row r="4264" spans="1:15">
      <c r="A4264" t="s">
        <v>13530</v>
      </c>
      <c r="B4264" s="1">
        <v>43160</v>
      </c>
      <c r="C4264" s="1">
        <v>43154.292997685188</v>
      </c>
      <c r="D4264" t="s">
        <v>13531</v>
      </c>
      <c r="E4264" t="s">
        <v>7042</v>
      </c>
      <c r="F4264">
        <v>24</v>
      </c>
      <c r="G4264" t="str">
        <f>VLOOKUP(YouTubeVideos[[#This Row],[category_id]],VideoCategories[],2,FALSE)</f>
        <v>Entertainment</v>
      </c>
      <c r="H4264" t="s">
        <v>13532</v>
      </c>
      <c r="I4264">
        <v>25512</v>
      </c>
      <c r="J4264">
        <v>474</v>
      </c>
      <c r="K4264">
        <v>64</v>
      </c>
      <c r="L4264">
        <v>96</v>
      </c>
      <c r="M4264" t="b">
        <v>0</v>
      </c>
      <c r="N4264" t="b">
        <v>0</v>
      </c>
      <c r="O4264" t="b">
        <v>0</v>
      </c>
    </row>
    <row r="4265" spans="1:15">
      <c r="A4265" t="s">
        <v>13533</v>
      </c>
      <c r="B4265" s="1">
        <v>43160</v>
      </c>
      <c r="C4265" s="1">
        <v>43154.495706018519</v>
      </c>
      <c r="D4265" t="s">
        <v>13534</v>
      </c>
      <c r="E4265" t="s">
        <v>13535</v>
      </c>
      <c r="F4265">
        <v>10</v>
      </c>
      <c r="G4265" t="str">
        <f>VLOOKUP(YouTubeVideos[[#This Row],[category_id]],VideoCategories[],2,FALSE)</f>
        <v>Music</v>
      </c>
      <c r="H4265" t="s">
        <v>13536</v>
      </c>
      <c r="I4265">
        <v>121390</v>
      </c>
      <c r="J4265">
        <v>1685</v>
      </c>
      <c r="K4265">
        <v>161</v>
      </c>
      <c r="L4265">
        <v>197</v>
      </c>
      <c r="M4265" t="b">
        <v>0</v>
      </c>
      <c r="N4265" t="b">
        <v>0</v>
      </c>
      <c r="O4265" t="b">
        <v>0</v>
      </c>
    </row>
    <row r="4266" spans="1:15">
      <c r="A4266" t="s">
        <v>13537</v>
      </c>
      <c r="B4266" s="1">
        <v>43160</v>
      </c>
      <c r="C4266" s="1">
        <v>43153.666678240741</v>
      </c>
      <c r="D4266" t="s">
        <v>13538</v>
      </c>
      <c r="E4266" t="s">
        <v>13539</v>
      </c>
      <c r="F4266">
        <v>10</v>
      </c>
      <c r="G4266" t="str">
        <f>VLOOKUP(YouTubeVideos[[#This Row],[category_id]],VideoCategories[],2,FALSE)</f>
        <v>Music</v>
      </c>
      <c r="H4266" t="s">
        <v>13540</v>
      </c>
      <c r="I4266">
        <v>3738646</v>
      </c>
      <c r="J4266">
        <v>262753</v>
      </c>
      <c r="K4266">
        <v>2490</v>
      </c>
      <c r="L4266">
        <v>31844</v>
      </c>
      <c r="M4266" t="b">
        <v>0</v>
      </c>
      <c r="N4266" t="b">
        <v>0</v>
      </c>
      <c r="O4266" t="b">
        <v>0</v>
      </c>
    </row>
    <row r="4267" spans="1:15">
      <c r="A4267" t="s">
        <v>13541</v>
      </c>
      <c r="B4267" s="1">
        <v>43160</v>
      </c>
      <c r="C4267" s="1">
        <v>43152.701666666668</v>
      </c>
      <c r="D4267" t="s">
        <v>13542</v>
      </c>
      <c r="E4267" t="s">
        <v>13543</v>
      </c>
      <c r="F4267">
        <v>24</v>
      </c>
      <c r="G4267" t="str">
        <f>VLOOKUP(YouTubeVideos[[#This Row],[category_id]],VideoCategories[],2,FALSE)</f>
        <v>Entertainment</v>
      </c>
      <c r="H4267" t="s">
        <v>13544</v>
      </c>
      <c r="I4267">
        <v>1642462</v>
      </c>
      <c r="J4267">
        <v>41986</v>
      </c>
      <c r="K4267">
        <v>1357</v>
      </c>
      <c r="L4267">
        <v>3079</v>
      </c>
      <c r="M4267" t="b">
        <v>0</v>
      </c>
      <c r="N4267" t="b">
        <v>0</v>
      </c>
      <c r="O4267" t="b">
        <v>0</v>
      </c>
    </row>
    <row r="4268" spans="1:15">
      <c r="A4268" t="s">
        <v>13545</v>
      </c>
      <c r="B4268" s="1">
        <v>43160</v>
      </c>
      <c r="C4268" s="1">
        <v>43153.291701388887</v>
      </c>
      <c r="D4268" t="s">
        <v>13546</v>
      </c>
      <c r="E4268" t="s">
        <v>5696</v>
      </c>
      <c r="F4268">
        <v>24</v>
      </c>
      <c r="G4268" t="str">
        <f>VLOOKUP(YouTubeVideos[[#This Row],[category_id]],VideoCategories[],2,FALSE)</f>
        <v>Entertainment</v>
      </c>
      <c r="H4268" t="s">
        <v>13547</v>
      </c>
      <c r="I4268">
        <v>3052072</v>
      </c>
      <c r="J4268">
        <v>132775</v>
      </c>
      <c r="K4268">
        <v>1111</v>
      </c>
      <c r="L4268">
        <v>9571</v>
      </c>
      <c r="M4268" t="b">
        <v>0</v>
      </c>
      <c r="N4268" t="b">
        <v>0</v>
      </c>
      <c r="O4268" t="b">
        <v>0</v>
      </c>
    </row>
    <row r="4269" spans="1:15">
      <c r="A4269" t="s">
        <v>13548</v>
      </c>
      <c r="B4269" s="1">
        <v>43160</v>
      </c>
      <c r="C4269" s="1">
        <v>43153.875011574077</v>
      </c>
      <c r="D4269" t="s">
        <v>13549</v>
      </c>
      <c r="E4269" t="s">
        <v>13550</v>
      </c>
      <c r="F4269">
        <v>10</v>
      </c>
      <c r="G4269" t="str">
        <f>VLOOKUP(YouTubeVideos[[#This Row],[category_id]],VideoCategories[],2,FALSE)</f>
        <v>Music</v>
      </c>
      <c r="H4269" t="s">
        <v>13551</v>
      </c>
      <c r="I4269">
        <v>175842</v>
      </c>
      <c r="J4269">
        <v>10411</v>
      </c>
      <c r="K4269">
        <v>133</v>
      </c>
      <c r="L4269">
        <v>505</v>
      </c>
      <c r="M4269" t="b">
        <v>0</v>
      </c>
      <c r="N4269" t="b">
        <v>0</v>
      </c>
      <c r="O4269" t="b">
        <v>0</v>
      </c>
    </row>
    <row r="4270" spans="1:15">
      <c r="A4270" t="s">
        <v>13552</v>
      </c>
      <c r="B4270" s="1">
        <v>43160</v>
      </c>
      <c r="C4270" s="1">
        <v>43153.291018518517</v>
      </c>
      <c r="D4270" t="s">
        <v>20459</v>
      </c>
      <c r="E4270" t="s">
        <v>1054</v>
      </c>
      <c r="F4270">
        <v>24</v>
      </c>
      <c r="G4270" t="str">
        <f>VLOOKUP(YouTubeVideos[[#This Row],[category_id]],VideoCategories[],2,FALSE)</f>
        <v>Entertainment</v>
      </c>
      <c r="H4270" t="s">
        <v>20460</v>
      </c>
      <c r="I4270">
        <v>898717</v>
      </c>
      <c r="J4270">
        <v>21788</v>
      </c>
      <c r="K4270">
        <v>311</v>
      </c>
      <c r="L4270">
        <v>718</v>
      </c>
      <c r="M4270" t="b">
        <v>0</v>
      </c>
      <c r="N4270" t="b">
        <v>0</v>
      </c>
      <c r="O4270" t="b">
        <v>0</v>
      </c>
    </row>
    <row r="4271" spans="1:15">
      <c r="A4271" t="s">
        <v>13553</v>
      </c>
      <c r="B4271" s="1">
        <v>43160</v>
      </c>
      <c r="C4271" s="1">
        <v>43154.065972222219</v>
      </c>
      <c r="D4271" t="s">
        <v>13554</v>
      </c>
      <c r="E4271" t="s">
        <v>35</v>
      </c>
      <c r="F4271">
        <v>24</v>
      </c>
      <c r="G4271" t="str">
        <f>VLOOKUP(YouTubeVideos[[#This Row],[category_id]],VideoCategories[],2,FALSE)</f>
        <v>Entertainment</v>
      </c>
      <c r="H4271" t="s">
        <v>13555</v>
      </c>
      <c r="I4271">
        <v>89365</v>
      </c>
      <c r="J4271">
        <v>967</v>
      </c>
      <c r="K4271">
        <v>80</v>
      </c>
      <c r="L4271">
        <v>80</v>
      </c>
      <c r="M4271" t="b">
        <v>0</v>
      </c>
      <c r="N4271" t="b">
        <v>0</v>
      </c>
      <c r="O4271" t="b">
        <v>0</v>
      </c>
    </row>
    <row r="4272" spans="1:15">
      <c r="A4272" t="s">
        <v>20461</v>
      </c>
      <c r="B4272" s="1">
        <v>43160</v>
      </c>
      <c r="C4272" s="1">
        <v>43152.375</v>
      </c>
      <c r="D4272" t="s">
        <v>13556</v>
      </c>
      <c r="E4272" t="s">
        <v>1686</v>
      </c>
      <c r="F4272">
        <v>10</v>
      </c>
      <c r="G4272" t="str">
        <f>VLOOKUP(YouTubeVideos[[#This Row],[category_id]],VideoCategories[],2,FALSE)</f>
        <v>Music</v>
      </c>
      <c r="H4272" t="s">
        <v>13557</v>
      </c>
      <c r="I4272">
        <v>11773962</v>
      </c>
      <c r="J4272">
        <v>397715</v>
      </c>
      <c r="K4272">
        <v>6677</v>
      </c>
      <c r="L4272">
        <v>20481</v>
      </c>
      <c r="M4272" t="b">
        <v>0</v>
      </c>
      <c r="N4272" t="b">
        <v>0</v>
      </c>
      <c r="O4272" t="b">
        <v>0</v>
      </c>
    </row>
    <row r="4273" spans="1:15">
      <c r="A4273" t="s">
        <v>13558</v>
      </c>
      <c r="B4273" s="1">
        <v>43160</v>
      </c>
      <c r="C4273" s="1">
        <v>43153.793761574074</v>
      </c>
      <c r="D4273" t="s">
        <v>13559</v>
      </c>
      <c r="E4273" t="s">
        <v>13560</v>
      </c>
      <c r="F4273">
        <v>24</v>
      </c>
      <c r="G4273" t="str">
        <f>VLOOKUP(YouTubeVideos[[#This Row],[category_id]],VideoCategories[],2,FALSE)</f>
        <v>Entertainment</v>
      </c>
      <c r="H4273" t="s">
        <v>13561</v>
      </c>
      <c r="I4273">
        <v>79205</v>
      </c>
      <c r="J4273">
        <v>133</v>
      </c>
      <c r="K4273">
        <v>60</v>
      </c>
      <c r="L4273">
        <v>41</v>
      </c>
      <c r="M4273" t="b">
        <v>0</v>
      </c>
      <c r="N4273" t="b">
        <v>0</v>
      </c>
      <c r="O4273" t="b">
        <v>0</v>
      </c>
    </row>
    <row r="4274" spans="1:15">
      <c r="A4274" t="s">
        <v>5223</v>
      </c>
      <c r="B4274" s="1">
        <v>43088</v>
      </c>
      <c r="C4274" s="1">
        <v>43081.859502314815</v>
      </c>
      <c r="D4274" t="s">
        <v>5224</v>
      </c>
      <c r="E4274" t="s">
        <v>1143</v>
      </c>
      <c r="F4274">
        <v>25</v>
      </c>
      <c r="G4274" t="str">
        <f>VLOOKUP(YouTubeVideos[[#This Row],[category_id]],VideoCategories[],2,FALSE)</f>
        <v>News &amp; Politics</v>
      </c>
      <c r="H4274" t="s">
        <v>5225</v>
      </c>
      <c r="I4274">
        <v>201025</v>
      </c>
      <c r="J4274">
        <v>625</v>
      </c>
      <c r="K4274">
        <v>4786</v>
      </c>
      <c r="L4274">
        <v>0</v>
      </c>
      <c r="M4274" t="b">
        <v>1</v>
      </c>
      <c r="N4274" t="b">
        <v>0</v>
      </c>
      <c r="O4274" t="b">
        <v>0</v>
      </c>
    </row>
    <row r="4275" spans="1:15">
      <c r="A4275" t="s">
        <v>12715</v>
      </c>
      <c r="B4275" s="1">
        <v>43152</v>
      </c>
      <c r="C4275" s="1">
        <v>43147.456643518519</v>
      </c>
      <c r="D4275" t="s">
        <v>20404</v>
      </c>
      <c r="E4275" t="s">
        <v>1158</v>
      </c>
      <c r="F4275">
        <v>25</v>
      </c>
      <c r="G4275" t="str">
        <f>VLOOKUP(YouTubeVideos[[#This Row],[category_id]],VideoCategories[],2,FALSE)</f>
        <v>News &amp; Politics</v>
      </c>
      <c r="H4275" t="s">
        <v>12716</v>
      </c>
      <c r="I4275">
        <v>201015</v>
      </c>
      <c r="J4275">
        <v>2146</v>
      </c>
      <c r="K4275">
        <v>717</v>
      </c>
      <c r="L4275">
        <v>3629</v>
      </c>
      <c r="M4275" t="b">
        <v>0</v>
      </c>
      <c r="N4275" t="b">
        <v>0</v>
      </c>
      <c r="O4275" t="b">
        <v>0</v>
      </c>
    </row>
    <row r="4276" spans="1:15">
      <c r="A4276" t="s">
        <v>16583</v>
      </c>
      <c r="B4276" s="1">
        <v>43212</v>
      </c>
      <c r="C4276" s="1">
        <v>43210.417187500003</v>
      </c>
      <c r="D4276" t="s">
        <v>16584</v>
      </c>
      <c r="E4276" t="s">
        <v>2637</v>
      </c>
      <c r="F4276">
        <v>22</v>
      </c>
      <c r="G4276" t="str">
        <f>VLOOKUP(YouTubeVideos[[#This Row],[category_id]],VideoCategories[],2,FALSE)</f>
        <v>People &amp; Blogs</v>
      </c>
      <c r="H4276" t="s">
        <v>16585</v>
      </c>
      <c r="I4276">
        <v>200246</v>
      </c>
      <c r="J4276">
        <v>7102</v>
      </c>
      <c r="K4276">
        <v>277</v>
      </c>
      <c r="L4276">
        <v>385</v>
      </c>
      <c r="M4276" t="b">
        <v>0</v>
      </c>
      <c r="N4276" t="b">
        <v>0</v>
      </c>
      <c r="O4276" t="b">
        <v>0</v>
      </c>
    </row>
    <row r="4277" spans="1:15">
      <c r="A4277" t="s">
        <v>13573</v>
      </c>
      <c r="B4277" s="1">
        <v>43160</v>
      </c>
      <c r="C4277" s="1">
        <v>43153.275775462964</v>
      </c>
      <c r="D4277" t="s">
        <v>13574</v>
      </c>
      <c r="E4277" t="s">
        <v>9978</v>
      </c>
      <c r="F4277">
        <v>24</v>
      </c>
      <c r="G4277" t="str">
        <f>VLOOKUP(YouTubeVideos[[#This Row],[category_id]],VideoCategories[],2,FALSE)</f>
        <v>Entertainment</v>
      </c>
      <c r="H4277" t="s">
        <v>63</v>
      </c>
      <c r="I4277">
        <v>130626</v>
      </c>
      <c r="J4277">
        <v>832</v>
      </c>
      <c r="K4277">
        <v>533</v>
      </c>
      <c r="L4277">
        <v>172</v>
      </c>
      <c r="M4277" t="b">
        <v>0</v>
      </c>
      <c r="N4277" t="b">
        <v>0</v>
      </c>
      <c r="O4277" t="b">
        <v>0</v>
      </c>
    </row>
    <row r="4278" spans="1:15">
      <c r="A4278" t="s">
        <v>20462</v>
      </c>
      <c r="B4278" s="1">
        <v>43160</v>
      </c>
      <c r="C4278" s="1">
        <v>43154.662951388891</v>
      </c>
      <c r="D4278" t="s">
        <v>13575</v>
      </c>
      <c r="E4278" t="s">
        <v>6454</v>
      </c>
      <c r="F4278">
        <v>24</v>
      </c>
      <c r="G4278" t="str">
        <f>VLOOKUP(YouTubeVideos[[#This Row],[category_id]],VideoCategories[],2,FALSE)</f>
        <v>Entertainment</v>
      </c>
      <c r="H4278" t="s">
        <v>13576</v>
      </c>
      <c r="I4278">
        <v>23877</v>
      </c>
      <c r="J4278">
        <v>93</v>
      </c>
      <c r="K4278">
        <v>30</v>
      </c>
      <c r="L4278">
        <v>20</v>
      </c>
      <c r="M4278" t="b">
        <v>0</v>
      </c>
      <c r="N4278" t="b">
        <v>0</v>
      </c>
      <c r="O4278" t="b">
        <v>0</v>
      </c>
    </row>
    <row r="4279" spans="1:15">
      <c r="A4279" t="s">
        <v>13577</v>
      </c>
      <c r="B4279" s="1">
        <v>43160</v>
      </c>
      <c r="C4279" s="1">
        <v>43153.875</v>
      </c>
      <c r="D4279" t="s">
        <v>13578</v>
      </c>
      <c r="E4279" t="s">
        <v>13579</v>
      </c>
      <c r="F4279">
        <v>10</v>
      </c>
      <c r="G4279" t="str">
        <f>VLOOKUP(YouTubeVideos[[#This Row],[category_id]],VideoCategories[],2,FALSE)</f>
        <v>Music</v>
      </c>
      <c r="H4279" t="s">
        <v>20463</v>
      </c>
      <c r="I4279">
        <v>514150</v>
      </c>
      <c r="J4279">
        <v>14269</v>
      </c>
      <c r="K4279">
        <v>488</v>
      </c>
      <c r="L4279">
        <v>817</v>
      </c>
      <c r="M4279" t="b">
        <v>0</v>
      </c>
      <c r="N4279" t="b">
        <v>0</v>
      </c>
      <c r="O4279" t="b">
        <v>0</v>
      </c>
    </row>
    <row r="4280" spans="1:15">
      <c r="A4280" t="s">
        <v>13580</v>
      </c>
      <c r="B4280" s="1">
        <v>43160</v>
      </c>
      <c r="C4280" s="1">
        <v>43153</v>
      </c>
      <c r="D4280" t="s">
        <v>13581</v>
      </c>
      <c r="E4280" t="s">
        <v>13582</v>
      </c>
      <c r="F4280">
        <v>10</v>
      </c>
      <c r="G4280" t="str">
        <f>VLOOKUP(YouTubeVideos[[#This Row],[category_id]],VideoCategories[],2,FALSE)</f>
        <v>Music</v>
      </c>
      <c r="H4280" t="s">
        <v>13583</v>
      </c>
      <c r="I4280">
        <v>152796</v>
      </c>
      <c r="J4280">
        <v>8154</v>
      </c>
      <c r="K4280">
        <v>392</v>
      </c>
      <c r="L4280">
        <v>612</v>
      </c>
      <c r="M4280" t="b">
        <v>0</v>
      </c>
      <c r="N4280" t="b">
        <v>0</v>
      </c>
      <c r="O4280" t="b">
        <v>0</v>
      </c>
    </row>
    <row r="4281" spans="1:15">
      <c r="A4281" t="s">
        <v>12791</v>
      </c>
      <c r="B4281" s="1">
        <v>43152</v>
      </c>
      <c r="C4281" s="1">
        <v>43144.250057870369</v>
      </c>
      <c r="D4281" t="s">
        <v>12792</v>
      </c>
      <c r="E4281" t="s">
        <v>9488</v>
      </c>
      <c r="F4281">
        <v>15</v>
      </c>
      <c r="G4281" t="str">
        <f>VLOOKUP(YouTubeVideos[[#This Row],[category_id]],VideoCategories[],2,FALSE)</f>
        <v>Pets &amp; Animals</v>
      </c>
      <c r="H4281" t="s">
        <v>12793</v>
      </c>
      <c r="I4281">
        <v>199662</v>
      </c>
      <c r="J4281">
        <v>7663</v>
      </c>
      <c r="K4281">
        <v>206</v>
      </c>
      <c r="L4281">
        <v>701</v>
      </c>
      <c r="M4281" t="b">
        <v>0</v>
      </c>
      <c r="N4281" t="b">
        <v>0</v>
      </c>
      <c r="O4281" t="b">
        <v>0</v>
      </c>
    </row>
    <row r="4282" spans="1:15">
      <c r="A4282" t="s">
        <v>8489</v>
      </c>
      <c r="B4282" s="1">
        <v>43117</v>
      </c>
      <c r="C4282" s="1">
        <v>43110.55972222222</v>
      </c>
      <c r="D4282" t="s">
        <v>8490</v>
      </c>
      <c r="E4282" t="s">
        <v>8491</v>
      </c>
      <c r="F4282">
        <v>1</v>
      </c>
      <c r="G4282" t="str">
        <f>VLOOKUP(YouTubeVideos[[#This Row],[category_id]],VideoCategories[],2,FALSE)</f>
        <v>Film &amp; Animation</v>
      </c>
      <c r="H4282" t="s">
        <v>8492</v>
      </c>
      <c r="I4282">
        <v>199547</v>
      </c>
      <c r="J4282">
        <v>13027</v>
      </c>
      <c r="K4282">
        <v>63</v>
      </c>
      <c r="L4282">
        <v>888</v>
      </c>
      <c r="M4282" t="b">
        <v>0</v>
      </c>
      <c r="N4282" t="b">
        <v>0</v>
      </c>
      <c r="O4282" t="b">
        <v>0</v>
      </c>
    </row>
    <row r="4283" spans="1:15">
      <c r="A4283" t="s">
        <v>1097</v>
      </c>
      <c r="B4283" s="1">
        <v>43059</v>
      </c>
      <c r="C4283" s="1">
        <v>43056.441099537034</v>
      </c>
      <c r="D4283" t="s">
        <v>1098</v>
      </c>
      <c r="E4283" t="s">
        <v>318</v>
      </c>
      <c r="F4283">
        <v>26</v>
      </c>
      <c r="G4283" t="str">
        <f>VLOOKUP(YouTubeVideos[[#This Row],[category_id]],VideoCategories[],2,FALSE)</f>
        <v>Howto &amp; Style</v>
      </c>
      <c r="H4283" t="s">
        <v>1099</v>
      </c>
      <c r="I4283">
        <v>199206</v>
      </c>
      <c r="J4283">
        <v>9193</v>
      </c>
      <c r="K4283">
        <v>335</v>
      </c>
      <c r="L4283">
        <v>728</v>
      </c>
      <c r="M4283" t="b">
        <v>0</v>
      </c>
      <c r="N4283" t="b">
        <v>0</v>
      </c>
      <c r="O4283" t="b">
        <v>0</v>
      </c>
    </row>
    <row r="4284" spans="1:15">
      <c r="A4284" t="s">
        <v>10926</v>
      </c>
      <c r="B4284" s="1">
        <v>43135</v>
      </c>
      <c r="C4284" s="1">
        <v>43129.638935185183</v>
      </c>
      <c r="D4284" t="s">
        <v>10927</v>
      </c>
      <c r="E4284" t="s">
        <v>10928</v>
      </c>
      <c r="F4284">
        <v>28</v>
      </c>
      <c r="G4284" t="str">
        <f>VLOOKUP(YouTubeVideos[[#This Row],[category_id]],VideoCategories[],2,FALSE)</f>
        <v>Science &amp; Technology</v>
      </c>
      <c r="H4284" t="s">
        <v>20299</v>
      </c>
      <c r="I4284">
        <v>198245</v>
      </c>
      <c r="J4284">
        <v>7924</v>
      </c>
      <c r="K4284">
        <v>104</v>
      </c>
      <c r="L4284">
        <v>386</v>
      </c>
      <c r="M4284" t="b">
        <v>0</v>
      </c>
      <c r="N4284" t="b">
        <v>0</v>
      </c>
      <c r="O4284" t="b">
        <v>0</v>
      </c>
    </row>
    <row r="4285" spans="1:15">
      <c r="A4285" t="s">
        <v>5661</v>
      </c>
      <c r="B4285" s="1">
        <v>43091</v>
      </c>
      <c r="C4285" s="1">
        <v>43088.670682870368</v>
      </c>
      <c r="D4285" t="s">
        <v>5662</v>
      </c>
      <c r="E4285" t="s">
        <v>5663</v>
      </c>
      <c r="F4285">
        <v>27</v>
      </c>
      <c r="G4285" t="str">
        <f>VLOOKUP(YouTubeVideos[[#This Row],[category_id]],VideoCategories[],2,FALSE)</f>
        <v>Education</v>
      </c>
      <c r="H4285" t="s">
        <v>63</v>
      </c>
      <c r="I4285">
        <v>197888</v>
      </c>
      <c r="J4285">
        <v>9054</v>
      </c>
      <c r="K4285">
        <v>244</v>
      </c>
      <c r="L4285">
        <v>1873</v>
      </c>
      <c r="M4285" t="b">
        <v>0</v>
      </c>
      <c r="N4285" t="b">
        <v>0</v>
      </c>
      <c r="O4285" t="b">
        <v>0</v>
      </c>
    </row>
    <row r="4286" spans="1:15">
      <c r="A4286" t="s">
        <v>18159</v>
      </c>
      <c r="B4286" s="1">
        <v>43241</v>
      </c>
      <c r="C4286" s="1">
        <v>43229.667025462964</v>
      </c>
      <c r="D4286" t="s">
        <v>18160</v>
      </c>
      <c r="E4286" t="s">
        <v>14070</v>
      </c>
      <c r="F4286">
        <v>22</v>
      </c>
      <c r="G4286" t="str">
        <f>VLOOKUP(YouTubeVideos[[#This Row],[category_id]],VideoCategories[],2,FALSE)</f>
        <v>People &amp; Blogs</v>
      </c>
      <c r="H4286" t="s">
        <v>18161</v>
      </c>
      <c r="I4286">
        <v>197811</v>
      </c>
      <c r="J4286">
        <v>7427</v>
      </c>
      <c r="K4286">
        <v>240</v>
      </c>
      <c r="L4286">
        <v>525</v>
      </c>
      <c r="M4286" t="b">
        <v>0</v>
      </c>
      <c r="N4286" t="b">
        <v>0</v>
      </c>
      <c r="O4286" t="b">
        <v>0</v>
      </c>
    </row>
    <row r="4287" spans="1:15">
      <c r="A4287" t="s">
        <v>11839</v>
      </c>
      <c r="B4287" s="1">
        <v>43144</v>
      </c>
      <c r="C4287" s="1">
        <v>43138.958344907405</v>
      </c>
      <c r="D4287" t="s">
        <v>11840</v>
      </c>
      <c r="E4287" t="s">
        <v>2633</v>
      </c>
      <c r="F4287">
        <v>22</v>
      </c>
      <c r="G4287" t="str">
        <f>VLOOKUP(YouTubeVideos[[#This Row],[category_id]],VideoCategories[],2,FALSE)</f>
        <v>People &amp; Blogs</v>
      </c>
      <c r="H4287" t="s">
        <v>11841</v>
      </c>
      <c r="I4287">
        <v>196811</v>
      </c>
      <c r="J4287">
        <v>2888</v>
      </c>
      <c r="K4287">
        <v>58</v>
      </c>
      <c r="L4287">
        <v>170</v>
      </c>
      <c r="M4287" t="b">
        <v>0</v>
      </c>
      <c r="N4287" t="b">
        <v>0</v>
      </c>
      <c r="O4287" t="b">
        <v>0</v>
      </c>
    </row>
    <row r="4288" spans="1:15">
      <c r="A4288" t="s">
        <v>9954</v>
      </c>
      <c r="B4288" s="1">
        <v>43129</v>
      </c>
      <c r="C4288" s="1">
        <v>43124.749664351853</v>
      </c>
      <c r="D4288" t="s">
        <v>9955</v>
      </c>
      <c r="E4288" t="s">
        <v>6576</v>
      </c>
      <c r="F4288">
        <v>1</v>
      </c>
      <c r="G4288" t="str">
        <f>VLOOKUP(YouTubeVideos[[#This Row],[category_id]],VideoCategories[],2,FALSE)</f>
        <v>Film &amp; Animation</v>
      </c>
      <c r="H4288" t="s">
        <v>9956</v>
      </c>
      <c r="I4288">
        <v>196755</v>
      </c>
      <c r="J4288">
        <v>807</v>
      </c>
      <c r="K4288">
        <v>29</v>
      </c>
      <c r="L4288">
        <v>74</v>
      </c>
      <c r="M4288" t="b">
        <v>0</v>
      </c>
      <c r="N4288" t="b">
        <v>0</v>
      </c>
      <c r="O4288" t="b">
        <v>0</v>
      </c>
    </row>
    <row r="4289" spans="1:15">
      <c r="A4289" t="s">
        <v>480</v>
      </c>
      <c r="B4289" s="1">
        <v>43055</v>
      </c>
      <c r="C4289" s="1">
        <v>43053.333344907405</v>
      </c>
      <c r="D4289" t="s">
        <v>481</v>
      </c>
      <c r="E4289" t="s">
        <v>482</v>
      </c>
      <c r="F4289">
        <v>26</v>
      </c>
      <c r="G4289" t="str">
        <f>VLOOKUP(YouTubeVideos[[#This Row],[category_id]],VideoCategories[],2,FALSE)</f>
        <v>Howto &amp; Style</v>
      </c>
      <c r="H4289" t="s">
        <v>483</v>
      </c>
      <c r="I4289">
        <v>196434</v>
      </c>
      <c r="J4289">
        <v>6305</v>
      </c>
      <c r="K4289">
        <v>88</v>
      </c>
      <c r="L4289">
        <v>762</v>
      </c>
      <c r="M4289" t="b">
        <v>0</v>
      </c>
      <c r="N4289" t="b">
        <v>0</v>
      </c>
      <c r="O4289" t="b">
        <v>0</v>
      </c>
    </row>
    <row r="4290" spans="1:15">
      <c r="A4290" t="s">
        <v>5658</v>
      </c>
      <c r="B4290" s="1">
        <v>43091</v>
      </c>
      <c r="C4290" s="1">
        <v>43089.357476851852</v>
      </c>
      <c r="D4290" t="s">
        <v>5659</v>
      </c>
      <c r="E4290" t="s">
        <v>2633</v>
      </c>
      <c r="F4290">
        <v>22</v>
      </c>
      <c r="G4290" t="str">
        <f>VLOOKUP(YouTubeVideos[[#This Row],[category_id]],VideoCategories[],2,FALSE)</f>
        <v>People &amp; Blogs</v>
      </c>
      <c r="H4290" t="s">
        <v>5660</v>
      </c>
      <c r="I4290">
        <v>196285</v>
      </c>
      <c r="J4290">
        <v>5754</v>
      </c>
      <c r="K4290">
        <v>99</v>
      </c>
      <c r="L4290">
        <v>493</v>
      </c>
      <c r="M4290" t="b">
        <v>0</v>
      </c>
      <c r="N4290" t="b">
        <v>0</v>
      </c>
      <c r="O4290" t="b">
        <v>0</v>
      </c>
    </row>
    <row r="4291" spans="1:15">
      <c r="A4291" t="s">
        <v>7397</v>
      </c>
      <c r="B4291" s="1">
        <v>43109</v>
      </c>
      <c r="C4291" s="1">
        <v>43105.020833333336</v>
      </c>
      <c r="D4291" t="s">
        <v>7398</v>
      </c>
      <c r="E4291" t="s">
        <v>3726</v>
      </c>
      <c r="F4291">
        <v>26</v>
      </c>
      <c r="G4291" t="str">
        <f>VLOOKUP(YouTubeVideos[[#This Row],[category_id]],VideoCategories[],2,FALSE)</f>
        <v>Howto &amp; Style</v>
      </c>
      <c r="H4291" t="s">
        <v>20087</v>
      </c>
      <c r="I4291">
        <v>196074</v>
      </c>
      <c r="J4291">
        <v>6673</v>
      </c>
      <c r="K4291">
        <v>169</v>
      </c>
      <c r="L4291">
        <v>1477</v>
      </c>
      <c r="M4291" t="b">
        <v>0</v>
      </c>
      <c r="N4291" t="b">
        <v>0</v>
      </c>
      <c r="O4291" t="b">
        <v>0</v>
      </c>
    </row>
    <row r="4292" spans="1:15">
      <c r="A4292" t="s">
        <v>1967</v>
      </c>
      <c r="B4292" s="1">
        <v>43066</v>
      </c>
      <c r="C4292" s="1">
        <v>43059.291701388887</v>
      </c>
      <c r="D4292" t="s">
        <v>19806</v>
      </c>
      <c r="E4292" t="s">
        <v>943</v>
      </c>
      <c r="F4292">
        <v>26</v>
      </c>
      <c r="G4292" t="str">
        <f>VLOOKUP(YouTubeVideos[[#This Row],[category_id]],VideoCategories[],2,FALSE)</f>
        <v>Howto &amp; Style</v>
      </c>
      <c r="H4292" t="s">
        <v>1968</v>
      </c>
      <c r="I4292">
        <v>195525</v>
      </c>
      <c r="J4292">
        <v>2205</v>
      </c>
      <c r="K4292">
        <v>148</v>
      </c>
      <c r="L4292">
        <v>231</v>
      </c>
      <c r="M4292" t="b">
        <v>0</v>
      </c>
      <c r="N4292" t="b">
        <v>0</v>
      </c>
      <c r="O4292" t="b">
        <v>0</v>
      </c>
    </row>
    <row r="4293" spans="1:15">
      <c r="A4293" t="s">
        <v>9571</v>
      </c>
      <c r="B4293" s="1">
        <v>43125</v>
      </c>
      <c r="C4293" s="1">
        <v>43118.375011574077</v>
      </c>
      <c r="D4293" t="s">
        <v>9572</v>
      </c>
      <c r="E4293" t="s">
        <v>3256</v>
      </c>
      <c r="F4293">
        <v>23</v>
      </c>
      <c r="G4293" t="str">
        <f>VLOOKUP(YouTubeVideos[[#This Row],[category_id]],VideoCategories[],2,FALSE)</f>
        <v>Comedy</v>
      </c>
      <c r="H4293" t="s">
        <v>9573</v>
      </c>
      <c r="I4293">
        <v>195363</v>
      </c>
      <c r="J4293">
        <v>12937</v>
      </c>
      <c r="K4293">
        <v>274</v>
      </c>
      <c r="L4293">
        <v>621</v>
      </c>
      <c r="M4293" t="b">
        <v>0</v>
      </c>
      <c r="N4293" t="b">
        <v>0</v>
      </c>
      <c r="O4293" t="b">
        <v>0</v>
      </c>
    </row>
    <row r="4294" spans="1:15">
      <c r="A4294" t="s">
        <v>13629</v>
      </c>
      <c r="B4294" s="1">
        <v>43161</v>
      </c>
      <c r="C4294" s="1">
        <v>43159.024305555555</v>
      </c>
      <c r="D4294" t="s">
        <v>13630</v>
      </c>
      <c r="E4294" t="s">
        <v>379</v>
      </c>
      <c r="F4294">
        <v>24</v>
      </c>
      <c r="G4294" t="str">
        <f>VLOOKUP(YouTubeVideos[[#This Row],[category_id]],VideoCategories[],2,FALSE)</f>
        <v>Entertainment</v>
      </c>
      <c r="H4294" t="s">
        <v>13631</v>
      </c>
      <c r="I4294">
        <v>345372</v>
      </c>
      <c r="J4294">
        <v>2893</v>
      </c>
      <c r="K4294">
        <v>122</v>
      </c>
      <c r="L4294">
        <v>410</v>
      </c>
      <c r="M4294" t="b">
        <v>0</v>
      </c>
      <c r="N4294" t="b">
        <v>0</v>
      </c>
      <c r="O4294" t="b">
        <v>0</v>
      </c>
    </row>
    <row r="4295" spans="1:15">
      <c r="A4295" t="s">
        <v>13599</v>
      </c>
      <c r="B4295" s="1">
        <v>43160</v>
      </c>
      <c r="C4295" s="1">
        <v>43153.066018518519</v>
      </c>
      <c r="D4295" t="s">
        <v>13600</v>
      </c>
      <c r="E4295" t="s">
        <v>13601</v>
      </c>
      <c r="F4295">
        <v>17</v>
      </c>
      <c r="G4295" t="str">
        <f>VLOOKUP(YouTubeVideos[[#This Row],[category_id]],VideoCategories[],2,FALSE)</f>
        <v>Sports</v>
      </c>
      <c r="H4295" t="s">
        <v>13602</v>
      </c>
      <c r="I4295">
        <v>194964</v>
      </c>
      <c r="J4295">
        <v>2062</v>
      </c>
      <c r="K4295">
        <v>155</v>
      </c>
      <c r="L4295">
        <v>221</v>
      </c>
      <c r="M4295" t="b">
        <v>0</v>
      </c>
      <c r="N4295" t="b">
        <v>0</v>
      </c>
      <c r="O4295" t="b">
        <v>0</v>
      </c>
    </row>
    <row r="4296" spans="1:15">
      <c r="A4296" t="s">
        <v>13634</v>
      </c>
      <c r="B4296" s="1">
        <v>43161</v>
      </c>
      <c r="C4296" s="1">
        <v>43159.250358796293</v>
      </c>
      <c r="D4296" t="s">
        <v>13635</v>
      </c>
      <c r="E4296" t="s">
        <v>47</v>
      </c>
      <c r="F4296">
        <v>24</v>
      </c>
      <c r="G4296" t="str">
        <f>VLOOKUP(YouTubeVideos[[#This Row],[category_id]],VideoCategories[],2,FALSE)</f>
        <v>Entertainment</v>
      </c>
      <c r="H4296" t="s">
        <v>13636</v>
      </c>
      <c r="I4296">
        <v>315148</v>
      </c>
      <c r="J4296">
        <v>3798</v>
      </c>
      <c r="K4296">
        <v>93</v>
      </c>
      <c r="L4296">
        <v>167</v>
      </c>
      <c r="M4296" t="b">
        <v>0</v>
      </c>
      <c r="N4296" t="b">
        <v>0</v>
      </c>
      <c r="O4296" t="b">
        <v>0</v>
      </c>
    </row>
    <row r="4297" spans="1:15">
      <c r="A4297" t="s">
        <v>354</v>
      </c>
      <c r="B4297" s="1">
        <v>43054</v>
      </c>
      <c r="C4297" s="1">
        <v>43048.643958333334</v>
      </c>
      <c r="D4297" t="s">
        <v>355</v>
      </c>
      <c r="E4297" t="s">
        <v>356</v>
      </c>
      <c r="F4297">
        <v>22</v>
      </c>
      <c r="G4297" t="str">
        <f>VLOOKUP(YouTubeVideos[[#This Row],[category_id]],VideoCategories[],2,FALSE)</f>
        <v>People &amp; Blogs</v>
      </c>
      <c r="H4297" t="s">
        <v>357</v>
      </c>
      <c r="I4297">
        <v>194946</v>
      </c>
      <c r="J4297">
        <v>9278</v>
      </c>
      <c r="K4297">
        <v>137</v>
      </c>
      <c r="L4297">
        <v>2803</v>
      </c>
      <c r="M4297" t="b">
        <v>0</v>
      </c>
      <c r="N4297" t="b">
        <v>0</v>
      </c>
      <c r="O4297" t="b">
        <v>0</v>
      </c>
    </row>
    <row r="4298" spans="1:15">
      <c r="A4298" t="s">
        <v>771</v>
      </c>
      <c r="B4298" s="1">
        <v>43056</v>
      </c>
      <c r="C4298" s="1">
        <v>43050.500023148146</v>
      </c>
      <c r="D4298" t="s">
        <v>772</v>
      </c>
      <c r="E4298" t="s">
        <v>773</v>
      </c>
      <c r="F4298">
        <v>17</v>
      </c>
      <c r="G4298" t="str">
        <f>VLOOKUP(YouTubeVideos[[#This Row],[category_id]],VideoCategories[],2,FALSE)</f>
        <v>Sports</v>
      </c>
      <c r="H4298" t="s">
        <v>774</v>
      </c>
      <c r="I4298">
        <v>194930</v>
      </c>
      <c r="J4298">
        <v>6466</v>
      </c>
      <c r="K4298">
        <v>139</v>
      </c>
      <c r="L4298">
        <v>536</v>
      </c>
      <c r="M4298" t="b">
        <v>0</v>
      </c>
      <c r="N4298" t="b">
        <v>0</v>
      </c>
      <c r="O4298" t="b">
        <v>0</v>
      </c>
    </row>
    <row r="4299" spans="1:15">
      <c r="A4299" t="s">
        <v>13470</v>
      </c>
      <c r="B4299" s="1">
        <v>43160</v>
      </c>
      <c r="C4299" s="1">
        <v>43157.447997685187</v>
      </c>
      <c r="D4299" t="s">
        <v>20451</v>
      </c>
      <c r="E4299" t="s">
        <v>1069</v>
      </c>
      <c r="F4299">
        <v>25</v>
      </c>
      <c r="G4299" t="str">
        <f>VLOOKUP(YouTubeVideos[[#This Row],[category_id]],VideoCategories[],2,FALSE)</f>
        <v>News &amp; Politics</v>
      </c>
      <c r="H4299" t="s">
        <v>20452</v>
      </c>
      <c r="I4299">
        <v>194902</v>
      </c>
      <c r="J4299">
        <v>2007</v>
      </c>
      <c r="K4299">
        <v>275</v>
      </c>
      <c r="L4299">
        <v>226</v>
      </c>
      <c r="M4299" t="b">
        <v>0</v>
      </c>
      <c r="N4299" t="b">
        <v>0</v>
      </c>
      <c r="O4299" t="b">
        <v>0</v>
      </c>
    </row>
    <row r="4300" spans="1:15">
      <c r="A4300" t="s">
        <v>5582</v>
      </c>
      <c r="B4300" s="1">
        <v>43090</v>
      </c>
      <c r="C4300" s="1">
        <v>43084.361203703702</v>
      </c>
      <c r="D4300" t="s">
        <v>5583</v>
      </c>
      <c r="E4300" t="s">
        <v>4556</v>
      </c>
      <c r="F4300">
        <v>26</v>
      </c>
      <c r="G4300" t="str">
        <f>VLOOKUP(YouTubeVideos[[#This Row],[category_id]],VideoCategories[],2,FALSE)</f>
        <v>Howto &amp; Style</v>
      </c>
      <c r="H4300" t="s">
        <v>5584</v>
      </c>
      <c r="I4300">
        <v>194689</v>
      </c>
      <c r="J4300">
        <v>25001</v>
      </c>
      <c r="K4300">
        <v>103</v>
      </c>
      <c r="L4300">
        <v>1578</v>
      </c>
      <c r="M4300" t="b">
        <v>0</v>
      </c>
      <c r="N4300" t="b">
        <v>0</v>
      </c>
      <c r="O4300" t="b">
        <v>0</v>
      </c>
    </row>
    <row r="4301" spans="1:15">
      <c r="A4301" t="s">
        <v>3378</v>
      </c>
      <c r="B4301" s="1">
        <v>43076</v>
      </c>
      <c r="C4301" s="1">
        <v>43071.547696759262</v>
      </c>
      <c r="D4301" t="s">
        <v>3379</v>
      </c>
      <c r="E4301" t="s">
        <v>1195</v>
      </c>
      <c r="F4301">
        <v>22</v>
      </c>
      <c r="G4301" t="str">
        <f>VLOOKUP(YouTubeVideos[[#This Row],[category_id]],VideoCategories[],2,FALSE)</f>
        <v>People &amp; Blogs</v>
      </c>
      <c r="H4301" t="s">
        <v>3380</v>
      </c>
      <c r="I4301">
        <v>194294</v>
      </c>
      <c r="J4301">
        <v>8979</v>
      </c>
      <c r="K4301">
        <v>542</v>
      </c>
      <c r="L4301">
        <v>1090</v>
      </c>
      <c r="M4301" t="b">
        <v>0</v>
      </c>
      <c r="N4301" t="b">
        <v>0</v>
      </c>
      <c r="O4301" t="b">
        <v>0</v>
      </c>
    </row>
    <row r="4302" spans="1:15">
      <c r="A4302" t="s">
        <v>12329</v>
      </c>
      <c r="B4302" s="1">
        <v>43147</v>
      </c>
      <c r="C4302" s="1">
        <v>43140.108483796299</v>
      </c>
      <c r="D4302" t="s">
        <v>20387</v>
      </c>
      <c r="E4302" t="s">
        <v>20154</v>
      </c>
      <c r="F4302">
        <v>26</v>
      </c>
      <c r="G4302" t="str">
        <f>VLOOKUP(YouTubeVideos[[#This Row],[category_id]],VideoCategories[],2,FALSE)</f>
        <v>Howto &amp; Style</v>
      </c>
      <c r="H4302" t="s">
        <v>20155</v>
      </c>
      <c r="I4302">
        <v>193794</v>
      </c>
      <c r="J4302">
        <v>7547</v>
      </c>
      <c r="K4302">
        <v>78</v>
      </c>
      <c r="L4302">
        <v>824</v>
      </c>
      <c r="M4302" t="b">
        <v>0</v>
      </c>
      <c r="N4302" t="b">
        <v>0</v>
      </c>
      <c r="O4302" t="b">
        <v>0</v>
      </c>
    </row>
    <row r="4303" spans="1:15">
      <c r="A4303" t="s">
        <v>11962</v>
      </c>
      <c r="B4303" s="1">
        <v>43145</v>
      </c>
      <c r="C4303" s="1">
        <v>43143.355578703704</v>
      </c>
      <c r="D4303" t="s">
        <v>11963</v>
      </c>
      <c r="E4303" t="s">
        <v>1974</v>
      </c>
      <c r="F4303">
        <v>25</v>
      </c>
      <c r="G4303" t="str">
        <f>VLOOKUP(YouTubeVideos[[#This Row],[category_id]],VideoCategories[],2,FALSE)</f>
        <v>News &amp; Politics</v>
      </c>
      <c r="H4303" t="s">
        <v>11964</v>
      </c>
      <c r="I4303">
        <v>193612</v>
      </c>
      <c r="J4303">
        <v>3538</v>
      </c>
      <c r="K4303">
        <v>2637</v>
      </c>
      <c r="L4303">
        <v>4051</v>
      </c>
      <c r="M4303" t="b">
        <v>0</v>
      </c>
      <c r="N4303" t="b">
        <v>0</v>
      </c>
      <c r="O4303" t="b">
        <v>0</v>
      </c>
    </row>
    <row r="4304" spans="1:15">
      <c r="A4304" t="s">
        <v>2396</v>
      </c>
      <c r="B4304" s="1">
        <v>43068</v>
      </c>
      <c r="C4304" s="1">
        <v>43060.485914351855</v>
      </c>
      <c r="D4304" t="s">
        <v>19839</v>
      </c>
      <c r="E4304" t="s">
        <v>1195</v>
      </c>
      <c r="F4304">
        <v>22</v>
      </c>
      <c r="G4304" t="str">
        <f>VLOOKUP(YouTubeVideos[[#This Row],[category_id]],VideoCategories[],2,FALSE)</f>
        <v>People &amp; Blogs</v>
      </c>
      <c r="H4304" t="s">
        <v>2397</v>
      </c>
      <c r="I4304">
        <v>193223</v>
      </c>
      <c r="J4304">
        <v>8141</v>
      </c>
      <c r="K4304">
        <v>302</v>
      </c>
      <c r="L4304">
        <v>1226</v>
      </c>
      <c r="M4304" t="b">
        <v>0</v>
      </c>
      <c r="N4304" t="b">
        <v>0</v>
      </c>
      <c r="O4304" t="b">
        <v>0</v>
      </c>
    </row>
    <row r="4305" spans="1:15">
      <c r="A4305" t="s">
        <v>9216</v>
      </c>
      <c r="B4305" s="1">
        <v>43123</v>
      </c>
      <c r="C4305" s="1">
        <v>43116.422986111109</v>
      </c>
      <c r="D4305" t="s">
        <v>20200</v>
      </c>
      <c r="E4305" t="s">
        <v>3326</v>
      </c>
      <c r="F4305">
        <v>23</v>
      </c>
      <c r="G4305" t="str">
        <f>VLOOKUP(YouTubeVideos[[#This Row],[category_id]],VideoCategories[],2,FALSE)</f>
        <v>Comedy</v>
      </c>
      <c r="H4305" t="s">
        <v>9217</v>
      </c>
      <c r="I4305">
        <v>192638</v>
      </c>
      <c r="J4305">
        <v>10752</v>
      </c>
      <c r="K4305">
        <v>357</v>
      </c>
      <c r="L4305">
        <v>770</v>
      </c>
      <c r="M4305" t="b">
        <v>0</v>
      </c>
      <c r="N4305" t="b">
        <v>0</v>
      </c>
      <c r="O4305" t="b">
        <v>0</v>
      </c>
    </row>
    <row r="4306" spans="1:15">
      <c r="A4306" t="s">
        <v>13663</v>
      </c>
      <c r="B4306" s="1">
        <v>43161</v>
      </c>
      <c r="C4306" s="1">
        <v>43147.375011574077</v>
      </c>
      <c r="D4306" t="s">
        <v>13664</v>
      </c>
      <c r="E4306" t="s">
        <v>7504</v>
      </c>
      <c r="F4306">
        <v>24</v>
      </c>
      <c r="G4306" t="str">
        <f>VLOOKUP(YouTubeVideos[[#This Row],[category_id]],VideoCategories[],2,FALSE)</f>
        <v>Entertainment</v>
      </c>
      <c r="H4306" t="s">
        <v>13665</v>
      </c>
      <c r="I4306">
        <v>847523</v>
      </c>
      <c r="J4306">
        <v>44077</v>
      </c>
      <c r="K4306">
        <v>650</v>
      </c>
      <c r="L4306">
        <v>3951</v>
      </c>
      <c r="M4306" t="b">
        <v>0</v>
      </c>
      <c r="N4306" t="b">
        <v>0</v>
      </c>
      <c r="O4306" t="b">
        <v>0</v>
      </c>
    </row>
    <row r="4307" spans="1:15">
      <c r="A4307" t="s">
        <v>14289</v>
      </c>
      <c r="B4307" s="1">
        <v>43170</v>
      </c>
      <c r="C4307" s="1">
        <v>43157.401608796295</v>
      </c>
      <c r="D4307" t="s">
        <v>14290</v>
      </c>
      <c r="E4307" t="s">
        <v>3634</v>
      </c>
      <c r="F4307">
        <v>25</v>
      </c>
      <c r="G4307" t="str">
        <f>VLOOKUP(YouTubeVideos[[#This Row],[category_id]],VideoCategories[],2,FALSE)</f>
        <v>News &amp; Politics</v>
      </c>
      <c r="H4307" t="s">
        <v>14291</v>
      </c>
      <c r="I4307">
        <v>192417</v>
      </c>
      <c r="J4307">
        <v>512</v>
      </c>
      <c r="K4307">
        <v>716</v>
      </c>
      <c r="L4307">
        <v>1206</v>
      </c>
      <c r="M4307" t="b">
        <v>0</v>
      </c>
      <c r="N4307" t="b">
        <v>0</v>
      </c>
      <c r="O4307" t="b">
        <v>0</v>
      </c>
    </row>
    <row r="4308" spans="1:15">
      <c r="A4308" t="s">
        <v>9100</v>
      </c>
      <c r="B4308" s="1">
        <v>43122</v>
      </c>
      <c r="C4308" s="1">
        <v>43116.362557870372</v>
      </c>
      <c r="D4308" t="s">
        <v>9101</v>
      </c>
      <c r="E4308" t="s">
        <v>9102</v>
      </c>
      <c r="F4308">
        <v>26</v>
      </c>
      <c r="G4308" t="str">
        <f>VLOOKUP(YouTubeVideos[[#This Row],[category_id]],VideoCategories[],2,FALSE)</f>
        <v>Howto &amp; Style</v>
      </c>
      <c r="H4308" t="s">
        <v>9103</v>
      </c>
      <c r="I4308">
        <v>191712</v>
      </c>
      <c r="J4308">
        <v>8842</v>
      </c>
      <c r="K4308">
        <v>61</v>
      </c>
      <c r="L4308">
        <v>438</v>
      </c>
      <c r="M4308" t="b">
        <v>0</v>
      </c>
      <c r="N4308" t="b">
        <v>0</v>
      </c>
      <c r="O4308" t="b">
        <v>0</v>
      </c>
    </row>
    <row r="4309" spans="1:15">
      <c r="A4309" t="s">
        <v>13672</v>
      </c>
      <c r="B4309" s="1">
        <v>43161</v>
      </c>
      <c r="C4309" s="1">
        <v>43147.432384259257</v>
      </c>
      <c r="D4309" t="s">
        <v>13673</v>
      </c>
      <c r="E4309" t="s">
        <v>3305</v>
      </c>
      <c r="F4309">
        <v>10</v>
      </c>
      <c r="G4309" t="str">
        <f>VLOOKUP(YouTubeVideos[[#This Row],[category_id]],VideoCategories[],2,FALSE)</f>
        <v>Music</v>
      </c>
      <c r="H4309" t="s">
        <v>13674</v>
      </c>
      <c r="I4309">
        <v>369260</v>
      </c>
      <c r="J4309">
        <v>26493</v>
      </c>
      <c r="K4309">
        <v>110</v>
      </c>
      <c r="L4309">
        <v>1179</v>
      </c>
      <c r="M4309" t="b">
        <v>0</v>
      </c>
      <c r="N4309" t="b">
        <v>0</v>
      </c>
      <c r="O4309" t="b">
        <v>0</v>
      </c>
    </row>
    <row r="4310" spans="1:15">
      <c r="A4310" t="s">
        <v>16054</v>
      </c>
      <c r="B4310" s="1">
        <v>43197</v>
      </c>
      <c r="C4310" s="1">
        <v>43185.333356481482</v>
      </c>
      <c r="D4310" t="s">
        <v>16055</v>
      </c>
      <c r="E4310" t="s">
        <v>1050</v>
      </c>
      <c r="F4310">
        <v>27</v>
      </c>
      <c r="G4310" t="str">
        <f>VLOOKUP(YouTubeVideos[[#This Row],[category_id]],VideoCategories[],2,FALSE)</f>
        <v>Education</v>
      </c>
      <c r="H4310" t="s">
        <v>16056</v>
      </c>
      <c r="I4310">
        <v>190451</v>
      </c>
      <c r="J4310">
        <v>9479</v>
      </c>
      <c r="K4310">
        <v>57</v>
      </c>
      <c r="L4310">
        <v>706</v>
      </c>
      <c r="M4310" t="b">
        <v>0</v>
      </c>
      <c r="N4310" t="b">
        <v>0</v>
      </c>
      <c r="O4310" t="b">
        <v>0</v>
      </c>
    </row>
    <row r="4311" spans="1:15">
      <c r="A4311" t="s">
        <v>13678</v>
      </c>
      <c r="B4311" s="1">
        <v>43162</v>
      </c>
      <c r="C4311" s="1">
        <v>43160.024317129632</v>
      </c>
      <c r="D4311" t="s">
        <v>13679</v>
      </c>
      <c r="E4311" t="s">
        <v>379</v>
      </c>
      <c r="F4311">
        <v>24</v>
      </c>
      <c r="G4311" t="str">
        <f>VLOOKUP(YouTubeVideos[[#This Row],[category_id]],VideoCategories[],2,FALSE)</f>
        <v>Entertainment</v>
      </c>
      <c r="H4311" t="s">
        <v>13680</v>
      </c>
      <c r="I4311">
        <v>1213178</v>
      </c>
      <c r="J4311">
        <v>22875</v>
      </c>
      <c r="K4311">
        <v>408</v>
      </c>
      <c r="L4311">
        <v>1451</v>
      </c>
      <c r="M4311" t="b">
        <v>0</v>
      </c>
      <c r="N4311" t="b">
        <v>0</v>
      </c>
      <c r="O4311" t="b">
        <v>0</v>
      </c>
    </row>
    <row r="4312" spans="1:15">
      <c r="A4312" t="s">
        <v>5509</v>
      </c>
      <c r="B4312" s="1">
        <v>43090</v>
      </c>
      <c r="C4312" s="1">
        <v>43087.280636574076</v>
      </c>
      <c r="D4312" t="s">
        <v>5510</v>
      </c>
      <c r="E4312" t="s">
        <v>3000</v>
      </c>
      <c r="F4312">
        <v>15</v>
      </c>
      <c r="G4312" t="str">
        <f>VLOOKUP(YouTubeVideos[[#This Row],[category_id]],VideoCategories[],2,FALSE)</f>
        <v>Pets &amp; Animals</v>
      </c>
      <c r="H4312" t="s">
        <v>5511</v>
      </c>
      <c r="I4312">
        <v>190140</v>
      </c>
      <c r="J4312">
        <v>5444</v>
      </c>
      <c r="K4312">
        <v>99</v>
      </c>
      <c r="L4312">
        <v>356</v>
      </c>
      <c r="M4312" t="b">
        <v>0</v>
      </c>
      <c r="N4312" t="b">
        <v>0</v>
      </c>
      <c r="O4312" t="b">
        <v>0</v>
      </c>
    </row>
    <row r="4313" spans="1:15">
      <c r="A4313" t="s">
        <v>6585</v>
      </c>
      <c r="B4313" s="1">
        <v>43103</v>
      </c>
      <c r="C4313" s="1">
        <v>43091.386516203704</v>
      </c>
      <c r="D4313" t="s">
        <v>6586</v>
      </c>
      <c r="E4313" t="s">
        <v>3342</v>
      </c>
      <c r="F4313">
        <v>25</v>
      </c>
      <c r="G4313" t="str">
        <f>VLOOKUP(YouTubeVideos[[#This Row],[category_id]],VideoCategories[],2,FALSE)</f>
        <v>News &amp; Politics</v>
      </c>
      <c r="H4313" t="s">
        <v>63</v>
      </c>
      <c r="I4313">
        <v>189594</v>
      </c>
      <c r="J4313">
        <v>6437</v>
      </c>
      <c r="K4313">
        <v>6441</v>
      </c>
      <c r="L4313">
        <v>4517</v>
      </c>
      <c r="M4313" t="b">
        <v>0</v>
      </c>
      <c r="N4313" t="b">
        <v>0</v>
      </c>
      <c r="O4313" t="b">
        <v>0</v>
      </c>
    </row>
    <row r="4314" spans="1:15">
      <c r="A4314" t="s">
        <v>13017</v>
      </c>
      <c r="B4314" s="1">
        <v>43154</v>
      </c>
      <c r="C4314" s="1">
        <v>43145.5</v>
      </c>
      <c r="D4314" t="s">
        <v>13018</v>
      </c>
      <c r="E4314" t="s">
        <v>13019</v>
      </c>
      <c r="F4314">
        <v>26</v>
      </c>
      <c r="G4314" t="str">
        <f>VLOOKUP(YouTubeVideos[[#This Row],[category_id]],VideoCategories[],2,FALSE)</f>
        <v>Howto &amp; Style</v>
      </c>
      <c r="H4314" t="s">
        <v>13020</v>
      </c>
      <c r="I4314">
        <v>189102</v>
      </c>
      <c r="J4314">
        <v>4759</v>
      </c>
      <c r="K4314">
        <v>59</v>
      </c>
      <c r="L4314">
        <v>176</v>
      </c>
      <c r="M4314" t="b">
        <v>0</v>
      </c>
      <c r="N4314" t="b">
        <v>0</v>
      </c>
      <c r="O4314" t="b">
        <v>0</v>
      </c>
    </row>
    <row r="4315" spans="1:15">
      <c r="A4315" t="s">
        <v>13690</v>
      </c>
      <c r="B4315" s="1">
        <v>43162</v>
      </c>
      <c r="C4315" s="1">
        <v>43153.375578703701</v>
      </c>
      <c r="D4315" t="s">
        <v>13691</v>
      </c>
      <c r="E4315" t="s">
        <v>13692</v>
      </c>
      <c r="F4315">
        <v>24</v>
      </c>
      <c r="G4315" t="str">
        <f>VLOOKUP(YouTubeVideos[[#This Row],[category_id]],VideoCategories[],2,FALSE)</f>
        <v>Entertainment</v>
      </c>
      <c r="H4315" t="s">
        <v>13693</v>
      </c>
      <c r="I4315">
        <v>503121</v>
      </c>
      <c r="J4315">
        <v>10623</v>
      </c>
      <c r="K4315">
        <v>625</v>
      </c>
      <c r="L4315">
        <v>484</v>
      </c>
      <c r="M4315" t="b">
        <v>0</v>
      </c>
      <c r="N4315" t="b">
        <v>0</v>
      </c>
      <c r="O4315" t="b">
        <v>0</v>
      </c>
    </row>
    <row r="4316" spans="1:15">
      <c r="A4316" t="s">
        <v>901</v>
      </c>
      <c r="B4316" s="1">
        <v>43057</v>
      </c>
      <c r="C4316" s="1">
        <v>43052.176111111112</v>
      </c>
      <c r="D4316" t="s">
        <v>902</v>
      </c>
      <c r="E4316" t="s">
        <v>903</v>
      </c>
      <c r="F4316">
        <v>28</v>
      </c>
      <c r="G4316" t="str">
        <f>VLOOKUP(YouTubeVideos[[#This Row],[category_id]],VideoCategories[],2,FALSE)</f>
        <v>Science &amp; Technology</v>
      </c>
      <c r="H4316" t="s">
        <v>904</v>
      </c>
      <c r="I4316">
        <v>188957</v>
      </c>
      <c r="J4316">
        <v>7394</v>
      </c>
      <c r="K4316">
        <v>75</v>
      </c>
      <c r="L4316">
        <v>680</v>
      </c>
      <c r="M4316" t="b">
        <v>0</v>
      </c>
      <c r="N4316" t="b">
        <v>0</v>
      </c>
      <c r="O4316" t="b">
        <v>0</v>
      </c>
    </row>
    <row r="4317" spans="1:15">
      <c r="A4317" t="s">
        <v>6558</v>
      </c>
      <c r="B4317" s="1">
        <v>43103</v>
      </c>
      <c r="C4317" s="1">
        <v>43091.873842592591</v>
      </c>
      <c r="D4317" t="s">
        <v>6559</v>
      </c>
      <c r="E4317" t="s">
        <v>6560</v>
      </c>
      <c r="F4317">
        <v>22</v>
      </c>
      <c r="G4317" t="str">
        <f>VLOOKUP(YouTubeVideos[[#This Row],[category_id]],VideoCategories[],2,FALSE)</f>
        <v>People &amp; Blogs</v>
      </c>
      <c r="H4317" t="s">
        <v>6561</v>
      </c>
      <c r="I4317">
        <v>188322</v>
      </c>
      <c r="J4317">
        <v>4773</v>
      </c>
      <c r="K4317">
        <v>173</v>
      </c>
      <c r="L4317">
        <v>720</v>
      </c>
      <c r="M4317" t="b">
        <v>0</v>
      </c>
      <c r="N4317" t="b">
        <v>0</v>
      </c>
      <c r="O4317" t="b">
        <v>0</v>
      </c>
    </row>
    <row r="4318" spans="1:15">
      <c r="A4318" t="s">
        <v>6872</v>
      </c>
      <c r="B4318" s="1">
        <v>43105</v>
      </c>
      <c r="C4318" s="1">
        <v>43097.528506944444</v>
      </c>
      <c r="D4318" t="s">
        <v>20047</v>
      </c>
      <c r="E4318" t="s">
        <v>6873</v>
      </c>
      <c r="F4318">
        <v>27</v>
      </c>
      <c r="G4318" t="str">
        <f>VLOOKUP(YouTubeVideos[[#This Row],[category_id]],VideoCategories[],2,FALSE)</f>
        <v>Education</v>
      </c>
      <c r="H4318" t="s">
        <v>6874</v>
      </c>
      <c r="I4318">
        <v>188210</v>
      </c>
      <c r="J4318">
        <v>6197</v>
      </c>
      <c r="K4318">
        <v>123</v>
      </c>
      <c r="L4318">
        <v>437</v>
      </c>
      <c r="M4318" t="b">
        <v>0</v>
      </c>
      <c r="N4318" t="b">
        <v>0</v>
      </c>
      <c r="O4318" t="b">
        <v>0</v>
      </c>
    </row>
    <row r="4319" spans="1:15">
      <c r="A4319" t="s">
        <v>13703</v>
      </c>
      <c r="B4319" s="1">
        <v>43162</v>
      </c>
      <c r="C4319" s="1">
        <v>43150.050798611112</v>
      </c>
      <c r="D4319" t="s">
        <v>13704</v>
      </c>
      <c r="E4319" t="s">
        <v>9451</v>
      </c>
      <c r="F4319">
        <v>10</v>
      </c>
      <c r="G4319" t="str">
        <f>VLOOKUP(YouTubeVideos[[#This Row],[category_id]],VideoCategories[],2,FALSE)</f>
        <v>Music</v>
      </c>
      <c r="H4319" t="s">
        <v>13705</v>
      </c>
      <c r="I4319">
        <v>1542832</v>
      </c>
      <c r="J4319">
        <v>31386</v>
      </c>
      <c r="K4319">
        <v>367</v>
      </c>
      <c r="L4319">
        <v>733</v>
      </c>
      <c r="M4319" t="b">
        <v>0</v>
      </c>
      <c r="N4319" t="b">
        <v>0</v>
      </c>
      <c r="O4319" t="b">
        <v>0</v>
      </c>
    </row>
    <row r="4320" spans="1:15">
      <c r="A4320" t="s">
        <v>11166</v>
      </c>
      <c r="B4320" s="1">
        <v>43137</v>
      </c>
      <c r="C4320" s="1">
        <v>43131.416666666664</v>
      </c>
      <c r="D4320" t="s">
        <v>11167</v>
      </c>
      <c r="E4320" t="s">
        <v>4203</v>
      </c>
      <c r="F4320">
        <v>25</v>
      </c>
      <c r="G4320" t="str">
        <f>VLOOKUP(YouTubeVideos[[#This Row],[category_id]],VideoCategories[],2,FALSE)</f>
        <v>News &amp; Politics</v>
      </c>
      <c r="H4320" t="s">
        <v>11168</v>
      </c>
      <c r="I4320">
        <v>188158</v>
      </c>
      <c r="J4320">
        <v>7726</v>
      </c>
      <c r="K4320">
        <v>344</v>
      </c>
      <c r="L4320">
        <v>778</v>
      </c>
      <c r="M4320" t="b">
        <v>0</v>
      </c>
      <c r="N4320" t="b">
        <v>0</v>
      </c>
      <c r="O4320" t="b">
        <v>0</v>
      </c>
    </row>
    <row r="4321" spans="1:15">
      <c r="A4321" t="s">
        <v>17307</v>
      </c>
      <c r="B4321" s="1">
        <v>43227</v>
      </c>
      <c r="C4321" s="1">
        <v>43217.187511574077</v>
      </c>
      <c r="D4321" t="s">
        <v>17308</v>
      </c>
      <c r="E4321" t="s">
        <v>1820</v>
      </c>
      <c r="F4321">
        <v>26</v>
      </c>
      <c r="G4321" t="str">
        <f>VLOOKUP(YouTubeVideos[[#This Row],[category_id]],VideoCategories[],2,FALSE)</f>
        <v>Howto &amp; Style</v>
      </c>
      <c r="H4321" t="s">
        <v>17309</v>
      </c>
      <c r="I4321">
        <v>188155</v>
      </c>
      <c r="J4321">
        <v>7011</v>
      </c>
      <c r="K4321">
        <v>179</v>
      </c>
      <c r="L4321">
        <v>1005</v>
      </c>
      <c r="M4321" t="b">
        <v>0</v>
      </c>
      <c r="N4321" t="b">
        <v>0</v>
      </c>
      <c r="O4321" t="b">
        <v>0</v>
      </c>
    </row>
    <row r="4322" spans="1:15">
      <c r="A4322" t="s">
        <v>13713</v>
      </c>
      <c r="B4322" s="1">
        <v>43162</v>
      </c>
      <c r="C4322" s="1">
        <v>43149.423472222225</v>
      </c>
      <c r="D4322" t="s">
        <v>13714</v>
      </c>
      <c r="E4322" t="s">
        <v>2337</v>
      </c>
      <c r="F4322">
        <v>24</v>
      </c>
      <c r="G4322" t="str">
        <f>VLOOKUP(YouTubeVideos[[#This Row],[category_id]],VideoCategories[],2,FALSE)</f>
        <v>Entertainment</v>
      </c>
      <c r="H4322" t="s">
        <v>13715</v>
      </c>
      <c r="I4322">
        <v>479182</v>
      </c>
      <c r="J4322">
        <v>36495</v>
      </c>
      <c r="K4322">
        <v>162</v>
      </c>
      <c r="L4322">
        <v>2556</v>
      </c>
      <c r="M4322" t="b">
        <v>0</v>
      </c>
      <c r="N4322" t="b">
        <v>0</v>
      </c>
      <c r="O4322" t="b">
        <v>0</v>
      </c>
    </row>
    <row r="4323" spans="1:15">
      <c r="A4323" t="s">
        <v>3355</v>
      </c>
      <c r="B4323" s="1">
        <v>43076</v>
      </c>
      <c r="C4323" s="1">
        <v>43074.767233796294</v>
      </c>
      <c r="D4323" t="s">
        <v>19890</v>
      </c>
      <c r="E4323" t="s">
        <v>54</v>
      </c>
      <c r="F4323">
        <v>23</v>
      </c>
      <c r="G4323" t="str">
        <f>VLOOKUP(YouTubeVideos[[#This Row],[category_id]],VideoCategories[],2,FALSE)</f>
        <v>Comedy</v>
      </c>
      <c r="H4323" t="s">
        <v>3356</v>
      </c>
      <c r="I4323">
        <v>187987</v>
      </c>
      <c r="J4323">
        <v>3713</v>
      </c>
      <c r="K4323">
        <v>348</v>
      </c>
      <c r="L4323">
        <v>644</v>
      </c>
      <c r="M4323" t="b">
        <v>0</v>
      </c>
      <c r="N4323" t="b">
        <v>0</v>
      </c>
      <c r="O4323" t="b">
        <v>0</v>
      </c>
    </row>
    <row r="4324" spans="1:15">
      <c r="A4324" t="s">
        <v>13719</v>
      </c>
      <c r="B4324" s="1">
        <v>43162</v>
      </c>
      <c r="C4324" s="1">
        <v>43147.78125</v>
      </c>
      <c r="D4324" t="s">
        <v>13720</v>
      </c>
      <c r="E4324" t="s">
        <v>2403</v>
      </c>
      <c r="F4324">
        <v>10</v>
      </c>
      <c r="G4324" t="str">
        <f>VLOOKUP(YouTubeVideos[[#This Row],[category_id]],VideoCategories[],2,FALSE)</f>
        <v>Music</v>
      </c>
      <c r="H4324" t="s">
        <v>13721</v>
      </c>
      <c r="I4324">
        <v>7628116</v>
      </c>
      <c r="J4324">
        <v>85230</v>
      </c>
      <c r="K4324">
        <v>2612</v>
      </c>
      <c r="L4324">
        <v>13141</v>
      </c>
      <c r="M4324" t="b">
        <v>0</v>
      </c>
      <c r="N4324" t="b">
        <v>0</v>
      </c>
      <c r="O4324" t="b">
        <v>0</v>
      </c>
    </row>
    <row r="4325" spans="1:15">
      <c r="A4325" t="s">
        <v>9653</v>
      </c>
      <c r="B4325" s="1">
        <v>43126</v>
      </c>
      <c r="C4325" s="1">
        <v>43120.501979166664</v>
      </c>
      <c r="D4325" t="s">
        <v>9654</v>
      </c>
      <c r="E4325" t="s">
        <v>8022</v>
      </c>
      <c r="F4325">
        <v>22</v>
      </c>
      <c r="G4325" t="str">
        <f>VLOOKUP(YouTubeVideos[[#This Row],[category_id]],VideoCategories[],2,FALSE)</f>
        <v>People &amp; Blogs</v>
      </c>
      <c r="H4325" t="s">
        <v>9655</v>
      </c>
      <c r="I4325">
        <v>187425</v>
      </c>
      <c r="J4325">
        <v>28177</v>
      </c>
      <c r="K4325">
        <v>157</v>
      </c>
      <c r="L4325">
        <v>2440</v>
      </c>
      <c r="M4325" t="b">
        <v>0</v>
      </c>
      <c r="N4325" t="b">
        <v>0</v>
      </c>
      <c r="O4325" t="b">
        <v>0</v>
      </c>
    </row>
    <row r="4326" spans="1:15">
      <c r="A4326" t="s">
        <v>13724</v>
      </c>
      <c r="B4326" s="1">
        <v>43162</v>
      </c>
      <c r="C4326" s="1">
        <v>43149.291678240741</v>
      </c>
      <c r="D4326" t="s">
        <v>13725</v>
      </c>
      <c r="E4326" t="s">
        <v>5696</v>
      </c>
      <c r="F4326">
        <v>24</v>
      </c>
      <c r="G4326" t="str">
        <f>VLOOKUP(YouTubeVideos[[#This Row],[category_id]],VideoCategories[],2,FALSE)</f>
        <v>Entertainment</v>
      </c>
      <c r="H4326" t="s">
        <v>13726</v>
      </c>
      <c r="I4326">
        <v>548892</v>
      </c>
      <c r="J4326">
        <v>23551</v>
      </c>
      <c r="K4326">
        <v>595</v>
      </c>
      <c r="L4326">
        <v>2675</v>
      </c>
      <c r="M4326" t="b">
        <v>0</v>
      </c>
      <c r="N4326" t="b">
        <v>0</v>
      </c>
      <c r="O4326" t="b">
        <v>0</v>
      </c>
    </row>
    <row r="4327" spans="1:15">
      <c r="A4327" t="s">
        <v>13666</v>
      </c>
      <c r="B4327" s="1">
        <v>43161</v>
      </c>
      <c r="C4327" s="1">
        <v>43151.514733796299</v>
      </c>
      <c r="D4327" t="s">
        <v>13667</v>
      </c>
      <c r="E4327" t="s">
        <v>2633</v>
      </c>
      <c r="F4327">
        <v>22</v>
      </c>
      <c r="G4327" t="str">
        <f>VLOOKUP(YouTubeVideos[[#This Row],[category_id]],VideoCategories[],2,FALSE)</f>
        <v>People &amp; Blogs</v>
      </c>
      <c r="H4327" t="s">
        <v>13668</v>
      </c>
      <c r="I4327">
        <v>186912</v>
      </c>
      <c r="J4327">
        <v>5463</v>
      </c>
      <c r="K4327">
        <v>84</v>
      </c>
      <c r="L4327">
        <v>321</v>
      </c>
      <c r="M4327" t="b">
        <v>0</v>
      </c>
      <c r="N4327" t="b">
        <v>0</v>
      </c>
      <c r="O4327" t="b">
        <v>0</v>
      </c>
    </row>
    <row r="4328" spans="1:15">
      <c r="A4328" t="s">
        <v>12267</v>
      </c>
      <c r="B4328" s="1">
        <v>43147</v>
      </c>
      <c r="C4328" s="1">
        <v>43139.4375</v>
      </c>
      <c r="D4328" t="s">
        <v>20384</v>
      </c>
      <c r="E4328" t="s">
        <v>201</v>
      </c>
      <c r="F4328">
        <v>26</v>
      </c>
      <c r="G4328" t="str">
        <f>VLOOKUP(YouTubeVideos[[#This Row],[category_id]],VideoCategories[],2,FALSE)</f>
        <v>Howto &amp; Style</v>
      </c>
      <c r="H4328" t="s">
        <v>12268</v>
      </c>
      <c r="I4328">
        <v>186750</v>
      </c>
      <c r="J4328">
        <v>5770</v>
      </c>
      <c r="K4328">
        <v>85</v>
      </c>
      <c r="L4328">
        <v>249</v>
      </c>
      <c r="M4328" t="b">
        <v>0</v>
      </c>
      <c r="N4328" t="b">
        <v>0</v>
      </c>
      <c r="O4328" t="b">
        <v>0</v>
      </c>
    </row>
    <row r="4329" spans="1:15">
      <c r="A4329" t="s">
        <v>13734</v>
      </c>
      <c r="B4329" s="1">
        <v>43162</v>
      </c>
      <c r="C4329" s="1">
        <v>43147.385034722225</v>
      </c>
      <c r="D4329" t="s">
        <v>13735</v>
      </c>
      <c r="E4329" t="s">
        <v>1206</v>
      </c>
      <c r="F4329">
        <v>24</v>
      </c>
      <c r="G4329" t="str">
        <f>VLOOKUP(YouTubeVideos[[#This Row],[category_id]],VideoCategories[],2,FALSE)</f>
        <v>Entertainment</v>
      </c>
      <c r="H4329" t="s">
        <v>13736</v>
      </c>
      <c r="I4329">
        <v>1327815</v>
      </c>
      <c r="J4329">
        <v>32895</v>
      </c>
      <c r="K4329">
        <v>1240</v>
      </c>
      <c r="L4329">
        <v>2020</v>
      </c>
      <c r="M4329" t="b">
        <v>0</v>
      </c>
      <c r="N4329" t="b">
        <v>0</v>
      </c>
      <c r="O4329" t="b">
        <v>0</v>
      </c>
    </row>
    <row r="4330" spans="1:15">
      <c r="A4330" t="s">
        <v>13996</v>
      </c>
      <c r="B4330" s="1">
        <v>43166</v>
      </c>
      <c r="C4330" s="1">
        <v>43158.800046296295</v>
      </c>
      <c r="D4330" t="s">
        <v>13997</v>
      </c>
      <c r="E4330" t="s">
        <v>6556</v>
      </c>
      <c r="F4330">
        <v>26</v>
      </c>
      <c r="G4330" t="str">
        <f>VLOOKUP(YouTubeVideos[[#This Row],[category_id]],VideoCategories[],2,FALSE)</f>
        <v>Howto &amp; Style</v>
      </c>
      <c r="H4330" t="s">
        <v>13998</v>
      </c>
      <c r="I4330">
        <v>186548</v>
      </c>
      <c r="J4330">
        <v>6260</v>
      </c>
      <c r="K4330">
        <v>196</v>
      </c>
      <c r="L4330">
        <v>955</v>
      </c>
      <c r="M4330" t="b">
        <v>0</v>
      </c>
      <c r="N4330" t="b">
        <v>0</v>
      </c>
      <c r="O4330" t="b">
        <v>0</v>
      </c>
    </row>
    <row r="4331" spans="1:15">
      <c r="A4331" t="s">
        <v>13938</v>
      </c>
      <c r="B4331" s="1">
        <v>43165</v>
      </c>
      <c r="C4331" s="1">
        <v>43156.29173611111</v>
      </c>
      <c r="D4331" t="s">
        <v>13939</v>
      </c>
      <c r="E4331" t="s">
        <v>13940</v>
      </c>
      <c r="F4331">
        <v>2</v>
      </c>
      <c r="G4331" t="str">
        <f>VLOOKUP(YouTubeVideos[[#This Row],[category_id]],VideoCategories[],2,FALSE)</f>
        <v>Autos &amp; Vehicles</v>
      </c>
      <c r="H4331" t="s">
        <v>13941</v>
      </c>
      <c r="I4331">
        <v>186453</v>
      </c>
      <c r="J4331">
        <v>7332</v>
      </c>
      <c r="K4331">
        <v>279</v>
      </c>
      <c r="L4331">
        <v>2334</v>
      </c>
      <c r="M4331" t="b">
        <v>0</v>
      </c>
      <c r="N4331" t="b">
        <v>0</v>
      </c>
      <c r="O4331" t="b">
        <v>0</v>
      </c>
    </row>
    <row r="4332" spans="1:15">
      <c r="A4332" t="s">
        <v>11494</v>
      </c>
      <c r="B4332" s="1">
        <v>43139</v>
      </c>
      <c r="C4332" s="1">
        <v>43132.20585648148</v>
      </c>
      <c r="D4332" t="s">
        <v>11495</v>
      </c>
      <c r="E4332" t="s">
        <v>2354</v>
      </c>
      <c r="F4332">
        <v>25</v>
      </c>
      <c r="G4332" t="str">
        <f>VLOOKUP(YouTubeVideos[[#This Row],[category_id]],VideoCategories[],2,FALSE)</f>
        <v>News &amp; Politics</v>
      </c>
      <c r="H4332" t="s">
        <v>11496</v>
      </c>
      <c r="I4332">
        <v>186452</v>
      </c>
      <c r="J4332">
        <v>895</v>
      </c>
      <c r="K4332">
        <v>125</v>
      </c>
      <c r="L4332">
        <v>464</v>
      </c>
      <c r="M4332" t="b">
        <v>0</v>
      </c>
      <c r="N4332" t="b">
        <v>0</v>
      </c>
      <c r="O4332" t="b">
        <v>0</v>
      </c>
    </row>
    <row r="4333" spans="1:15">
      <c r="A4333" t="s">
        <v>11974</v>
      </c>
      <c r="B4333" s="1">
        <v>43145</v>
      </c>
      <c r="C4333" s="1">
        <v>43142.958368055559</v>
      </c>
      <c r="D4333" t="s">
        <v>11975</v>
      </c>
      <c r="E4333" t="s">
        <v>2633</v>
      </c>
      <c r="F4333">
        <v>22</v>
      </c>
      <c r="G4333" t="str">
        <f>VLOOKUP(YouTubeVideos[[#This Row],[category_id]],VideoCategories[],2,FALSE)</f>
        <v>People &amp; Blogs</v>
      </c>
      <c r="H4333" t="s">
        <v>11976</v>
      </c>
      <c r="I4333">
        <v>186280</v>
      </c>
      <c r="J4333">
        <v>4761</v>
      </c>
      <c r="K4333">
        <v>88</v>
      </c>
      <c r="L4333">
        <v>668</v>
      </c>
      <c r="M4333" t="b">
        <v>0</v>
      </c>
      <c r="N4333" t="b">
        <v>0</v>
      </c>
      <c r="O4333" t="b">
        <v>0</v>
      </c>
    </row>
    <row r="4334" spans="1:15">
      <c r="A4334" t="s">
        <v>8126</v>
      </c>
      <c r="B4334" s="1">
        <v>43115</v>
      </c>
      <c r="C4334" s="1">
        <v>43109.620856481481</v>
      </c>
      <c r="D4334" t="s">
        <v>8127</v>
      </c>
      <c r="E4334" t="s">
        <v>6080</v>
      </c>
      <c r="F4334">
        <v>26</v>
      </c>
      <c r="G4334" t="str">
        <f>VLOOKUP(YouTubeVideos[[#This Row],[category_id]],VideoCategories[],2,FALSE)</f>
        <v>Howto &amp; Style</v>
      </c>
      <c r="H4334" t="s">
        <v>8128</v>
      </c>
      <c r="I4334">
        <v>185948</v>
      </c>
      <c r="J4334">
        <v>7934</v>
      </c>
      <c r="K4334">
        <v>404</v>
      </c>
      <c r="L4334">
        <v>1580</v>
      </c>
      <c r="M4334" t="b">
        <v>0</v>
      </c>
      <c r="N4334" t="b">
        <v>0</v>
      </c>
      <c r="O4334" t="b">
        <v>0</v>
      </c>
    </row>
    <row r="4335" spans="1:15">
      <c r="A4335" t="s">
        <v>3252</v>
      </c>
      <c r="B4335" s="1">
        <v>43075</v>
      </c>
      <c r="C4335" s="1">
        <v>43069.2500462963</v>
      </c>
      <c r="D4335" t="s">
        <v>3253</v>
      </c>
      <c r="E4335" t="s">
        <v>117</v>
      </c>
      <c r="F4335">
        <v>27</v>
      </c>
      <c r="G4335" t="str">
        <f>VLOOKUP(YouTubeVideos[[#This Row],[category_id]],VideoCategories[],2,FALSE)</f>
        <v>Education</v>
      </c>
      <c r="H4335" t="s">
        <v>19884</v>
      </c>
      <c r="I4335">
        <v>185947</v>
      </c>
      <c r="J4335">
        <v>7169</v>
      </c>
      <c r="K4335">
        <v>227</v>
      </c>
      <c r="L4335">
        <v>440</v>
      </c>
      <c r="M4335" t="b">
        <v>0</v>
      </c>
      <c r="N4335" t="b">
        <v>0</v>
      </c>
      <c r="O4335" t="b">
        <v>0</v>
      </c>
    </row>
    <row r="4336" spans="1:15">
      <c r="A4336" t="s">
        <v>13755</v>
      </c>
      <c r="B4336" s="1">
        <v>43163</v>
      </c>
      <c r="C4336" s="1">
        <v>43157.281365740739</v>
      </c>
      <c r="D4336" t="s">
        <v>20466</v>
      </c>
      <c r="E4336" t="s">
        <v>918</v>
      </c>
      <c r="F4336">
        <v>24</v>
      </c>
      <c r="G4336" t="str">
        <f>VLOOKUP(YouTubeVideos[[#This Row],[category_id]],VideoCategories[],2,FALSE)</f>
        <v>Entertainment</v>
      </c>
      <c r="H4336" t="s">
        <v>13756</v>
      </c>
      <c r="I4336">
        <v>493451</v>
      </c>
      <c r="J4336">
        <v>12093</v>
      </c>
      <c r="K4336">
        <v>723</v>
      </c>
      <c r="L4336">
        <v>1457</v>
      </c>
      <c r="M4336" t="b">
        <v>0</v>
      </c>
      <c r="N4336" t="b">
        <v>0</v>
      </c>
      <c r="O4336" t="b">
        <v>0</v>
      </c>
    </row>
    <row r="4337" spans="1:15">
      <c r="A4337" t="s">
        <v>5504</v>
      </c>
      <c r="B4337" s="1">
        <v>43090</v>
      </c>
      <c r="C4337" s="1">
        <v>43087.815428240741</v>
      </c>
      <c r="D4337" t="s">
        <v>5505</v>
      </c>
      <c r="E4337" t="s">
        <v>1226</v>
      </c>
      <c r="F4337">
        <v>17</v>
      </c>
      <c r="G4337" t="str">
        <f>VLOOKUP(YouTubeVideos[[#This Row],[category_id]],VideoCategories[],2,FALSE)</f>
        <v>Sports</v>
      </c>
      <c r="H4337" t="s">
        <v>5506</v>
      </c>
      <c r="I4337">
        <v>185891</v>
      </c>
      <c r="J4337">
        <v>5248</v>
      </c>
      <c r="K4337">
        <v>111</v>
      </c>
      <c r="L4337">
        <v>411</v>
      </c>
      <c r="M4337" t="b">
        <v>0</v>
      </c>
      <c r="N4337" t="b">
        <v>0</v>
      </c>
      <c r="O4337" t="b">
        <v>0</v>
      </c>
    </row>
    <row r="4338" spans="1:15">
      <c r="A4338" t="s">
        <v>6109</v>
      </c>
      <c r="B4338" s="1">
        <v>43097</v>
      </c>
      <c r="C4338" s="1">
        <v>43090.625</v>
      </c>
      <c r="D4338" t="s">
        <v>6110</v>
      </c>
      <c r="E4338" t="s">
        <v>3000</v>
      </c>
      <c r="F4338">
        <v>15</v>
      </c>
      <c r="G4338" t="str">
        <f>VLOOKUP(YouTubeVideos[[#This Row],[category_id]],VideoCategories[],2,FALSE)</f>
        <v>Pets &amp; Animals</v>
      </c>
      <c r="H4338" t="s">
        <v>6111</v>
      </c>
      <c r="I4338">
        <v>185620</v>
      </c>
      <c r="J4338">
        <v>4052</v>
      </c>
      <c r="K4338">
        <v>346</v>
      </c>
      <c r="L4338">
        <v>525</v>
      </c>
      <c r="M4338" t="b">
        <v>0</v>
      </c>
      <c r="N4338" t="b">
        <v>0</v>
      </c>
      <c r="O4338" t="b">
        <v>0</v>
      </c>
    </row>
    <row r="4339" spans="1:15">
      <c r="A4339" t="s">
        <v>11282</v>
      </c>
      <c r="B4339" s="1">
        <v>43137</v>
      </c>
      <c r="C4339" s="1">
        <v>43131.434131944443</v>
      </c>
      <c r="D4339" t="s">
        <v>11283</v>
      </c>
      <c r="E4339" t="s">
        <v>424</v>
      </c>
      <c r="F4339">
        <v>20</v>
      </c>
      <c r="G4339" t="str">
        <f>VLOOKUP(YouTubeVideos[[#This Row],[category_id]],VideoCategories[],2,FALSE)</f>
        <v>Gaming</v>
      </c>
      <c r="H4339" t="s">
        <v>20328</v>
      </c>
      <c r="I4339">
        <v>185604</v>
      </c>
      <c r="J4339">
        <v>7938</v>
      </c>
      <c r="K4339">
        <v>120</v>
      </c>
      <c r="L4339">
        <v>1421</v>
      </c>
      <c r="M4339" t="b">
        <v>0</v>
      </c>
      <c r="N4339" t="b">
        <v>0</v>
      </c>
      <c r="O4339" t="b">
        <v>0</v>
      </c>
    </row>
    <row r="4340" spans="1:15">
      <c r="A4340" t="s">
        <v>7188</v>
      </c>
      <c r="B4340" s="1">
        <v>43108</v>
      </c>
      <c r="C4340" s="1">
        <v>43104.958333333336</v>
      </c>
      <c r="D4340" t="s">
        <v>7189</v>
      </c>
      <c r="E4340" t="s">
        <v>2633</v>
      </c>
      <c r="F4340">
        <v>22</v>
      </c>
      <c r="G4340" t="str">
        <f>VLOOKUP(YouTubeVideos[[#This Row],[category_id]],VideoCategories[],2,FALSE)</f>
        <v>People &amp; Blogs</v>
      </c>
      <c r="H4340" t="s">
        <v>7190</v>
      </c>
      <c r="I4340">
        <v>185388</v>
      </c>
      <c r="J4340">
        <v>7081</v>
      </c>
      <c r="K4340">
        <v>48</v>
      </c>
      <c r="L4340">
        <v>798</v>
      </c>
      <c r="M4340" t="b">
        <v>0</v>
      </c>
      <c r="N4340" t="b">
        <v>0</v>
      </c>
      <c r="O4340" t="b">
        <v>0</v>
      </c>
    </row>
    <row r="4341" spans="1:15">
      <c r="A4341" t="s">
        <v>5977</v>
      </c>
      <c r="B4341" s="1">
        <v>43095</v>
      </c>
      <c r="C4341" s="1">
        <v>43088.625706018516</v>
      </c>
      <c r="D4341" t="s">
        <v>5978</v>
      </c>
      <c r="E4341" t="s">
        <v>5979</v>
      </c>
      <c r="F4341">
        <v>26</v>
      </c>
      <c r="G4341" t="str">
        <f>VLOOKUP(YouTubeVideos[[#This Row],[category_id]],VideoCategories[],2,FALSE)</f>
        <v>Howto &amp; Style</v>
      </c>
      <c r="H4341" t="s">
        <v>19997</v>
      </c>
      <c r="I4341">
        <v>184982</v>
      </c>
      <c r="J4341">
        <v>10075</v>
      </c>
      <c r="K4341">
        <v>170</v>
      </c>
      <c r="L4341">
        <v>506</v>
      </c>
      <c r="M4341" t="b">
        <v>0</v>
      </c>
      <c r="N4341" t="b">
        <v>0</v>
      </c>
      <c r="O4341" t="b">
        <v>0</v>
      </c>
    </row>
    <row r="4342" spans="1:15">
      <c r="A4342" t="s">
        <v>13775</v>
      </c>
      <c r="B4342" s="1">
        <v>43163</v>
      </c>
      <c r="C4342" s="1">
        <v>43154.123807870368</v>
      </c>
      <c r="D4342" t="s">
        <v>13776</v>
      </c>
      <c r="E4342" t="s">
        <v>1669</v>
      </c>
      <c r="F4342">
        <v>28</v>
      </c>
      <c r="G4342" t="str">
        <f>VLOOKUP(YouTubeVideos[[#This Row],[category_id]],VideoCategories[],2,FALSE)</f>
        <v>Science &amp; Technology</v>
      </c>
      <c r="H4342" t="s">
        <v>13777</v>
      </c>
      <c r="I4342">
        <v>184944</v>
      </c>
      <c r="J4342">
        <v>2386</v>
      </c>
      <c r="K4342">
        <v>144</v>
      </c>
      <c r="L4342">
        <v>329</v>
      </c>
      <c r="M4342" t="b">
        <v>0</v>
      </c>
      <c r="N4342" t="b">
        <v>0</v>
      </c>
      <c r="O4342" t="b">
        <v>0</v>
      </c>
    </row>
    <row r="4343" spans="1:15">
      <c r="A4343" t="s">
        <v>15577</v>
      </c>
      <c r="B4343" s="1">
        <v>43192</v>
      </c>
      <c r="C4343" s="1">
        <v>43186.583344907405</v>
      </c>
      <c r="D4343" t="s">
        <v>15578</v>
      </c>
      <c r="E4343" t="s">
        <v>183</v>
      </c>
      <c r="F4343">
        <v>27</v>
      </c>
      <c r="G4343" t="str">
        <f>VLOOKUP(YouTubeVideos[[#This Row],[category_id]],VideoCategories[],2,FALSE)</f>
        <v>Education</v>
      </c>
      <c r="H4343" t="s">
        <v>15579</v>
      </c>
      <c r="I4343">
        <v>184794</v>
      </c>
      <c r="J4343">
        <v>6353</v>
      </c>
      <c r="K4343">
        <v>189</v>
      </c>
      <c r="L4343">
        <v>1983</v>
      </c>
      <c r="M4343" t="b">
        <v>0</v>
      </c>
      <c r="N4343" t="b">
        <v>0</v>
      </c>
      <c r="O4343" t="b">
        <v>0</v>
      </c>
    </row>
    <row r="4344" spans="1:15">
      <c r="A4344" t="s">
        <v>1699</v>
      </c>
      <c r="B4344" s="1">
        <v>43063</v>
      </c>
      <c r="C4344" s="1">
        <v>43062.125023148146</v>
      </c>
      <c r="D4344" t="s">
        <v>1700</v>
      </c>
      <c r="E4344" t="s">
        <v>463</v>
      </c>
      <c r="F4344">
        <v>23</v>
      </c>
      <c r="G4344" t="str">
        <f>VLOOKUP(YouTubeVideos[[#This Row],[category_id]],VideoCategories[],2,FALSE)</f>
        <v>Comedy</v>
      </c>
      <c r="H4344" t="s">
        <v>1701</v>
      </c>
      <c r="I4344">
        <v>184579</v>
      </c>
      <c r="J4344">
        <v>2565</v>
      </c>
      <c r="K4344">
        <v>84</v>
      </c>
      <c r="L4344">
        <v>242</v>
      </c>
      <c r="M4344" t="b">
        <v>0</v>
      </c>
      <c r="N4344" t="b">
        <v>0</v>
      </c>
      <c r="O4344" t="b">
        <v>0</v>
      </c>
    </row>
    <row r="4345" spans="1:15">
      <c r="A4345" t="s">
        <v>13302</v>
      </c>
      <c r="B4345" s="1">
        <v>43158</v>
      </c>
      <c r="C4345" s="1">
        <v>43151.146608796298</v>
      </c>
      <c r="D4345" t="s">
        <v>20443</v>
      </c>
      <c r="E4345" t="s">
        <v>13303</v>
      </c>
      <c r="F4345">
        <v>17</v>
      </c>
      <c r="G4345" t="str">
        <f>VLOOKUP(YouTubeVideos[[#This Row],[category_id]],VideoCategories[],2,FALSE)</f>
        <v>Sports</v>
      </c>
      <c r="H4345" t="s">
        <v>13304</v>
      </c>
      <c r="I4345">
        <v>184390</v>
      </c>
      <c r="J4345">
        <v>1840</v>
      </c>
      <c r="K4345">
        <v>30</v>
      </c>
      <c r="L4345">
        <v>132</v>
      </c>
      <c r="M4345" t="b">
        <v>0</v>
      </c>
      <c r="N4345" t="b">
        <v>0</v>
      </c>
      <c r="O4345" t="b">
        <v>0</v>
      </c>
    </row>
    <row r="4346" spans="1:15">
      <c r="A4346" t="s">
        <v>13788</v>
      </c>
      <c r="B4346" s="1">
        <v>43163</v>
      </c>
      <c r="C4346" s="1">
        <v>43150.500023148146</v>
      </c>
      <c r="D4346" t="s">
        <v>13789</v>
      </c>
      <c r="E4346" t="s">
        <v>10268</v>
      </c>
      <c r="F4346">
        <v>24</v>
      </c>
      <c r="G4346" t="str">
        <f>VLOOKUP(YouTubeVideos[[#This Row],[category_id]],VideoCategories[],2,FALSE)</f>
        <v>Entertainment</v>
      </c>
      <c r="H4346" t="s">
        <v>13790</v>
      </c>
      <c r="I4346">
        <v>1959703</v>
      </c>
      <c r="J4346">
        <v>143641</v>
      </c>
      <c r="K4346">
        <v>3873</v>
      </c>
      <c r="L4346">
        <v>9121</v>
      </c>
      <c r="M4346" t="b">
        <v>0</v>
      </c>
      <c r="N4346" t="b">
        <v>0</v>
      </c>
      <c r="O4346" t="b">
        <v>0</v>
      </c>
    </row>
    <row r="4347" spans="1:15">
      <c r="A4347" t="s">
        <v>9073</v>
      </c>
      <c r="B4347" s="1">
        <v>43122</v>
      </c>
      <c r="C4347" s="1">
        <v>43115.987893518519</v>
      </c>
      <c r="D4347" t="s">
        <v>9074</v>
      </c>
      <c r="E4347" t="s">
        <v>9075</v>
      </c>
      <c r="F4347">
        <v>17</v>
      </c>
      <c r="G4347" t="str">
        <f>VLOOKUP(YouTubeVideos[[#This Row],[category_id]],VideoCategories[],2,FALSE)</f>
        <v>Sports</v>
      </c>
      <c r="H4347" t="s">
        <v>9076</v>
      </c>
      <c r="I4347">
        <v>184348</v>
      </c>
      <c r="J4347">
        <v>2052</v>
      </c>
      <c r="K4347">
        <v>57</v>
      </c>
      <c r="L4347">
        <v>272</v>
      </c>
      <c r="M4347" t="b">
        <v>0</v>
      </c>
      <c r="N4347" t="b">
        <v>0</v>
      </c>
      <c r="O4347" t="b">
        <v>0</v>
      </c>
    </row>
    <row r="4348" spans="1:15">
      <c r="A4348" t="s">
        <v>13716</v>
      </c>
      <c r="B4348" s="1">
        <v>43162</v>
      </c>
      <c r="C4348" s="1">
        <v>43149.469571759262</v>
      </c>
      <c r="D4348" t="s">
        <v>13717</v>
      </c>
      <c r="E4348" t="s">
        <v>7768</v>
      </c>
      <c r="F4348">
        <v>23</v>
      </c>
      <c r="G4348" t="str">
        <f>VLOOKUP(YouTubeVideos[[#This Row],[category_id]],VideoCategories[],2,FALSE)</f>
        <v>Comedy</v>
      </c>
      <c r="H4348" t="s">
        <v>13718</v>
      </c>
      <c r="I4348">
        <v>184312</v>
      </c>
      <c r="J4348">
        <v>12436</v>
      </c>
      <c r="K4348">
        <v>170</v>
      </c>
      <c r="L4348">
        <v>1290</v>
      </c>
      <c r="M4348" t="b">
        <v>0</v>
      </c>
      <c r="N4348" t="b">
        <v>0</v>
      </c>
      <c r="O4348" t="b">
        <v>0</v>
      </c>
    </row>
    <row r="4349" spans="1:15">
      <c r="A4349" t="s">
        <v>1455</v>
      </c>
      <c r="B4349" s="1">
        <v>43061</v>
      </c>
      <c r="C4349" s="1">
        <v>43059.832777777781</v>
      </c>
      <c r="D4349" t="s">
        <v>1456</v>
      </c>
      <c r="E4349" t="s">
        <v>780</v>
      </c>
      <c r="F4349">
        <v>22</v>
      </c>
      <c r="G4349" t="str">
        <f>VLOOKUP(YouTubeVideos[[#This Row],[category_id]],VideoCategories[],2,FALSE)</f>
        <v>People &amp; Blogs</v>
      </c>
      <c r="H4349" t="s">
        <v>1457</v>
      </c>
      <c r="I4349">
        <v>183369</v>
      </c>
      <c r="J4349">
        <v>11717</v>
      </c>
      <c r="K4349">
        <v>92</v>
      </c>
      <c r="L4349">
        <v>548</v>
      </c>
      <c r="M4349" t="b">
        <v>0</v>
      </c>
      <c r="N4349" t="b">
        <v>0</v>
      </c>
      <c r="O4349" t="b">
        <v>0</v>
      </c>
    </row>
    <row r="4350" spans="1:15">
      <c r="A4350" t="s">
        <v>17197</v>
      </c>
      <c r="B4350" s="1">
        <v>43223</v>
      </c>
      <c r="C4350" s="1">
        <v>43208.958344907405</v>
      </c>
      <c r="D4350" t="s">
        <v>20662</v>
      </c>
      <c r="E4350" t="s">
        <v>2633</v>
      </c>
      <c r="F4350">
        <v>22</v>
      </c>
      <c r="G4350" t="str">
        <f>VLOOKUP(YouTubeVideos[[#This Row],[category_id]],VideoCategories[],2,FALSE)</f>
        <v>People &amp; Blogs</v>
      </c>
      <c r="H4350" t="s">
        <v>17198</v>
      </c>
      <c r="I4350">
        <v>183242</v>
      </c>
      <c r="J4350">
        <v>3130</v>
      </c>
      <c r="K4350">
        <v>67</v>
      </c>
      <c r="L4350">
        <v>163</v>
      </c>
      <c r="M4350" t="b">
        <v>0</v>
      </c>
      <c r="N4350" t="b">
        <v>0</v>
      </c>
      <c r="O4350" t="b">
        <v>0</v>
      </c>
    </row>
    <row r="4351" spans="1:15">
      <c r="A4351" t="s">
        <v>12367</v>
      </c>
      <c r="B4351" s="1">
        <v>43149</v>
      </c>
      <c r="C4351" s="1">
        <v>43148.208344907405</v>
      </c>
      <c r="D4351" t="s">
        <v>12368</v>
      </c>
      <c r="E4351" t="s">
        <v>1226</v>
      </c>
      <c r="F4351">
        <v>17</v>
      </c>
      <c r="G4351" t="str">
        <f>VLOOKUP(YouTubeVideos[[#This Row],[category_id]],VideoCategories[],2,FALSE)</f>
        <v>Sports</v>
      </c>
      <c r="H4351" t="s">
        <v>12369</v>
      </c>
      <c r="I4351">
        <v>183106</v>
      </c>
      <c r="J4351">
        <v>2648</v>
      </c>
      <c r="K4351">
        <v>59</v>
      </c>
      <c r="L4351">
        <v>244</v>
      </c>
      <c r="M4351" t="b">
        <v>0</v>
      </c>
      <c r="N4351" t="b">
        <v>0</v>
      </c>
      <c r="O4351" t="b">
        <v>0</v>
      </c>
    </row>
    <row r="4352" spans="1:15">
      <c r="A4352" t="s">
        <v>8634</v>
      </c>
      <c r="B4352" s="1">
        <v>43118</v>
      </c>
      <c r="C4352" s="1">
        <v>43112.582592592589</v>
      </c>
      <c r="D4352" t="s">
        <v>8635</v>
      </c>
      <c r="E4352" t="s">
        <v>8636</v>
      </c>
      <c r="F4352">
        <v>17</v>
      </c>
      <c r="G4352" t="str">
        <f>VLOOKUP(YouTubeVideos[[#This Row],[category_id]],VideoCategories[],2,FALSE)</f>
        <v>Sports</v>
      </c>
      <c r="H4352" t="s">
        <v>8637</v>
      </c>
      <c r="I4352">
        <v>182783</v>
      </c>
      <c r="J4352">
        <v>4403</v>
      </c>
      <c r="K4352">
        <v>199</v>
      </c>
      <c r="L4352">
        <v>1610</v>
      </c>
      <c r="M4352" t="b">
        <v>0</v>
      </c>
      <c r="N4352" t="b">
        <v>0</v>
      </c>
      <c r="O4352" t="b">
        <v>0</v>
      </c>
    </row>
    <row r="4353" spans="1:15">
      <c r="A4353" t="s">
        <v>2631</v>
      </c>
      <c r="B4353" s="1">
        <v>43070</v>
      </c>
      <c r="C4353" s="1">
        <v>43066.380960648145</v>
      </c>
      <c r="D4353" t="s">
        <v>2632</v>
      </c>
      <c r="E4353" t="s">
        <v>2633</v>
      </c>
      <c r="F4353">
        <v>17</v>
      </c>
      <c r="G4353" t="str">
        <f>VLOOKUP(YouTubeVideos[[#This Row],[category_id]],VideoCategories[],2,FALSE)</f>
        <v>Sports</v>
      </c>
      <c r="H4353" t="s">
        <v>2634</v>
      </c>
      <c r="I4353">
        <v>182650</v>
      </c>
      <c r="J4353">
        <v>5994</v>
      </c>
      <c r="K4353">
        <v>76</v>
      </c>
      <c r="L4353">
        <v>725</v>
      </c>
      <c r="M4353" t="b">
        <v>0</v>
      </c>
      <c r="N4353" t="b">
        <v>0</v>
      </c>
      <c r="O4353" t="b">
        <v>0</v>
      </c>
    </row>
    <row r="4354" spans="1:15">
      <c r="A4354" t="s">
        <v>13811</v>
      </c>
      <c r="B4354" s="1">
        <v>43164</v>
      </c>
      <c r="C4354" s="1">
        <v>43157.126388888886</v>
      </c>
      <c r="D4354" t="s">
        <v>13812</v>
      </c>
      <c r="E4354" t="s">
        <v>1273</v>
      </c>
      <c r="F4354">
        <v>24</v>
      </c>
      <c r="G4354" t="str">
        <f>VLOOKUP(YouTubeVideos[[#This Row],[category_id]],VideoCategories[],2,FALSE)</f>
        <v>Entertainment</v>
      </c>
      <c r="H4354" t="s">
        <v>13813</v>
      </c>
      <c r="I4354">
        <v>719133</v>
      </c>
      <c r="J4354">
        <v>12912</v>
      </c>
      <c r="K4354">
        <v>657</v>
      </c>
      <c r="L4354">
        <v>986</v>
      </c>
      <c r="M4354" t="b">
        <v>0</v>
      </c>
      <c r="N4354" t="b">
        <v>0</v>
      </c>
      <c r="O4354" t="b">
        <v>0</v>
      </c>
    </row>
    <row r="4355" spans="1:15">
      <c r="A4355" t="s">
        <v>10717</v>
      </c>
      <c r="B4355" s="1">
        <v>43133</v>
      </c>
      <c r="C4355" s="1">
        <v>43126.588136574072</v>
      </c>
      <c r="D4355" t="s">
        <v>20279</v>
      </c>
      <c r="E4355" t="s">
        <v>10718</v>
      </c>
      <c r="F4355">
        <v>26</v>
      </c>
      <c r="G4355" t="str">
        <f>VLOOKUP(YouTubeVideos[[#This Row],[category_id]],VideoCategories[],2,FALSE)</f>
        <v>Howto &amp; Style</v>
      </c>
      <c r="H4355" t="s">
        <v>10719</v>
      </c>
      <c r="I4355">
        <v>182333</v>
      </c>
      <c r="J4355">
        <v>9629</v>
      </c>
      <c r="K4355">
        <v>90</v>
      </c>
      <c r="L4355">
        <v>572</v>
      </c>
      <c r="M4355" t="b">
        <v>0</v>
      </c>
      <c r="N4355" t="b">
        <v>0</v>
      </c>
      <c r="O4355" t="b">
        <v>0</v>
      </c>
    </row>
    <row r="4356" spans="1:15">
      <c r="A4356" t="s">
        <v>13694</v>
      </c>
      <c r="B4356" s="1">
        <v>43162</v>
      </c>
      <c r="C4356" s="1">
        <v>43153.297881944447</v>
      </c>
      <c r="D4356" t="s">
        <v>13695</v>
      </c>
      <c r="E4356" t="s">
        <v>4203</v>
      </c>
      <c r="F4356">
        <v>25</v>
      </c>
      <c r="G4356" t="str">
        <f>VLOOKUP(YouTubeVideos[[#This Row],[category_id]],VideoCategories[],2,FALSE)</f>
        <v>News &amp; Politics</v>
      </c>
      <c r="H4356" t="s">
        <v>13696</v>
      </c>
      <c r="I4356">
        <v>182200</v>
      </c>
      <c r="J4356">
        <v>6315</v>
      </c>
      <c r="K4356">
        <v>402</v>
      </c>
      <c r="L4356">
        <v>455</v>
      </c>
      <c r="M4356" t="b">
        <v>0</v>
      </c>
      <c r="N4356" t="b">
        <v>0</v>
      </c>
      <c r="O4356" t="b">
        <v>0</v>
      </c>
    </row>
    <row r="4357" spans="1:15">
      <c r="A4357" t="s">
        <v>20385</v>
      </c>
      <c r="B4357" s="1">
        <v>43147</v>
      </c>
      <c r="C4357" s="1">
        <v>43139.270671296297</v>
      </c>
      <c r="D4357" t="s">
        <v>12285</v>
      </c>
      <c r="E4357" t="s">
        <v>12286</v>
      </c>
      <c r="F4357">
        <v>25</v>
      </c>
      <c r="G4357" t="str">
        <f>VLOOKUP(YouTubeVideos[[#This Row],[category_id]],VideoCategories[],2,FALSE)</f>
        <v>News &amp; Politics</v>
      </c>
      <c r="H4357" t="s">
        <v>12287</v>
      </c>
      <c r="I4357">
        <v>182121</v>
      </c>
      <c r="J4357">
        <v>4982</v>
      </c>
      <c r="K4357">
        <v>160</v>
      </c>
      <c r="L4357">
        <v>1968</v>
      </c>
      <c r="M4357" t="b">
        <v>0</v>
      </c>
      <c r="N4357" t="b">
        <v>0</v>
      </c>
      <c r="O4357" t="b">
        <v>0</v>
      </c>
    </row>
    <row r="4358" spans="1:15">
      <c r="A4358" t="s">
        <v>5591</v>
      </c>
      <c r="B4358" s="1">
        <v>43090</v>
      </c>
      <c r="C4358" s="1">
        <v>43084.477268518516</v>
      </c>
      <c r="D4358" t="s">
        <v>5592</v>
      </c>
      <c r="E4358" t="s">
        <v>245</v>
      </c>
      <c r="F4358">
        <v>22</v>
      </c>
      <c r="G4358" t="str">
        <f>VLOOKUP(YouTubeVideos[[#This Row],[category_id]],VideoCategories[],2,FALSE)</f>
        <v>People &amp; Blogs</v>
      </c>
      <c r="H4358" t="s">
        <v>5593</v>
      </c>
      <c r="I4358">
        <v>182113</v>
      </c>
      <c r="J4358">
        <v>14843</v>
      </c>
      <c r="K4358">
        <v>81</v>
      </c>
      <c r="L4358">
        <v>576</v>
      </c>
      <c r="M4358" t="b">
        <v>0</v>
      </c>
      <c r="N4358" t="b">
        <v>0</v>
      </c>
      <c r="O4358" t="b">
        <v>0</v>
      </c>
    </row>
    <row r="4359" spans="1:15">
      <c r="A4359" t="s">
        <v>12466</v>
      </c>
      <c r="B4359" s="1">
        <v>43150</v>
      </c>
      <c r="C4359" s="1">
        <v>43149.142314814817</v>
      </c>
      <c r="D4359" t="s">
        <v>12467</v>
      </c>
      <c r="E4359" t="s">
        <v>6952</v>
      </c>
      <c r="F4359">
        <v>17</v>
      </c>
      <c r="G4359" t="str">
        <f>VLOOKUP(YouTubeVideos[[#This Row],[category_id]],VideoCategories[],2,FALSE)</f>
        <v>Sports</v>
      </c>
      <c r="H4359" t="s">
        <v>12468</v>
      </c>
      <c r="I4359">
        <v>181929</v>
      </c>
      <c r="J4359">
        <v>578</v>
      </c>
      <c r="K4359">
        <v>125</v>
      </c>
      <c r="L4359">
        <v>173</v>
      </c>
      <c r="M4359" t="b">
        <v>0</v>
      </c>
      <c r="N4359" t="b">
        <v>0</v>
      </c>
      <c r="O4359" t="b">
        <v>0</v>
      </c>
    </row>
    <row r="4360" spans="1:15">
      <c r="A4360" t="s">
        <v>7214</v>
      </c>
      <c r="B4360" s="1">
        <v>43108</v>
      </c>
      <c r="C4360" s="1">
        <v>43100.936331018522</v>
      </c>
      <c r="D4360" t="s">
        <v>7215</v>
      </c>
      <c r="E4360" t="s">
        <v>6379</v>
      </c>
      <c r="F4360">
        <v>27</v>
      </c>
      <c r="G4360" t="str">
        <f>VLOOKUP(YouTubeVideos[[#This Row],[category_id]],VideoCategories[],2,FALSE)</f>
        <v>Education</v>
      </c>
      <c r="H4360" t="s">
        <v>7216</v>
      </c>
      <c r="I4360">
        <v>181739</v>
      </c>
      <c r="J4360">
        <v>5600</v>
      </c>
      <c r="K4360">
        <v>230</v>
      </c>
      <c r="L4360">
        <v>711</v>
      </c>
      <c r="M4360" t="b">
        <v>0</v>
      </c>
      <c r="N4360" t="b">
        <v>0</v>
      </c>
      <c r="O4360" t="b">
        <v>0</v>
      </c>
    </row>
    <row r="4361" spans="1:15">
      <c r="A4361" t="s">
        <v>13832</v>
      </c>
      <c r="B4361" s="1">
        <v>43164</v>
      </c>
      <c r="C4361" s="1">
        <v>43154.000023148146</v>
      </c>
      <c r="D4361" t="s">
        <v>13833</v>
      </c>
      <c r="E4361" t="s">
        <v>13834</v>
      </c>
      <c r="F4361">
        <v>10</v>
      </c>
      <c r="G4361" t="str">
        <f>VLOOKUP(YouTubeVideos[[#This Row],[category_id]],VideoCategories[],2,FALSE)</f>
        <v>Music</v>
      </c>
      <c r="H4361" t="s">
        <v>13835</v>
      </c>
      <c r="I4361">
        <v>383282</v>
      </c>
      <c r="J4361">
        <v>7731</v>
      </c>
      <c r="K4361">
        <v>780</v>
      </c>
      <c r="L4361">
        <v>646</v>
      </c>
      <c r="M4361" t="b">
        <v>0</v>
      </c>
      <c r="N4361" t="b">
        <v>0</v>
      </c>
      <c r="O4361" t="b">
        <v>0</v>
      </c>
    </row>
    <row r="4362" spans="1:15">
      <c r="A4362" t="s">
        <v>13395</v>
      </c>
      <c r="B4362" s="1">
        <v>43159</v>
      </c>
      <c r="C4362" s="1">
        <v>43151.584745370368</v>
      </c>
      <c r="D4362" t="s">
        <v>13396</v>
      </c>
      <c r="E4362" t="s">
        <v>877</v>
      </c>
      <c r="F4362">
        <v>15</v>
      </c>
      <c r="G4362" t="str">
        <f>VLOOKUP(YouTubeVideos[[#This Row],[category_id]],VideoCategories[],2,FALSE)</f>
        <v>Pets &amp; Animals</v>
      </c>
      <c r="H4362" t="s">
        <v>13397</v>
      </c>
      <c r="I4362">
        <v>181521</v>
      </c>
      <c r="J4362">
        <v>6742</v>
      </c>
      <c r="K4362">
        <v>179</v>
      </c>
      <c r="L4362">
        <v>771</v>
      </c>
      <c r="M4362" t="b">
        <v>0</v>
      </c>
      <c r="N4362" t="b">
        <v>0</v>
      </c>
      <c r="O4362" t="b">
        <v>0</v>
      </c>
    </row>
    <row r="4363" spans="1:15">
      <c r="A4363" t="s">
        <v>13839</v>
      </c>
      <c r="B4363" s="1">
        <v>43164</v>
      </c>
      <c r="C4363" s="1">
        <v>43152.020844907405</v>
      </c>
      <c r="D4363" t="s">
        <v>13840</v>
      </c>
      <c r="E4363" t="s">
        <v>54</v>
      </c>
      <c r="F4363">
        <v>24</v>
      </c>
      <c r="G4363" t="str">
        <f>VLOOKUP(YouTubeVideos[[#This Row],[category_id]],VideoCategories[],2,FALSE)</f>
        <v>Entertainment</v>
      </c>
      <c r="H4363" t="s">
        <v>13841</v>
      </c>
      <c r="I4363">
        <v>4270738</v>
      </c>
      <c r="J4363">
        <v>54459</v>
      </c>
      <c r="K4363">
        <v>2355</v>
      </c>
      <c r="L4363">
        <v>2771</v>
      </c>
      <c r="M4363" t="b">
        <v>0</v>
      </c>
      <c r="N4363" t="b">
        <v>0</v>
      </c>
      <c r="O4363" t="b">
        <v>0</v>
      </c>
    </row>
    <row r="4364" spans="1:15">
      <c r="A4364" t="s">
        <v>13842</v>
      </c>
      <c r="B4364" s="1">
        <v>43164</v>
      </c>
      <c r="C4364" s="1">
        <v>43152.584097222221</v>
      </c>
      <c r="D4364" t="s">
        <v>13843</v>
      </c>
      <c r="E4364" t="s">
        <v>13844</v>
      </c>
      <c r="F4364">
        <v>10</v>
      </c>
      <c r="G4364" t="str">
        <f>VLOOKUP(YouTubeVideos[[#This Row],[category_id]],VideoCategories[],2,FALSE)</f>
        <v>Music</v>
      </c>
      <c r="H4364" t="s">
        <v>13845</v>
      </c>
      <c r="I4364">
        <v>1168351</v>
      </c>
      <c r="J4364">
        <v>135280</v>
      </c>
      <c r="K4364">
        <v>1917</v>
      </c>
      <c r="L4364">
        <v>6282</v>
      </c>
      <c r="M4364" t="b">
        <v>0</v>
      </c>
      <c r="N4364" t="b">
        <v>0</v>
      </c>
      <c r="O4364" t="b">
        <v>0</v>
      </c>
    </row>
    <row r="4365" spans="1:15">
      <c r="A4365" t="s">
        <v>14280</v>
      </c>
      <c r="B4365" s="1">
        <v>43170</v>
      </c>
      <c r="C4365" s="1">
        <v>43159.625011574077</v>
      </c>
      <c r="D4365" t="s">
        <v>14281</v>
      </c>
      <c r="E4365" t="s">
        <v>11749</v>
      </c>
      <c r="F4365">
        <v>26</v>
      </c>
      <c r="G4365" t="str">
        <f>VLOOKUP(YouTubeVideos[[#This Row],[category_id]],VideoCategories[],2,FALSE)</f>
        <v>Howto &amp; Style</v>
      </c>
      <c r="H4365" t="s">
        <v>14282</v>
      </c>
      <c r="I4365">
        <v>181238</v>
      </c>
      <c r="J4365">
        <v>11511</v>
      </c>
      <c r="K4365">
        <v>252</v>
      </c>
      <c r="L4365">
        <v>535</v>
      </c>
      <c r="M4365" t="b">
        <v>0</v>
      </c>
      <c r="N4365" t="b">
        <v>0</v>
      </c>
      <c r="O4365" t="b">
        <v>0</v>
      </c>
    </row>
    <row r="4366" spans="1:15">
      <c r="A4366" t="s">
        <v>13849</v>
      </c>
      <c r="B4366" s="1">
        <v>43164</v>
      </c>
      <c r="C4366" s="1">
        <v>43152.463009259256</v>
      </c>
      <c r="D4366" t="s">
        <v>13850</v>
      </c>
      <c r="E4366" t="s">
        <v>13851</v>
      </c>
      <c r="F4366">
        <v>24</v>
      </c>
      <c r="G4366" t="str">
        <f>VLOOKUP(YouTubeVideos[[#This Row],[category_id]],VideoCategories[],2,FALSE)</f>
        <v>Entertainment</v>
      </c>
      <c r="H4366" t="s">
        <v>13852</v>
      </c>
      <c r="I4366">
        <v>224803</v>
      </c>
      <c r="J4366">
        <v>6774</v>
      </c>
      <c r="K4366">
        <v>1050</v>
      </c>
      <c r="L4366">
        <v>1550</v>
      </c>
      <c r="M4366" t="b">
        <v>0</v>
      </c>
      <c r="N4366" t="b">
        <v>0</v>
      </c>
      <c r="O4366" t="b">
        <v>0</v>
      </c>
    </row>
    <row r="4367" spans="1:15">
      <c r="A4367" t="s">
        <v>1293</v>
      </c>
      <c r="B4367" s="1">
        <v>43060</v>
      </c>
      <c r="C4367" s="1">
        <v>43056.434907407405</v>
      </c>
      <c r="D4367" t="s">
        <v>1294</v>
      </c>
      <c r="E4367" t="s">
        <v>1295</v>
      </c>
      <c r="F4367">
        <v>22</v>
      </c>
      <c r="G4367" t="str">
        <f>VLOOKUP(YouTubeVideos[[#This Row],[category_id]],VideoCategories[],2,FALSE)</f>
        <v>People &amp; Blogs</v>
      </c>
      <c r="H4367" t="s">
        <v>1296</v>
      </c>
      <c r="I4367">
        <v>180713</v>
      </c>
      <c r="J4367">
        <v>9225</v>
      </c>
      <c r="K4367">
        <v>352</v>
      </c>
      <c r="L4367">
        <v>1180</v>
      </c>
      <c r="M4367" t="b">
        <v>0</v>
      </c>
      <c r="N4367" t="b">
        <v>0</v>
      </c>
      <c r="O4367" t="b">
        <v>0</v>
      </c>
    </row>
    <row r="4368" spans="1:15">
      <c r="A4368" t="s">
        <v>2481</v>
      </c>
      <c r="B4368" s="1">
        <v>43069</v>
      </c>
      <c r="C4368" s="1">
        <v>43063.506226851852</v>
      </c>
      <c r="D4368" t="s">
        <v>19847</v>
      </c>
      <c r="E4368" t="s">
        <v>19848</v>
      </c>
      <c r="F4368">
        <v>25</v>
      </c>
      <c r="G4368" t="str">
        <f>VLOOKUP(YouTubeVideos[[#This Row],[category_id]],VideoCategories[],2,FALSE)</f>
        <v>News &amp; Politics</v>
      </c>
      <c r="H4368" t="s">
        <v>19849</v>
      </c>
      <c r="I4368">
        <v>180711</v>
      </c>
      <c r="J4368">
        <v>1667</v>
      </c>
      <c r="K4368">
        <v>418</v>
      </c>
      <c r="L4368">
        <v>1082</v>
      </c>
      <c r="M4368" t="b">
        <v>0</v>
      </c>
      <c r="N4368" t="b">
        <v>0</v>
      </c>
      <c r="O4368" t="b">
        <v>0</v>
      </c>
    </row>
    <row r="4369" spans="1:15">
      <c r="A4369" t="s">
        <v>11004</v>
      </c>
      <c r="B4369" s="1">
        <v>43135</v>
      </c>
      <c r="C4369" s="1">
        <v>43129.403831018521</v>
      </c>
      <c r="D4369" t="s">
        <v>11005</v>
      </c>
      <c r="E4369" t="s">
        <v>11006</v>
      </c>
      <c r="F4369">
        <v>17</v>
      </c>
      <c r="G4369" t="str">
        <f>VLOOKUP(YouTubeVideos[[#This Row],[category_id]],VideoCategories[],2,FALSE)</f>
        <v>Sports</v>
      </c>
      <c r="H4369" t="s">
        <v>11007</v>
      </c>
      <c r="I4369">
        <v>180238</v>
      </c>
      <c r="J4369">
        <v>511</v>
      </c>
      <c r="K4369">
        <v>594</v>
      </c>
      <c r="L4369">
        <v>456</v>
      </c>
      <c r="M4369" t="b">
        <v>0</v>
      </c>
      <c r="N4369" t="b">
        <v>0</v>
      </c>
      <c r="O4369" t="b">
        <v>0</v>
      </c>
    </row>
    <row r="4370" spans="1:15">
      <c r="A4370" t="s">
        <v>8945</v>
      </c>
      <c r="B4370" s="1">
        <v>43121</v>
      </c>
      <c r="C4370" s="1">
        <v>43115.538541666669</v>
      </c>
      <c r="D4370" t="s">
        <v>8946</v>
      </c>
      <c r="E4370" t="s">
        <v>4170</v>
      </c>
      <c r="F4370">
        <v>17</v>
      </c>
      <c r="G4370" t="str">
        <f>VLOOKUP(YouTubeVideos[[#This Row],[category_id]],VideoCategories[],2,FALSE)</f>
        <v>Sports</v>
      </c>
      <c r="H4370" t="s">
        <v>8947</v>
      </c>
      <c r="I4370">
        <v>180184</v>
      </c>
      <c r="J4370">
        <v>628</v>
      </c>
      <c r="K4370">
        <v>177</v>
      </c>
      <c r="L4370">
        <v>217</v>
      </c>
      <c r="M4370" t="b">
        <v>0</v>
      </c>
      <c r="N4370" t="b">
        <v>0</v>
      </c>
      <c r="O4370" t="b">
        <v>0</v>
      </c>
    </row>
    <row r="4371" spans="1:15">
      <c r="A4371" t="s">
        <v>13863</v>
      </c>
      <c r="B4371" s="1">
        <v>43164</v>
      </c>
      <c r="C4371" s="1">
        <v>43152.554363425923</v>
      </c>
      <c r="D4371" t="s">
        <v>13864</v>
      </c>
      <c r="E4371" t="s">
        <v>4759</v>
      </c>
      <c r="F4371">
        <v>24</v>
      </c>
      <c r="G4371" t="str">
        <f>VLOOKUP(YouTubeVideos[[#This Row],[category_id]],VideoCategories[],2,FALSE)</f>
        <v>Entertainment</v>
      </c>
      <c r="H4371" t="s">
        <v>13865</v>
      </c>
      <c r="I4371">
        <v>241387</v>
      </c>
      <c r="J4371">
        <v>17351</v>
      </c>
      <c r="K4371">
        <v>229</v>
      </c>
      <c r="L4371">
        <v>1352</v>
      </c>
      <c r="M4371" t="b">
        <v>0</v>
      </c>
      <c r="N4371" t="b">
        <v>0</v>
      </c>
      <c r="O4371" t="b">
        <v>0</v>
      </c>
    </row>
    <row r="4372" spans="1:15">
      <c r="A4372" t="s">
        <v>13866</v>
      </c>
      <c r="B4372" s="1">
        <v>43164</v>
      </c>
      <c r="C4372" s="1">
        <v>43152.541307870371</v>
      </c>
      <c r="D4372" t="s">
        <v>13867</v>
      </c>
      <c r="E4372" t="s">
        <v>78</v>
      </c>
      <c r="F4372">
        <v>24</v>
      </c>
      <c r="G4372" t="str">
        <f>VLOOKUP(YouTubeVideos[[#This Row],[category_id]],VideoCategories[],2,FALSE)</f>
        <v>Entertainment</v>
      </c>
      <c r="H4372" t="s">
        <v>13868</v>
      </c>
      <c r="I4372">
        <v>114012</v>
      </c>
      <c r="J4372">
        <v>1191</v>
      </c>
      <c r="K4372">
        <v>125</v>
      </c>
      <c r="L4372">
        <v>139</v>
      </c>
      <c r="M4372" t="b">
        <v>0</v>
      </c>
      <c r="N4372" t="b">
        <v>0</v>
      </c>
      <c r="O4372" t="b">
        <v>0</v>
      </c>
    </row>
    <row r="4373" spans="1:15">
      <c r="A4373" t="s">
        <v>1200</v>
      </c>
      <c r="B4373" s="1">
        <v>43059</v>
      </c>
      <c r="C4373" s="1">
        <v>43053.250023148146</v>
      </c>
      <c r="D4373" t="s">
        <v>1201</v>
      </c>
      <c r="E4373" t="s">
        <v>1202</v>
      </c>
      <c r="F4373">
        <v>28</v>
      </c>
      <c r="G4373" t="str">
        <f>VLOOKUP(YouTubeVideos[[#This Row],[category_id]],VideoCategories[],2,FALSE)</f>
        <v>Science &amp; Technology</v>
      </c>
      <c r="H4373" t="s">
        <v>1203</v>
      </c>
      <c r="I4373">
        <v>179948</v>
      </c>
      <c r="J4373">
        <v>7725</v>
      </c>
      <c r="K4373">
        <v>105</v>
      </c>
      <c r="L4373">
        <v>1007</v>
      </c>
      <c r="M4373" t="b">
        <v>0</v>
      </c>
      <c r="N4373" t="b">
        <v>0</v>
      </c>
      <c r="O4373" t="b">
        <v>0</v>
      </c>
    </row>
    <row r="4374" spans="1:15">
      <c r="A4374" t="s">
        <v>12665</v>
      </c>
      <c r="B4374" s="1">
        <v>43151</v>
      </c>
      <c r="C4374" s="1">
        <v>43141.902326388888</v>
      </c>
      <c r="D4374" t="s">
        <v>12666</v>
      </c>
      <c r="E4374" t="s">
        <v>12667</v>
      </c>
      <c r="F4374">
        <v>23</v>
      </c>
      <c r="G4374" t="str">
        <f>VLOOKUP(YouTubeVideos[[#This Row],[category_id]],VideoCategories[],2,FALSE)</f>
        <v>Comedy</v>
      </c>
      <c r="H4374" t="s">
        <v>12668</v>
      </c>
      <c r="I4374">
        <v>179803</v>
      </c>
      <c r="J4374">
        <v>2994</v>
      </c>
      <c r="K4374">
        <v>152</v>
      </c>
      <c r="L4374">
        <v>430</v>
      </c>
      <c r="M4374" t="b">
        <v>0</v>
      </c>
      <c r="N4374" t="b">
        <v>0</v>
      </c>
      <c r="O4374" t="b">
        <v>0</v>
      </c>
    </row>
    <row r="4375" spans="1:15">
      <c r="A4375" t="s">
        <v>6463</v>
      </c>
      <c r="B4375" s="1">
        <v>43102</v>
      </c>
      <c r="C4375" s="1">
        <v>43090.719629629632</v>
      </c>
      <c r="D4375" t="s">
        <v>6464</v>
      </c>
      <c r="E4375" t="s">
        <v>6465</v>
      </c>
      <c r="F4375">
        <v>43</v>
      </c>
      <c r="G4375" t="str">
        <f>VLOOKUP(YouTubeVideos[[#This Row],[category_id]],VideoCategories[],2,FALSE)</f>
        <v>Shows</v>
      </c>
      <c r="H4375" t="s">
        <v>6466</v>
      </c>
      <c r="I4375">
        <v>179723</v>
      </c>
      <c r="J4375">
        <v>4763</v>
      </c>
      <c r="K4375">
        <v>247</v>
      </c>
      <c r="L4375">
        <v>1998</v>
      </c>
      <c r="M4375" t="b">
        <v>0</v>
      </c>
      <c r="N4375" t="b">
        <v>0</v>
      </c>
      <c r="O4375" t="b">
        <v>0</v>
      </c>
    </row>
    <row r="4376" spans="1:15">
      <c r="A4376" t="s">
        <v>9690</v>
      </c>
      <c r="B4376" s="1">
        <v>43126</v>
      </c>
      <c r="C4376" s="1">
        <v>43119.735844907409</v>
      </c>
      <c r="D4376" t="s">
        <v>9691</v>
      </c>
      <c r="E4376" t="s">
        <v>8597</v>
      </c>
      <c r="F4376">
        <v>28</v>
      </c>
      <c r="G4376" t="str">
        <f>VLOOKUP(YouTubeVideos[[#This Row],[category_id]],VideoCategories[],2,FALSE)</f>
        <v>Science &amp; Technology</v>
      </c>
      <c r="H4376" t="s">
        <v>9692</v>
      </c>
      <c r="I4376">
        <v>179374</v>
      </c>
      <c r="J4376">
        <v>1116</v>
      </c>
      <c r="K4376">
        <v>163</v>
      </c>
      <c r="L4376">
        <v>142</v>
      </c>
      <c r="M4376" t="b">
        <v>0</v>
      </c>
      <c r="N4376" t="b">
        <v>0</v>
      </c>
      <c r="O4376" t="b">
        <v>0</v>
      </c>
    </row>
    <row r="4377" spans="1:15">
      <c r="A4377" t="s">
        <v>6723</v>
      </c>
      <c r="B4377" s="1">
        <v>43104</v>
      </c>
      <c r="C4377" s="1">
        <v>43095.297222222223</v>
      </c>
      <c r="D4377" t="s">
        <v>6724</v>
      </c>
      <c r="E4377" t="s">
        <v>6725</v>
      </c>
      <c r="F4377">
        <v>23</v>
      </c>
      <c r="G4377" t="str">
        <f>VLOOKUP(YouTubeVideos[[#This Row],[category_id]],VideoCategories[],2,FALSE)</f>
        <v>Comedy</v>
      </c>
      <c r="H4377" t="s">
        <v>6726</v>
      </c>
      <c r="I4377">
        <v>179345</v>
      </c>
      <c r="J4377">
        <v>2975</v>
      </c>
      <c r="K4377">
        <v>86</v>
      </c>
      <c r="L4377">
        <v>199</v>
      </c>
      <c r="M4377" t="b">
        <v>0</v>
      </c>
      <c r="N4377" t="b">
        <v>0</v>
      </c>
      <c r="O4377" t="b">
        <v>0</v>
      </c>
    </row>
    <row r="4378" spans="1:15">
      <c r="A4378" t="s">
        <v>4363</v>
      </c>
      <c r="B4378" s="1">
        <v>43082</v>
      </c>
      <c r="C4378" s="1">
        <v>43075.382754629631</v>
      </c>
      <c r="D4378" t="s">
        <v>4364</v>
      </c>
      <c r="E4378" t="s">
        <v>4365</v>
      </c>
      <c r="F4378">
        <v>22</v>
      </c>
      <c r="G4378" t="str">
        <f>VLOOKUP(YouTubeVideos[[#This Row],[category_id]],VideoCategories[],2,FALSE)</f>
        <v>People &amp; Blogs</v>
      </c>
      <c r="H4378" t="s">
        <v>4366</v>
      </c>
      <c r="I4378">
        <v>178900</v>
      </c>
      <c r="J4378">
        <v>4152</v>
      </c>
      <c r="K4378">
        <v>578</v>
      </c>
      <c r="L4378">
        <v>1254</v>
      </c>
      <c r="M4378" t="b">
        <v>0</v>
      </c>
      <c r="N4378" t="b">
        <v>0</v>
      </c>
      <c r="O4378" t="b">
        <v>0</v>
      </c>
    </row>
    <row r="4379" spans="1:15">
      <c r="A4379" t="s">
        <v>13888</v>
      </c>
      <c r="B4379" s="1">
        <v>43164</v>
      </c>
      <c r="C4379" s="1">
        <v>43150.472245370373</v>
      </c>
      <c r="D4379" t="s">
        <v>13889</v>
      </c>
      <c r="E4379" t="s">
        <v>10310</v>
      </c>
      <c r="F4379">
        <v>24</v>
      </c>
      <c r="G4379" t="str">
        <f>VLOOKUP(YouTubeVideos[[#This Row],[category_id]],VideoCategories[],2,FALSE)</f>
        <v>Entertainment</v>
      </c>
      <c r="H4379" t="s">
        <v>13890</v>
      </c>
      <c r="I4379">
        <v>1539089</v>
      </c>
      <c r="J4379">
        <v>7657</v>
      </c>
      <c r="K4379">
        <v>856</v>
      </c>
      <c r="L4379">
        <v>7905</v>
      </c>
      <c r="M4379" t="b">
        <v>0</v>
      </c>
      <c r="N4379" t="b">
        <v>0</v>
      </c>
      <c r="O4379" t="b">
        <v>0</v>
      </c>
    </row>
    <row r="4380" spans="1:15">
      <c r="A4380" t="s">
        <v>13891</v>
      </c>
      <c r="B4380" s="1">
        <v>43164</v>
      </c>
      <c r="C4380" s="1">
        <v>43150.291724537034</v>
      </c>
      <c r="D4380" t="s">
        <v>13892</v>
      </c>
      <c r="E4380" t="s">
        <v>3319</v>
      </c>
      <c r="F4380">
        <v>24</v>
      </c>
      <c r="G4380" t="str">
        <f>VLOOKUP(YouTubeVideos[[#This Row],[category_id]],VideoCategories[],2,FALSE)</f>
        <v>Entertainment</v>
      </c>
      <c r="H4380" t="s">
        <v>13893</v>
      </c>
      <c r="I4380">
        <v>3254707</v>
      </c>
      <c r="J4380">
        <v>80651</v>
      </c>
      <c r="K4380">
        <v>1019</v>
      </c>
      <c r="L4380">
        <v>6042</v>
      </c>
      <c r="M4380" t="b">
        <v>0</v>
      </c>
      <c r="N4380" t="b">
        <v>0</v>
      </c>
      <c r="O4380" t="b">
        <v>0</v>
      </c>
    </row>
    <row r="4381" spans="1:15">
      <c r="A4381" t="s">
        <v>15600</v>
      </c>
      <c r="B4381" s="1">
        <v>43192</v>
      </c>
      <c r="C4381" s="1">
        <v>43178.750011574077</v>
      </c>
      <c r="D4381" t="s">
        <v>15601</v>
      </c>
      <c r="E4381" t="s">
        <v>15602</v>
      </c>
      <c r="F4381">
        <v>26</v>
      </c>
      <c r="G4381" t="str">
        <f>VLOOKUP(YouTubeVideos[[#This Row],[category_id]],VideoCategories[],2,FALSE)</f>
        <v>Howto &amp; Style</v>
      </c>
      <c r="H4381" t="s">
        <v>15603</v>
      </c>
      <c r="I4381">
        <v>178765</v>
      </c>
      <c r="J4381">
        <v>10218</v>
      </c>
      <c r="K4381">
        <v>137</v>
      </c>
      <c r="L4381">
        <v>903</v>
      </c>
      <c r="M4381" t="b">
        <v>0</v>
      </c>
      <c r="N4381" t="b">
        <v>0</v>
      </c>
      <c r="O4381" t="b">
        <v>0</v>
      </c>
    </row>
    <row r="4382" spans="1:15">
      <c r="A4382" t="s">
        <v>14368</v>
      </c>
      <c r="B4382" s="1">
        <v>43173</v>
      </c>
      <c r="C4382" s="1">
        <v>43162.421875</v>
      </c>
      <c r="D4382" t="s">
        <v>14369</v>
      </c>
      <c r="E4382" t="s">
        <v>7716</v>
      </c>
      <c r="F4382">
        <v>22</v>
      </c>
      <c r="G4382" t="str">
        <f>VLOOKUP(YouTubeVideos[[#This Row],[category_id]],VideoCategories[],2,FALSE)</f>
        <v>People &amp; Blogs</v>
      </c>
      <c r="H4382" t="s">
        <v>14370</v>
      </c>
      <c r="I4382">
        <v>178717</v>
      </c>
      <c r="J4382">
        <v>21476</v>
      </c>
      <c r="K4382">
        <v>177</v>
      </c>
      <c r="L4382">
        <v>2136</v>
      </c>
      <c r="M4382" t="b">
        <v>0</v>
      </c>
      <c r="N4382" t="b">
        <v>0</v>
      </c>
      <c r="O4382" t="b">
        <v>0</v>
      </c>
    </row>
    <row r="4383" spans="1:15">
      <c r="A4383" t="s">
        <v>13900</v>
      </c>
      <c r="B4383" s="1">
        <v>43165</v>
      </c>
      <c r="C4383" s="1">
        <v>43163.741215277776</v>
      </c>
      <c r="D4383" t="s">
        <v>13901</v>
      </c>
      <c r="E4383" t="s">
        <v>54</v>
      </c>
      <c r="F4383">
        <v>24</v>
      </c>
      <c r="G4383" t="str">
        <f>VLOOKUP(YouTubeVideos[[#This Row],[category_id]],VideoCategories[],2,FALSE)</f>
        <v>Entertainment</v>
      </c>
      <c r="H4383" t="s">
        <v>13902</v>
      </c>
      <c r="I4383">
        <v>3687110</v>
      </c>
      <c r="J4383">
        <v>44409</v>
      </c>
      <c r="K4383">
        <v>9024</v>
      </c>
      <c r="L4383">
        <v>6365</v>
      </c>
      <c r="M4383" t="b">
        <v>0</v>
      </c>
      <c r="N4383" t="b">
        <v>0</v>
      </c>
      <c r="O4383" t="b">
        <v>0</v>
      </c>
    </row>
    <row r="4384" spans="1:15">
      <c r="A4384" t="s">
        <v>1854</v>
      </c>
      <c r="B4384" s="1">
        <v>43065</v>
      </c>
      <c r="C4384" s="1">
        <v>43058.416701388887</v>
      </c>
      <c r="D4384" t="s">
        <v>1855</v>
      </c>
      <c r="E4384" t="s">
        <v>318</v>
      </c>
      <c r="F4384">
        <v>26</v>
      </c>
      <c r="G4384" t="str">
        <f>VLOOKUP(YouTubeVideos[[#This Row],[category_id]],VideoCategories[],2,FALSE)</f>
        <v>Howto &amp; Style</v>
      </c>
      <c r="H4384" t="s">
        <v>1856</v>
      </c>
      <c r="I4384">
        <v>178433</v>
      </c>
      <c r="J4384">
        <v>7481</v>
      </c>
      <c r="K4384">
        <v>249</v>
      </c>
      <c r="L4384">
        <v>342</v>
      </c>
      <c r="M4384" t="b">
        <v>0</v>
      </c>
      <c r="N4384" t="b">
        <v>0</v>
      </c>
      <c r="O4384" t="b">
        <v>0</v>
      </c>
    </row>
    <row r="4385" spans="1:15">
      <c r="A4385" t="s">
        <v>827</v>
      </c>
      <c r="B4385" s="1">
        <v>43057</v>
      </c>
      <c r="C4385" s="1">
        <v>43056.083368055559</v>
      </c>
      <c r="D4385" t="s">
        <v>828</v>
      </c>
      <c r="E4385" t="s">
        <v>463</v>
      </c>
      <c r="F4385">
        <v>23</v>
      </c>
      <c r="G4385" t="str">
        <f>VLOOKUP(YouTubeVideos[[#This Row],[category_id]],VideoCategories[],2,FALSE)</f>
        <v>Comedy</v>
      </c>
      <c r="H4385" t="s">
        <v>829</v>
      </c>
      <c r="I4385">
        <v>178325</v>
      </c>
      <c r="J4385">
        <v>1641</v>
      </c>
      <c r="K4385">
        <v>83</v>
      </c>
      <c r="L4385">
        <v>178</v>
      </c>
      <c r="M4385" t="b">
        <v>0</v>
      </c>
      <c r="N4385" t="b">
        <v>0</v>
      </c>
      <c r="O4385" t="b">
        <v>0</v>
      </c>
    </row>
    <row r="4386" spans="1:15">
      <c r="A4386" t="s">
        <v>17199</v>
      </c>
      <c r="B4386" s="1">
        <v>43223</v>
      </c>
      <c r="C4386" s="1">
        <v>43208.688738425924</v>
      </c>
      <c r="D4386" t="s">
        <v>17200</v>
      </c>
      <c r="E4386" t="s">
        <v>2281</v>
      </c>
      <c r="F4386">
        <v>22</v>
      </c>
      <c r="G4386" t="str">
        <f>VLOOKUP(YouTubeVideos[[#This Row],[category_id]],VideoCategories[],2,FALSE)</f>
        <v>People &amp; Blogs</v>
      </c>
      <c r="H4386" t="s">
        <v>17201</v>
      </c>
      <c r="I4386">
        <v>178163</v>
      </c>
      <c r="J4386">
        <v>11982</v>
      </c>
      <c r="K4386">
        <v>227</v>
      </c>
      <c r="L4386">
        <v>997</v>
      </c>
      <c r="M4386" t="b">
        <v>0</v>
      </c>
      <c r="N4386" t="b">
        <v>0</v>
      </c>
      <c r="O4386" t="b">
        <v>0</v>
      </c>
    </row>
    <row r="4387" spans="1:15">
      <c r="A4387" t="s">
        <v>5608</v>
      </c>
      <c r="B4387" s="1">
        <v>43090</v>
      </c>
      <c r="C4387" s="1">
        <v>43083.613252314812</v>
      </c>
      <c r="D4387" t="s">
        <v>5609</v>
      </c>
      <c r="E4387" t="s">
        <v>5610</v>
      </c>
      <c r="F4387">
        <v>28</v>
      </c>
      <c r="G4387" t="str">
        <f>VLOOKUP(YouTubeVideos[[#This Row],[category_id]],VideoCategories[],2,FALSE)</f>
        <v>Science &amp; Technology</v>
      </c>
      <c r="H4387" t="s">
        <v>5611</v>
      </c>
      <c r="I4387">
        <v>177892</v>
      </c>
      <c r="J4387">
        <v>939</v>
      </c>
      <c r="K4387">
        <v>374</v>
      </c>
      <c r="L4387">
        <v>793</v>
      </c>
      <c r="M4387" t="b">
        <v>0</v>
      </c>
      <c r="N4387" t="b">
        <v>0</v>
      </c>
      <c r="O4387" t="b">
        <v>0</v>
      </c>
    </row>
    <row r="4388" spans="1:15">
      <c r="A4388" t="s">
        <v>13915</v>
      </c>
      <c r="B4388" s="1">
        <v>43165</v>
      </c>
      <c r="C4388" s="1">
        <v>43160.291689814818</v>
      </c>
      <c r="D4388" t="s">
        <v>20471</v>
      </c>
      <c r="E4388" t="s">
        <v>1495</v>
      </c>
      <c r="F4388">
        <v>10</v>
      </c>
      <c r="G4388" t="str">
        <f>VLOOKUP(YouTubeVideos[[#This Row],[category_id]],VideoCategories[],2,FALSE)</f>
        <v>Music</v>
      </c>
      <c r="H4388" t="s">
        <v>19775</v>
      </c>
      <c r="I4388">
        <v>23416810</v>
      </c>
      <c r="J4388">
        <v>2672431</v>
      </c>
      <c r="K4388">
        <v>29088</v>
      </c>
      <c r="L4388">
        <v>477233</v>
      </c>
      <c r="M4388" t="b">
        <v>0</v>
      </c>
      <c r="N4388" t="b">
        <v>0</v>
      </c>
      <c r="O4388" t="b">
        <v>0</v>
      </c>
    </row>
    <row r="4389" spans="1:15">
      <c r="A4389" t="s">
        <v>474</v>
      </c>
      <c r="B4389" s="1">
        <v>43055</v>
      </c>
      <c r="C4389" s="1">
        <v>43053.583344907405</v>
      </c>
      <c r="D4389" t="s">
        <v>475</v>
      </c>
      <c r="E4389" t="s">
        <v>297</v>
      </c>
      <c r="F4389">
        <v>27</v>
      </c>
      <c r="G4389" t="str">
        <f>VLOOKUP(YouTubeVideos[[#This Row],[category_id]],VideoCategories[],2,FALSE)</f>
        <v>Education</v>
      </c>
      <c r="H4389" t="s">
        <v>476</v>
      </c>
      <c r="I4389">
        <v>177648</v>
      </c>
      <c r="J4389">
        <v>6932</v>
      </c>
      <c r="K4389">
        <v>786</v>
      </c>
      <c r="L4389">
        <v>697</v>
      </c>
      <c r="M4389" t="b">
        <v>0</v>
      </c>
      <c r="N4389" t="b">
        <v>0</v>
      </c>
      <c r="O4389" t="b">
        <v>0</v>
      </c>
    </row>
    <row r="4390" spans="1:15">
      <c r="A4390" t="s">
        <v>13919</v>
      </c>
      <c r="B4390" s="1">
        <v>43165</v>
      </c>
      <c r="C4390" s="1">
        <v>43157.791678240741</v>
      </c>
      <c r="D4390" t="s">
        <v>13920</v>
      </c>
      <c r="E4390" t="s">
        <v>2094</v>
      </c>
      <c r="F4390">
        <v>24</v>
      </c>
      <c r="G4390" t="str">
        <f>VLOOKUP(YouTubeVideos[[#This Row],[category_id]],VideoCategories[],2,FALSE)</f>
        <v>Entertainment</v>
      </c>
      <c r="H4390" t="s">
        <v>13921</v>
      </c>
      <c r="I4390">
        <v>1963752</v>
      </c>
      <c r="J4390">
        <v>22768</v>
      </c>
      <c r="K4390">
        <v>1002</v>
      </c>
      <c r="L4390">
        <v>1739</v>
      </c>
      <c r="M4390" t="b">
        <v>0</v>
      </c>
      <c r="N4390" t="b">
        <v>0</v>
      </c>
      <c r="O4390" t="b">
        <v>0</v>
      </c>
    </row>
    <row r="4391" spans="1:15">
      <c r="A4391" t="s">
        <v>10289</v>
      </c>
      <c r="B4391" s="1">
        <v>43131</v>
      </c>
      <c r="C4391" s="1">
        <v>43124.583391203705</v>
      </c>
      <c r="D4391" t="s">
        <v>10290</v>
      </c>
      <c r="E4391" t="s">
        <v>10291</v>
      </c>
      <c r="F4391">
        <v>26</v>
      </c>
      <c r="G4391" t="str">
        <f>VLOOKUP(YouTubeVideos[[#This Row],[category_id]],VideoCategories[],2,FALSE)</f>
        <v>Howto &amp; Style</v>
      </c>
      <c r="H4391" t="s">
        <v>10292</v>
      </c>
      <c r="I4391">
        <v>177613</v>
      </c>
      <c r="J4391">
        <v>9578</v>
      </c>
      <c r="K4391">
        <v>100</v>
      </c>
      <c r="L4391">
        <v>433</v>
      </c>
      <c r="M4391" t="b">
        <v>0</v>
      </c>
      <c r="N4391" t="b">
        <v>0</v>
      </c>
      <c r="O4391" t="b">
        <v>0</v>
      </c>
    </row>
    <row r="4392" spans="1:15">
      <c r="A4392" t="s">
        <v>9687</v>
      </c>
      <c r="B4392" s="1">
        <v>43126</v>
      </c>
      <c r="C4392" s="1">
        <v>43119.308969907404</v>
      </c>
      <c r="D4392" t="s">
        <v>9688</v>
      </c>
      <c r="E4392" t="s">
        <v>4263</v>
      </c>
      <c r="F4392">
        <v>25</v>
      </c>
      <c r="G4392" t="str">
        <f>VLOOKUP(YouTubeVideos[[#This Row],[category_id]],VideoCategories[],2,FALSE)</f>
        <v>News &amp; Politics</v>
      </c>
      <c r="H4392" t="s">
        <v>9689</v>
      </c>
      <c r="I4392">
        <v>176993</v>
      </c>
      <c r="J4392">
        <v>1410</v>
      </c>
      <c r="K4392">
        <v>304</v>
      </c>
      <c r="L4392">
        <v>687</v>
      </c>
      <c r="M4392" t="b">
        <v>0</v>
      </c>
      <c r="N4392" t="b">
        <v>0</v>
      </c>
      <c r="O4392" t="b">
        <v>0</v>
      </c>
    </row>
    <row r="4393" spans="1:15">
      <c r="A4393" t="s">
        <v>2844</v>
      </c>
      <c r="B4393" s="1">
        <v>43071</v>
      </c>
      <c r="C4393" s="1">
        <v>43064.572685185187</v>
      </c>
      <c r="D4393" t="s">
        <v>2845</v>
      </c>
      <c r="E4393" t="s">
        <v>2072</v>
      </c>
      <c r="F4393">
        <v>17</v>
      </c>
      <c r="G4393" t="str">
        <f>VLOOKUP(YouTubeVideos[[#This Row],[category_id]],VideoCategories[],2,FALSE)</f>
        <v>Sports</v>
      </c>
      <c r="H4393" t="s">
        <v>19862</v>
      </c>
      <c r="I4393">
        <v>176838</v>
      </c>
      <c r="J4393">
        <v>1069</v>
      </c>
      <c r="K4393">
        <v>111</v>
      </c>
      <c r="L4393">
        <v>416</v>
      </c>
      <c r="M4393" t="b">
        <v>0</v>
      </c>
      <c r="N4393" t="b">
        <v>0</v>
      </c>
      <c r="O4393" t="b">
        <v>0</v>
      </c>
    </row>
    <row r="4394" spans="1:15">
      <c r="A4394" t="s">
        <v>13929</v>
      </c>
      <c r="B4394" s="1">
        <v>43165</v>
      </c>
      <c r="C4394" s="1">
        <v>43157.436319444445</v>
      </c>
      <c r="D4394" t="s">
        <v>13930</v>
      </c>
      <c r="E4394" t="s">
        <v>490</v>
      </c>
      <c r="F4394">
        <v>24</v>
      </c>
      <c r="G4394" t="str">
        <f>VLOOKUP(YouTubeVideos[[#This Row],[category_id]],VideoCategories[],2,FALSE)</f>
        <v>Entertainment</v>
      </c>
      <c r="H4394" t="s">
        <v>13931</v>
      </c>
      <c r="I4394">
        <v>84137</v>
      </c>
      <c r="J4394">
        <v>2303</v>
      </c>
      <c r="K4394">
        <v>132</v>
      </c>
      <c r="L4394">
        <v>617</v>
      </c>
      <c r="M4394" t="b">
        <v>0</v>
      </c>
      <c r="N4394" t="b">
        <v>0</v>
      </c>
      <c r="O4394" t="b">
        <v>0</v>
      </c>
    </row>
    <row r="4395" spans="1:15">
      <c r="A4395" t="s">
        <v>13932</v>
      </c>
      <c r="B4395" s="1">
        <v>43165</v>
      </c>
      <c r="C4395" s="1">
        <v>43157.369872685187</v>
      </c>
      <c r="D4395" t="s">
        <v>13933</v>
      </c>
      <c r="E4395" t="s">
        <v>619</v>
      </c>
      <c r="F4395">
        <v>24</v>
      </c>
      <c r="G4395" t="str">
        <f>VLOOKUP(YouTubeVideos[[#This Row],[category_id]],VideoCategories[],2,FALSE)</f>
        <v>Entertainment</v>
      </c>
      <c r="H4395" t="s">
        <v>13934</v>
      </c>
      <c r="I4395">
        <v>36346</v>
      </c>
      <c r="J4395">
        <v>1310</v>
      </c>
      <c r="K4395">
        <v>44</v>
      </c>
      <c r="L4395">
        <v>483</v>
      </c>
      <c r="M4395" t="b">
        <v>0</v>
      </c>
      <c r="N4395" t="b">
        <v>0</v>
      </c>
      <c r="O4395" t="b">
        <v>0</v>
      </c>
    </row>
    <row r="4396" spans="1:15">
      <c r="A4396" t="s">
        <v>13259</v>
      </c>
      <c r="B4396" s="1">
        <v>43158</v>
      </c>
      <c r="C4396" s="1">
        <v>43153.908368055556</v>
      </c>
      <c r="D4396" t="s">
        <v>13260</v>
      </c>
      <c r="E4396" t="s">
        <v>463</v>
      </c>
      <c r="F4396">
        <v>23</v>
      </c>
      <c r="G4396" t="str">
        <f>VLOOKUP(YouTubeVideos[[#This Row],[category_id]],VideoCategories[],2,FALSE)</f>
        <v>Comedy</v>
      </c>
      <c r="H4396" t="s">
        <v>13261</v>
      </c>
      <c r="I4396">
        <v>176811</v>
      </c>
      <c r="J4396">
        <v>3640</v>
      </c>
      <c r="K4396">
        <v>154</v>
      </c>
      <c r="L4396">
        <v>200</v>
      </c>
      <c r="M4396" t="b">
        <v>0</v>
      </c>
      <c r="N4396" t="b">
        <v>0</v>
      </c>
      <c r="O4396" t="b">
        <v>0</v>
      </c>
    </row>
    <row r="4397" spans="1:15">
      <c r="A4397" t="s">
        <v>17885</v>
      </c>
      <c r="B4397" s="1">
        <v>43235</v>
      </c>
      <c r="C4397" s="1">
        <v>43210.126550925925</v>
      </c>
      <c r="D4397" t="s">
        <v>17886</v>
      </c>
      <c r="E4397" t="s">
        <v>903</v>
      </c>
      <c r="F4397">
        <v>28</v>
      </c>
      <c r="G4397" t="str">
        <f>VLOOKUP(YouTubeVideos[[#This Row],[category_id]],VideoCategories[],2,FALSE)</f>
        <v>Science &amp; Technology</v>
      </c>
      <c r="H4397" t="s">
        <v>17887</v>
      </c>
      <c r="I4397">
        <v>176709</v>
      </c>
      <c r="J4397">
        <v>5043</v>
      </c>
      <c r="K4397">
        <v>223</v>
      </c>
      <c r="L4397">
        <v>746</v>
      </c>
      <c r="M4397" t="b">
        <v>0</v>
      </c>
      <c r="N4397" t="b">
        <v>0</v>
      </c>
      <c r="O4397" t="b">
        <v>0</v>
      </c>
    </row>
    <row r="4398" spans="1:15">
      <c r="A4398" t="s">
        <v>13942</v>
      </c>
      <c r="B4398" s="1">
        <v>43165</v>
      </c>
      <c r="C4398" s="1">
        <v>43155.917812500003</v>
      </c>
      <c r="D4398" t="s">
        <v>13943</v>
      </c>
      <c r="E4398" t="s">
        <v>2572</v>
      </c>
      <c r="F4398">
        <v>24</v>
      </c>
      <c r="G4398" t="str">
        <f>VLOOKUP(YouTubeVideos[[#This Row],[category_id]],VideoCategories[],2,FALSE)</f>
        <v>Entertainment</v>
      </c>
      <c r="H4398" t="s">
        <v>13944</v>
      </c>
      <c r="I4398">
        <v>1060807</v>
      </c>
      <c r="J4398">
        <v>24856</v>
      </c>
      <c r="K4398">
        <v>1442</v>
      </c>
      <c r="L4398">
        <v>4548</v>
      </c>
      <c r="M4398" t="b">
        <v>0</v>
      </c>
      <c r="N4398" t="b">
        <v>0</v>
      </c>
      <c r="O4398" t="b">
        <v>0</v>
      </c>
    </row>
    <row r="4399" spans="1:15">
      <c r="A4399" t="s">
        <v>9605</v>
      </c>
      <c r="B4399" s="1">
        <v>43126</v>
      </c>
      <c r="C4399" s="1">
        <v>43124.059560185182</v>
      </c>
      <c r="D4399" t="s">
        <v>9606</v>
      </c>
      <c r="E4399" t="s">
        <v>1226</v>
      </c>
      <c r="F4399">
        <v>17</v>
      </c>
      <c r="G4399" t="str">
        <f>VLOOKUP(YouTubeVideos[[#This Row],[category_id]],VideoCategories[],2,FALSE)</f>
        <v>Sports</v>
      </c>
      <c r="H4399" t="s">
        <v>9607</v>
      </c>
      <c r="I4399">
        <v>176461</v>
      </c>
      <c r="J4399">
        <v>1898</v>
      </c>
      <c r="K4399">
        <v>2030</v>
      </c>
      <c r="L4399">
        <v>249</v>
      </c>
      <c r="M4399" t="b">
        <v>0</v>
      </c>
      <c r="N4399" t="b">
        <v>0</v>
      </c>
      <c r="O4399" t="b">
        <v>0</v>
      </c>
    </row>
    <row r="4400" spans="1:15">
      <c r="A4400" t="s">
        <v>13007</v>
      </c>
      <c r="B4400" s="1">
        <v>43154</v>
      </c>
      <c r="C4400" s="1">
        <v>43145.493935185186</v>
      </c>
      <c r="D4400" t="s">
        <v>13008</v>
      </c>
      <c r="E4400" t="s">
        <v>194</v>
      </c>
      <c r="F4400">
        <v>23</v>
      </c>
      <c r="G4400" t="str">
        <f>VLOOKUP(YouTubeVideos[[#This Row],[category_id]],VideoCategories[],2,FALSE)</f>
        <v>Comedy</v>
      </c>
      <c r="H4400" t="s">
        <v>195</v>
      </c>
      <c r="I4400">
        <v>176448</v>
      </c>
      <c r="J4400">
        <v>1735</v>
      </c>
      <c r="K4400">
        <v>197</v>
      </c>
      <c r="L4400">
        <v>135</v>
      </c>
      <c r="M4400" t="b">
        <v>0</v>
      </c>
      <c r="N4400" t="b">
        <v>0</v>
      </c>
      <c r="O4400" t="b">
        <v>0</v>
      </c>
    </row>
    <row r="4401" spans="1:15">
      <c r="A4401" t="s">
        <v>13951</v>
      </c>
      <c r="B4401" s="1">
        <v>43165</v>
      </c>
      <c r="C4401" s="1">
        <v>43155.270844907405</v>
      </c>
      <c r="D4401" t="s">
        <v>13952</v>
      </c>
      <c r="E4401" t="s">
        <v>7087</v>
      </c>
      <c r="F4401">
        <v>24</v>
      </c>
      <c r="G4401" t="str">
        <f>VLOOKUP(YouTubeVideos[[#This Row],[category_id]],VideoCategories[],2,FALSE)</f>
        <v>Entertainment</v>
      </c>
      <c r="H4401" t="s">
        <v>13953</v>
      </c>
      <c r="I4401">
        <v>169130</v>
      </c>
      <c r="J4401">
        <v>4295</v>
      </c>
      <c r="K4401">
        <v>300</v>
      </c>
      <c r="L4401">
        <v>872</v>
      </c>
      <c r="M4401" t="b">
        <v>0</v>
      </c>
      <c r="N4401" t="b">
        <v>0</v>
      </c>
      <c r="O4401" t="b">
        <v>0</v>
      </c>
    </row>
    <row r="4402" spans="1:15">
      <c r="A4402" t="s">
        <v>10607</v>
      </c>
      <c r="B4402" s="1">
        <v>43133</v>
      </c>
      <c r="C4402" s="1">
        <v>43132.083356481482</v>
      </c>
      <c r="D4402" t="s">
        <v>10608</v>
      </c>
      <c r="E4402" t="s">
        <v>39</v>
      </c>
      <c r="F4402">
        <v>23</v>
      </c>
      <c r="G4402" t="str">
        <f>VLOOKUP(YouTubeVideos[[#This Row],[category_id]],VideoCategories[],2,FALSE)</f>
        <v>Comedy</v>
      </c>
      <c r="H4402" t="s">
        <v>10609</v>
      </c>
      <c r="I4402">
        <v>176254</v>
      </c>
      <c r="J4402">
        <v>2550</v>
      </c>
      <c r="K4402">
        <v>135</v>
      </c>
      <c r="L4402">
        <v>158</v>
      </c>
      <c r="M4402" t="b">
        <v>0</v>
      </c>
      <c r="N4402" t="b">
        <v>0</v>
      </c>
      <c r="O4402" t="b">
        <v>0</v>
      </c>
    </row>
    <row r="4403" spans="1:15">
      <c r="A4403" t="s">
        <v>10497</v>
      </c>
      <c r="B4403" s="1">
        <v>43132</v>
      </c>
      <c r="C4403" s="1">
        <v>43126.465914351851</v>
      </c>
      <c r="D4403" t="s">
        <v>10498</v>
      </c>
      <c r="E4403" t="s">
        <v>7795</v>
      </c>
      <c r="F4403">
        <v>22</v>
      </c>
      <c r="G4403" t="str">
        <f>VLOOKUP(YouTubeVideos[[#This Row],[category_id]],VideoCategories[],2,FALSE)</f>
        <v>People &amp; Blogs</v>
      </c>
      <c r="H4403" t="s">
        <v>10499</v>
      </c>
      <c r="I4403">
        <v>176006</v>
      </c>
      <c r="J4403">
        <v>12056</v>
      </c>
      <c r="K4403">
        <v>79</v>
      </c>
      <c r="L4403">
        <v>1203</v>
      </c>
      <c r="M4403" t="b">
        <v>0</v>
      </c>
      <c r="N4403" t="b">
        <v>0</v>
      </c>
      <c r="O4403" t="b">
        <v>0</v>
      </c>
    </row>
    <row r="4404" spans="1:15">
      <c r="A4404" t="s">
        <v>12517</v>
      </c>
      <c r="B4404" s="1">
        <v>43150</v>
      </c>
      <c r="C4404" s="1">
        <v>43141.583368055559</v>
      </c>
      <c r="D4404" t="s">
        <v>12518</v>
      </c>
      <c r="E4404" t="s">
        <v>297</v>
      </c>
      <c r="F4404">
        <v>27</v>
      </c>
      <c r="G4404" t="str">
        <f>VLOOKUP(YouTubeVideos[[#This Row],[category_id]],VideoCategories[],2,FALSE)</f>
        <v>Education</v>
      </c>
      <c r="H4404" t="s">
        <v>12519</v>
      </c>
      <c r="I4404">
        <v>175566</v>
      </c>
      <c r="J4404">
        <v>4900</v>
      </c>
      <c r="K4404">
        <v>617</v>
      </c>
      <c r="L4404">
        <v>398</v>
      </c>
      <c r="M4404" t="b">
        <v>0</v>
      </c>
      <c r="N4404" t="b">
        <v>0</v>
      </c>
      <c r="O4404" t="b">
        <v>0</v>
      </c>
    </row>
    <row r="4405" spans="1:15">
      <c r="A4405" t="s">
        <v>13965</v>
      </c>
      <c r="B4405" s="1">
        <v>43165</v>
      </c>
      <c r="C4405" s="1">
        <v>43152.791666666664</v>
      </c>
      <c r="D4405" t="s">
        <v>20475</v>
      </c>
      <c r="E4405" t="s">
        <v>1731</v>
      </c>
      <c r="F4405">
        <v>10</v>
      </c>
      <c r="G4405" t="str">
        <f>VLOOKUP(YouTubeVideos[[#This Row],[category_id]],VideoCategories[],2,FALSE)</f>
        <v>Music</v>
      </c>
      <c r="H4405" t="s">
        <v>20476</v>
      </c>
      <c r="I4405">
        <v>3021666</v>
      </c>
      <c r="J4405">
        <v>165337</v>
      </c>
      <c r="K4405">
        <v>2113</v>
      </c>
      <c r="L4405">
        <v>12582</v>
      </c>
      <c r="M4405" t="b">
        <v>0</v>
      </c>
      <c r="N4405" t="b">
        <v>0</v>
      </c>
      <c r="O4405" t="b">
        <v>0</v>
      </c>
    </row>
    <row r="4406" spans="1:15">
      <c r="A4406" t="s">
        <v>13966</v>
      </c>
      <c r="B4406" s="1">
        <v>43166</v>
      </c>
      <c r="C4406" s="1">
        <v>43164.878553240742</v>
      </c>
      <c r="D4406" t="s">
        <v>13967</v>
      </c>
      <c r="E4406" t="s">
        <v>2094</v>
      </c>
      <c r="F4406">
        <v>24</v>
      </c>
      <c r="G4406" t="str">
        <f>VLOOKUP(YouTubeVideos[[#This Row],[category_id]],VideoCategories[],2,FALSE)</f>
        <v>Entertainment</v>
      </c>
      <c r="H4406" t="s">
        <v>13968</v>
      </c>
      <c r="I4406">
        <v>918519</v>
      </c>
      <c r="J4406">
        <v>14047</v>
      </c>
      <c r="K4406">
        <v>1461</v>
      </c>
      <c r="L4406">
        <v>1142</v>
      </c>
      <c r="M4406" t="b">
        <v>0</v>
      </c>
      <c r="N4406" t="b">
        <v>0</v>
      </c>
      <c r="O4406" t="b">
        <v>0</v>
      </c>
    </row>
    <row r="4407" spans="1:15">
      <c r="A4407" t="s">
        <v>13969</v>
      </c>
      <c r="B4407" s="1">
        <v>43166</v>
      </c>
      <c r="C4407" s="1">
        <v>43165.125023148146</v>
      </c>
      <c r="D4407" t="s">
        <v>13970</v>
      </c>
      <c r="E4407" t="s">
        <v>54</v>
      </c>
      <c r="F4407">
        <v>24</v>
      </c>
      <c r="G4407" t="str">
        <f>VLOOKUP(YouTubeVideos[[#This Row],[category_id]],VideoCategories[],2,FALSE)</f>
        <v>Entertainment</v>
      </c>
      <c r="H4407" t="s">
        <v>13971</v>
      </c>
      <c r="I4407">
        <v>571176</v>
      </c>
      <c r="J4407">
        <v>13099</v>
      </c>
      <c r="K4407">
        <v>166</v>
      </c>
      <c r="L4407">
        <v>895</v>
      </c>
      <c r="M4407" t="b">
        <v>0</v>
      </c>
      <c r="N4407" t="b">
        <v>0</v>
      </c>
      <c r="O4407" t="b">
        <v>0</v>
      </c>
    </row>
    <row r="4408" spans="1:15">
      <c r="A4408" t="s">
        <v>13972</v>
      </c>
      <c r="B4408" s="1">
        <v>43166</v>
      </c>
      <c r="C4408" s="1">
        <v>43164.125057870369</v>
      </c>
      <c r="D4408" t="s">
        <v>13973</v>
      </c>
      <c r="E4408" t="s">
        <v>1273</v>
      </c>
      <c r="F4408">
        <v>24</v>
      </c>
      <c r="G4408" t="str">
        <f>VLOOKUP(YouTubeVideos[[#This Row],[category_id]],VideoCategories[],2,FALSE)</f>
        <v>Entertainment</v>
      </c>
      <c r="H4408" t="s">
        <v>13974</v>
      </c>
      <c r="I4408">
        <v>583584</v>
      </c>
      <c r="J4408">
        <v>13886</v>
      </c>
      <c r="K4408">
        <v>248</v>
      </c>
      <c r="L4408">
        <v>1385</v>
      </c>
      <c r="M4408" t="b">
        <v>0</v>
      </c>
      <c r="N4408" t="b">
        <v>0</v>
      </c>
      <c r="O4408" t="b">
        <v>0</v>
      </c>
    </row>
    <row r="4409" spans="1:15">
      <c r="A4409" t="s">
        <v>9171</v>
      </c>
      <c r="B4409" s="1">
        <v>43123</v>
      </c>
      <c r="C4409" s="1">
        <v>43118.227685185186</v>
      </c>
      <c r="D4409" t="s">
        <v>9172</v>
      </c>
      <c r="E4409" t="s">
        <v>9173</v>
      </c>
      <c r="F4409">
        <v>17</v>
      </c>
      <c r="G4409" t="str">
        <f>VLOOKUP(YouTubeVideos[[#This Row],[category_id]],VideoCategories[],2,FALSE)</f>
        <v>Sports</v>
      </c>
      <c r="H4409" t="s">
        <v>9174</v>
      </c>
      <c r="I4409">
        <v>175545</v>
      </c>
      <c r="J4409">
        <v>916</v>
      </c>
      <c r="K4409">
        <v>52</v>
      </c>
      <c r="L4409">
        <v>167</v>
      </c>
      <c r="M4409" t="b">
        <v>0</v>
      </c>
      <c r="N4409" t="b">
        <v>0</v>
      </c>
      <c r="O4409" t="b">
        <v>0</v>
      </c>
    </row>
    <row r="4410" spans="1:15">
      <c r="A4410" t="s">
        <v>10929</v>
      </c>
      <c r="B4410" s="1">
        <v>43135</v>
      </c>
      <c r="C4410" s="1">
        <v>43129.602337962962</v>
      </c>
      <c r="D4410" t="s">
        <v>10930</v>
      </c>
      <c r="E4410" t="s">
        <v>2253</v>
      </c>
      <c r="F4410">
        <v>22</v>
      </c>
      <c r="G4410" t="str">
        <f>VLOOKUP(YouTubeVideos[[#This Row],[category_id]],VideoCategories[],2,FALSE)</f>
        <v>People &amp; Blogs</v>
      </c>
      <c r="H4410" t="s">
        <v>10931</v>
      </c>
      <c r="I4410">
        <v>175541</v>
      </c>
      <c r="J4410">
        <v>22785</v>
      </c>
      <c r="K4410">
        <v>152</v>
      </c>
      <c r="L4410">
        <v>1771</v>
      </c>
      <c r="M4410" t="b">
        <v>0</v>
      </c>
      <c r="N4410" t="b">
        <v>0</v>
      </c>
      <c r="O4410" t="b">
        <v>0</v>
      </c>
    </row>
    <row r="4411" spans="1:15">
      <c r="A4411" t="s">
        <v>10604</v>
      </c>
      <c r="B4411" s="1">
        <v>43133</v>
      </c>
      <c r="C4411" s="1">
        <v>43132.250011574077</v>
      </c>
      <c r="D4411" t="s">
        <v>10605</v>
      </c>
      <c r="E4411" t="s">
        <v>463</v>
      </c>
      <c r="F4411">
        <v>23</v>
      </c>
      <c r="G4411" t="str">
        <f>VLOOKUP(YouTubeVideos[[#This Row],[category_id]],VideoCategories[],2,FALSE)</f>
        <v>Comedy</v>
      </c>
      <c r="H4411" t="s">
        <v>10606</v>
      </c>
      <c r="I4411">
        <v>175400</v>
      </c>
      <c r="J4411">
        <v>3000</v>
      </c>
      <c r="K4411">
        <v>134</v>
      </c>
      <c r="L4411">
        <v>208</v>
      </c>
      <c r="M4411" t="b">
        <v>0</v>
      </c>
      <c r="N4411" t="b">
        <v>0</v>
      </c>
      <c r="O4411" t="b">
        <v>0</v>
      </c>
    </row>
    <row r="4412" spans="1:15">
      <c r="A4412" t="s">
        <v>12709</v>
      </c>
      <c r="B4412" s="1">
        <v>43152</v>
      </c>
      <c r="C4412" s="1">
        <v>43149.053344907406</v>
      </c>
      <c r="D4412" t="s">
        <v>12710</v>
      </c>
      <c r="E4412" t="s">
        <v>1974</v>
      </c>
      <c r="F4412">
        <v>25</v>
      </c>
      <c r="G4412" t="str">
        <f>VLOOKUP(YouTubeVideos[[#This Row],[category_id]],VideoCategories[],2,FALSE)</f>
        <v>News &amp; Politics</v>
      </c>
      <c r="H4412" t="s">
        <v>12711</v>
      </c>
      <c r="I4412">
        <v>175106</v>
      </c>
      <c r="J4412">
        <v>951</v>
      </c>
      <c r="K4412">
        <v>652</v>
      </c>
      <c r="L4412">
        <v>1746</v>
      </c>
      <c r="M4412" t="b">
        <v>0</v>
      </c>
      <c r="N4412" t="b">
        <v>0</v>
      </c>
      <c r="O4412" t="b">
        <v>0</v>
      </c>
    </row>
    <row r="4413" spans="1:15">
      <c r="A4413" t="s">
        <v>17356</v>
      </c>
      <c r="B4413" s="1">
        <v>43230</v>
      </c>
      <c r="C4413" s="1">
        <v>43219.297500000001</v>
      </c>
      <c r="D4413" t="s">
        <v>17357</v>
      </c>
      <c r="E4413" t="s">
        <v>5122</v>
      </c>
      <c r="F4413">
        <v>15</v>
      </c>
      <c r="G4413" t="str">
        <f>VLOOKUP(YouTubeVideos[[#This Row],[category_id]],VideoCategories[],2,FALSE)</f>
        <v>Pets &amp; Animals</v>
      </c>
      <c r="H4413" t="s">
        <v>17358</v>
      </c>
      <c r="I4413">
        <v>174504</v>
      </c>
      <c r="J4413">
        <v>11738</v>
      </c>
      <c r="K4413">
        <v>78</v>
      </c>
      <c r="L4413">
        <v>1093</v>
      </c>
      <c r="M4413" t="b">
        <v>0</v>
      </c>
      <c r="N4413" t="b">
        <v>0</v>
      </c>
      <c r="O4413" t="b">
        <v>0</v>
      </c>
    </row>
    <row r="4414" spans="1:15">
      <c r="A4414" t="s">
        <v>12538</v>
      </c>
      <c r="B4414" s="1">
        <v>43150</v>
      </c>
      <c r="C4414" s="1">
        <v>43140.811041666668</v>
      </c>
      <c r="D4414" t="s">
        <v>12539</v>
      </c>
      <c r="E4414" t="s">
        <v>6556</v>
      </c>
      <c r="F4414">
        <v>26</v>
      </c>
      <c r="G4414" t="str">
        <f>VLOOKUP(YouTubeVideos[[#This Row],[category_id]],VideoCategories[],2,FALSE)</f>
        <v>Howto &amp; Style</v>
      </c>
      <c r="H4414" t="s">
        <v>12540</v>
      </c>
      <c r="I4414">
        <v>173997</v>
      </c>
      <c r="J4414">
        <v>5853</v>
      </c>
      <c r="K4414">
        <v>116</v>
      </c>
      <c r="L4414">
        <v>440</v>
      </c>
      <c r="M4414" t="b">
        <v>0</v>
      </c>
      <c r="N4414" t="b">
        <v>0</v>
      </c>
      <c r="O4414" t="b">
        <v>0</v>
      </c>
    </row>
    <row r="4415" spans="1:15">
      <c r="A4415" t="s">
        <v>12644</v>
      </c>
      <c r="B4415" s="1">
        <v>43151</v>
      </c>
      <c r="C4415" s="1">
        <v>43143.249861111108</v>
      </c>
      <c r="D4415" t="s">
        <v>20399</v>
      </c>
      <c r="E4415" t="s">
        <v>12645</v>
      </c>
      <c r="F4415">
        <v>20</v>
      </c>
      <c r="G4415" t="str">
        <f>VLOOKUP(YouTubeVideos[[#This Row],[category_id]],VideoCategories[],2,FALSE)</f>
        <v>Gaming</v>
      </c>
      <c r="H4415" t="s">
        <v>12646</v>
      </c>
      <c r="I4415">
        <v>173700</v>
      </c>
      <c r="J4415">
        <v>2874</v>
      </c>
      <c r="K4415">
        <v>109</v>
      </c>
      <c r="L4415">
        <v>395</v>
      </c>
      <c r="M4415" t="b">
        <v>0</v>
      </c>
      <c r="N4415" t="b">
        <v>0</v>
      </c>
      <c r="O4415" t="b">
        <v>0</v>
      </c>
    </row>
    <row r="4416" spans="1:15">
      <c r="A4416" t="s">
        <v>13993</v>
      </c>
      <c r="B4416" s="1">
        <v>43166</v>
      </c>
      <c r="C4416" s="1">
        <v>43160.583333333336</v>
      </c>
      <c r="D4416" t="s">
        <v>13994</v>
      </c>
      <c r="E4416" t="s">
        <v>765</v>
      </c>
      <c r="F4416">
        <v>24</v>
      </c>
      <c r="G4416" t="str">
        <f>VLOOKUP(YouTubeVideos[[#This Row],[category_id]],VideoCategories[],2,FALSE)</f>
        <v>Entertainment</v>
      </c>
      <c r="H4416" t="s">
        <v>13995</v>
      </c>
      <c r="I4416">
        <v>945446</v>
      </c>
      <c r="J4416">
        <v>25255</v>
      </c>
      <c r="K4416">
        <v>1985</v>
      </c>
      <c r="L4416">
        <v>2787</v>
      </c>
      <c r="M4416" t="b">
        <v>0</v>
      </c>
      <c r="N4416" t="b">
        <v>0</v>
      </c>
      <c r="O4416" t="b">
        <v>0</v>
      </c>
    </row>
    <row r="4417" spans="1:15">
      <c r="A4417" t="s">
        <v>3857</v>
      </c>
      <c r="B4417" s="1">
        <v>43079</v>
      </c>
      <c r="C4417" s="1">
        <v>43074.109756944446</v>
      </c>
      <c r="D4417" t="s">
        <v>3858</v>
      </c>
      <c r="E4417" t="s">
        <v>24</v>
      </c>
      <c r="F4417">
        <v>25</v>
      </c>
      <c r="G4417" t="str">
        <f>VLOOKUP(YouTubeVideos[[#This Row],[category_id]],VideoCategories[],2,FALSE)</f>
        <v>News &amp; Politics</v>
      </c>
      <c r="H4417" t="s">
        <v>3859</v>
      </c>
      <c r="I4417">
        <v>173696</v>
      </c>
      <c r="J4417">
        <v>766</v>
      </c>
      <c r="K4417">
        <v>196</v>
      </c>
      <c r="L4417">
        <v>1216</v>
      </c>
      <c r="M4417" t="b">
        <v>0</v>
      </c>
      <c r="N4417" t="b">
        <v>0</v>
      </c>
      <c r="O4417" t="b">
        <v>0</v>
      </c>
    </row>
    <row r="4418" spans="1:15">
      <c r="A4418" t="s">
        <v>13999</v>
      </c>
      <c r="B4418" s="1">
        <v>43166</v>
      </c>
      <c r="C4418" s="1">
        <v>43159.041701388887</v>
      </c>
      <c r="D4418" t="s">
        <v>14000</v>
      </c>
      <c r="E4418" t="s">
        <v>13210</v>
      </c>
      <c r="F4418">
        <v>24</v>
      </c>
      <c r="G4418" t="str">
        <f>VLOOKUP(YouTubeVideos[[#This Row],[category_id]],VideoCategories[],2,FALSE)</f>
        <v>Entertainment</v>
      </c>
      <c r="H4418" t="s">
        <v>20436</v>
      </c>
      <c r="I4418">
        <v>992294</v>
      </c>
      <c r="J4418">
        <v>48246</v>
      </c>
      <c r="K4418">
        <v>453</v>
      </c>
      <c r="L4418">
        <v>854</v>
      </c>
      <c r="M4418" t="b">
        <v>0</v>
      </c>
      <c r="N4418" t="b">
        <v>0</v>
      </c>
      <c r="O4418" t="b">
        <v>0</v>
      </c>
    </row>
    <row r="4419" spans="1:15">
      <c r="A4419" t="s">
        <v>16857</v>
      </c>
      <c r="B4419" s="1">
        <v>43217</v>
      </c>
      <c r="C4419" s="1">
        <v>43210.283263888887</v>
      </c>
      <c r="D4419" t="s">
        <v>16858</v>
      </c>
      <c r="E4419" t="s">
        <v>51</v>
      </c>
      <c r="F4419">
        <v>26</v>
      </c>
      <c r="G4419" t="str">
        <f>VLOOKUP(YouTubeVideos[[#This Row],[category_id]],VideoCategories[],2,FALSE)</f>
        <v>Howto &amp; Style</v>
      </c>
      <c r="H4419" t="s">
        <v>16859</v>
      </c>
      <c r="I4419">
        <v>173562</v>
      </c>
      <c r="J4419">
        <v>4101</v>
      </c>
      <c r="K4419">
        <v>150</v>
      </c>
      <c r="L4419">
        <v>135</v>
      </c>
      <c r="M4419" t="b">
        <v>0</v>
      </c>
      <c r="N4419" t="b">
        <v>0</v>
      </c>
      <c r="O4419" t="b">
        <v>0</v>
      </c>
    </row>
    <row r="4420" spans="1:15">
      <c r="A4420" t="s">
        <v>11357</v>
      </c>
      <c r="B4420" s="1">
        <v>43138</v>
      </c>
      <c r="C4420" s="1">
        <v>43131.321203703701</v>
      </c>
      <c r="D4420" t="s">
        <v>11358</v>
      </c>
      <c r="E4420" t="s">
        <v>573</v>
      </c>
      <c r="F4420">
        <v>15</v>
      </c>
      <c r="G4420" t="str">
        <f>VLOOKUP(YouTubeVideos[[#This Row],[category_id]],VideoCategories[],2,FALSE)</f>
        <v>Pets &amp; Animals</v>
      </c>
      <c r="H4420" t="s">
        <v>11359</v>
      </c>
      <c r="I4420">
        <v>173330</v>
      </c>
      <c r="J4420">
        <v>3792</v>
      </c>
      <c r="K4420">
        <v>422</v>
      </c>
      <c r="L4420">
        <v>574</v>
      </c>
      <c r="M4420" t="b">
        <v>0</v>
      </c>
      <c r="N4420" t="b">
        <v>0</v>
      </c>
      <c r="O4420" t="b">
        <v>0</v>
      </c>
    </row>
    <row r="4421" spans="1:15">
      <c r="A4421" t="s">
        <v>14007</v>
      </c>
      <c r="B4421" s="1">
        <v>43166</v>
      </c>
      <c r="C4421" s="1">
        <v>43153.351597222223</v>
      </c>
      <c r="D4421" t="s">
        <v>14008</v>
      </c>
      <c r="E4421" t="s">
        <v>558</v>
      </c>
      <c r="F4421">
        <v>10</v>
      </c>
      <c r="G4421" t="str">
        <f>VLOOKUP(YouTubeVideos[[#This Row],[category_id]],VideoCategories[],2,FALSE)</f>
        <v>Music</v>
      </c>
      <c r="H4421" t="s">
        <v>14009</v>
      </c>
      <c r="I4421">
        <v>7061203</v>
      </c>
      <c r="J4421">
        <v>203630</v>
      </c>
      <c r="K4421">
        <v>3935</v>
      </c>
      <c r="L4421">
        <v>8943</v>
      </c>
      <c r="M4421" t="b">
        <v>0</v>
      </c>
      <c r="N4421" t="b">
        <v>0</v>
      </c>
      <c r="O4421" t="b">
        <v>0</v>
      </c>
    </row>
    <row r="4422" spans="1:15">
      <c r="A4422" t="s">
        <v>14010</v>
      </c>
      <c r="B4422" s="1">
        <v>43166</v>
      </c>
      <c r="C4422" s="1">
        <v>43153.448171296295</v>
      </c>
      <c r="D4422" t="s">
        <v>14011</v>
      </c>
      <c r="E4422" t="s">
        <v>5617</v>
      </c>
      <c r="F4422">
        <v>10</v>
      </c>
      <c r="G4422" t="str">
        <f>VLOOKUP(YouTubeVideos[[#This Row],[category_id]],VideoCategories[],2,FALSE)</f>
        <v>Music</v>
      </c>
      <c r="H4422" t="s">
        <v>14012</v>
      </c>
      <c r="I4422">
        <v>8739175</v>
      </c>
      <c r="J4422">
        <v>190988</v>
      </c>
      <c r="K4422">
        <v>4084</v>
      </c>
      <c r="L4422">
        <v>6656</v>
      </c>
      <c r="M4422" t="b">
        <v>0</v>
      </c>
      <c r="N4422" t="b">
        <v>0</v>
      </c>
      <c r="O4422" t="b">
        <v>0</v>
      </c>
    </row>
    <row r="4423" spans="1:15">
      <c r="A4423" t="s">
        <v>14013</v>
      </c>
      <c r="B4423" s="1">
        <v>43166</v>
      </c>
      <c r="C4423" s="1">
        <v>43153.816168981481</v>
      </c>
      <c r="D4423" t="s">
        <v>14014</v>
      </c>
      <c r="E4423" t="s">
        <v>14015</v>
      </c>
      <c r="F4423">
        <v>10</v>
      </c>
      <c r="G4423" t="str">
        <f>VLOOKUP(YouTubeVideos[[#This Row],[category_id]],VideoCategories[],2,FALSE)</f>
        <v>Music</v>
      </c>
      <c r="H4423" t="s">
        <v>14016</v>
      </c>
      <c r="I4423">
        <v>143097</v>
      </c>
      <c r="J4423">
        <v>2070</v>
      </c>
      <c r="K4423">
        <v>236</v>
      </c>
      <c r="L4423">
        <v>87</v>
      </c>
      <c r="M4423" t="b">
        <v>0</v>
      </c>
      <c r="N4423" t="b">
        <v>0</v>
      </c>
      <c r="O4423" t="b">
        <v>0</v>
      </c>
    </row>
    <row r="4424" spans="1:15">
      <c r="A4424" t="s">
        <v>14017</v>
      </c>
      <c r="B4424" s="1">
        <v>43166</v>
      </c>
      <c r="C4424" s="1">
        <v>43153.875011574077</v>
      </c>
      <c r="D4424" t="s">
        <v>14018</v>
      </c>
      <c r="E4424" t="s">
        <v>8730</v>
      </c>
      <c r="F4424">
        <v>10</v>
      </c>
      <c r="G4424" t="str">
        <f>VLOOKUP(YouTubeVideos[[#This Row],[category_id]],VideoCategories[],2,FALSE)</f>
        <v>Music</v>
      </c>
      <c r="H4424" t="s">
        <v>14019</v>
      </c>
      <c r="I4424">
        <v>1556997</v>
      </c>
      <c r="J4424">
        <v>92688</v>
      </c>
      <c r="K4424">
        <v>1108</v>
      </c>
      <c r="L4424">
        <v>3650</v>
      </c>
      <c r="M4424" t="b">
        <v>0</v>
      </c>
      <c r="N4424" t="b">
        <v>0</v>
      </c>
      <c r="O4424" t="b">
        <v>0</v>
      </c>
    </row>
    <row r="4425" spans="1:15">
      <c r="A4425" t="s">
        <v>14020</v>
      </c>
      <c r="B4425" s="1">
        <v>43166</v>
      </c>
      <c r="C4425" s="1">
        <v>43153.291655092595</v>
      </c>
      <c r="D4425" t="s">
        <v>14021</v>
      </c>
      <c r="E4425" t="s">
        <v>14022</v>
      </c>
      <c r="F4425">
        <v>24</v>
      </c>
      <c r="G4425" t="str">
        <f>VLOOKUP(YouTubeVideos[[#This Row],[category_id]],VideoCategories[],2,FALSE)</f>
        <v>Entertainment</v>
      </c>
      <c r="H4425" t="s">
        <v>14023</v>
      </c>
      <c r="I4425">
        <v>1820485</v>
      </c>
      <c r="J4425">
        <v>51259</v>
      </c>
      <c r="K4425">
        <v>2250</v>
      </c>
      <c r="L4425">
        <v>16548</v>
      </c>
      <c r="M4425" t="b">
        <v>0</v>
      </c>
      <c r="N4425" t="b">
        <v>0</v>
      </c>
      <c r="O4425" t="b">
        <v>0</v>
      </c>
    </row>
    <row r="4426" spans="1:15">
      <c r="A4426" t="s">
        <v>17353</v>
      </c>
      <c r="B4426" s="1">
        <v>43230</v>
      </c>
      <c r="C4426" s="1">
        <v>43220.3752662037</v>
      </c>
      <c r="D4426" t="s">
        <v>17354</v>
      </c>
      <c r="E4426" t="s">
        <v>268</v>
      </c>
      <c r="F4426">
        <v>28</v>
      </c>
      <c r="G4426" t="str">
        <f>VLOOKUP(YouTubeVideos[[#This Row],[category_id]],VideoCategories[],2,FALSE)</f>
        <v>Science &amp; Technology</v>
      </c>
      <c r="H4426" t="s">
        <v>17355</v>
      </c>
      <c r="I4426">
        <v>173088</v>
      </c>
      <c r="J4426">
        <v>7169</v>
      </c>
      <c r="K4426">
        <v>170</v>
      </c>
      <c r="L4426">
        <v>887</v>
      </c>
      <c r="M4426" t="b">
        <v>0</v>
      </c>
      <c r="N4426" t="b">
        <v>0</v>
      </c>
      <c r="O4426" t="b">
        <v>0</v>
      </c>
    </row>
    <row r="4427" spans="1:15">
      <c r="A4427" t="s">
        <v>10373</v>
      </c>
      <c r="B4427" s="1">
        <v>43132</v>
      </c>
      <c r="C4427" s="1">
        <v>43128.333344907405</v>
      </c>
      <c r="D4427" t="s">
        <v>10374</v>
      </c>
      <c r="E4427" t="s">
        <v>520</v>
      </c>
      <c r="F4427">
        <v>26</v>
      </c>
      <c r="G4427" t="str">
        <f>VLOOKUP(YouTubeVideos[[#This Row],[category_id]],VideoCategories[],2,FALSE)</f>
        <v>Howto &amp; Style</v>
      </c>
      <c r="H4427" t="s">
        <v>10375</v>
      </c>
      <c r="I4427">
        <v>172879</v>
      </c>
      <c r="J4427">
        <v>2986</v>
      </c>
      <c r="K4427">
        <v>343</v>
      </c>
      <c r="L4427">
        <v>745</v>
      </c>
      <c r="M4427" t="b">
        <v>0</v>
      </c>
      <c r="N4427" t="b">
        <v>0</v>
      </c>
      <c r="O4427" t="b">
        <v>0</v>
      </c>
    </row>
    <row r="4428" spans="1:15">
      <c r="A4428" t="s">
        <v>621</v>
      </c>
      <c r="B4428" s="1">
        <v>43055</v>
      </c>
      <c r="C4428" s="1">
        <v>43025.542870370373</v>
      </c>
      <c r="D4428" t="s">
        <v>622</v>
      </c>
      <c r="E4428" t="s">
        <v>623</v>
      </c>
      <c r="F4428">
        <v>23</v>
      </c>
      <c r="G4428" t="str">
        <f>VLOOKUP(YouTubeVideos[[#This Row],[category_id]],VideoCategories[],2,FALSE)</f>
        <v>Comedy</v>
      </c>
      <c r="H4428" t="s">
        <v>624</v>
      </c>
      <c r="I4428">
        <v>172587</v>
      </c>
      <c r="J4428">
        <v>379</v>
      </c>
      <c r="K4428">
        <v>49</v>
      </c>
      <c r="L4428">
        <v>199</v>
      </c>
      <c r="M4428" t="b">
        <v>0</v>
      </c>
      <c r="N4428" t="b">
        <v>0</v>
      </c>
      <c r="O4428" t="b">
        <v>0</v>
      </c>
    </row>
    <row r="4429" spans="1:15">
      <c r="A4429" t="s">
        <v>14034</v>
      </c>
      <c r="B4429" s="1">
        <v>43166</v>
      </c>
      <c r="C4429" s="1">
        <v>43153.666666666664</v>
      </c>
      <c r="D4429" t="s">
        <v>14035</v>
      </c>
      <c r="E4429" t="s">
        <v>14036</v>
      </c>
      <c r="F4429">
        <v>10</v>
      </c>
      <c r="G4429" t="str">
        <f>VLOOKUP(YouTubeVideos[[#This Row],[category_id]],VideoCategories[],2,FALSE)</f>
        <v>Music</v>
      </c>
      <c r="H4429" t="s">
        <v>14037</v>
      </c>
      <c r="I4429">
        <v>351765</v>
      </c>
      <c r="J4429">
        <v>13453</v>
      </c>
      <c r="K4429">
        <v>160</v>
      </c>
      <c r="L4429">
        <v>444</v>
      </c>
      <c r="M4429" t="b">
        <v>0</v>
      </c>
      <c r="N4429" t="b">
        <v>0</v>
      </c>
      <c r="O4429" t="b">
        <v>0</v>
      </c>
    </row>
    <row r="4430" spans="1:15">
      <c r="A4430" t="s">
        <v>13150</v>
      </c>
      <c r="B4430" s="1">
        <v>43156</v>
      </c>
      <c r="C4430" s="1">
        <v>43150.444224537037</v>
      </c>
      <c r="D4430" t="s">
        <v>13151</v>
      </c>
      <c r="E4430" t="s">
        <v>7720</v>
      </c>
      <c r="F4430">
        <v>19</v>
      </c>
      <c r="G4430" t="str">
        <f>VLOOKUP(YouTubeVideos[[#This Row],[category_id]],VideoCategories[],2,FALSE)</f>
        <v>Travel &amp; Events</v>
      </c>
      <c r="H4430" t="s">
        <v>13152</v>
      </c>
      <c r="I4430">
        <v>172551</v>
      </c>
      <c r="J4430">
        <v>578</v>
      </c>
      <c r="K4430">
        <v>13</v>
      </c>
      <c r="L4430">
        <v>30</v>
      </c>
      <c r="M4430" t="b">
        <v>0</v>
      </c>
      <c r="N4430" t="b">
        <v>0</v>
      </c>
      <c r="O4430" t="b">
        <v>0</v>
      </c>
    </row>
    <row r="4431" spans="1:15">
      <c r="A4431" t="s">
        <v>11591</v>
      </c>
      <c r="B4431" s="1">
        <v>43140</v>
      </c>
      <c r="C4431" s="1">
        <v>43133.625034722223</v>
      </c>
      <c r="D4431" t="s">
        <v>11592</v>
      </c>
      <c r="E4431" t="s">
        <v>11593</v>
      </c>
      <c r="F4431">
        <v>26</v>
      </c>
      <c r="G4431" t="str">
        <f>VLOOKUP(YouTubeVideos[[#This Row],[category_id]],VideoCategories[],2,FALSE)</f>
        <v>Howto &amp; Style</v>
      </c>
      <c r="H4431" t="s">
        <v>11594</v>
      </c>
      <c r="I4431">
        <v>172367</v>
      </c>
      <c r="J4431">
        <v>6047</v>
      </c>
      <c r="K4431">
        <v>362</v>
      </c>
      <c r="L4431">
        <v>949</v>
      </c>
      <c r="M4431" t="b">
        <v>0</v>
      </c>
      <c r="N4431" t="b">
        <v>0</v>
      </c>
      <c r="O4431" t="b">
        <v>0</v>
      </c>
    </row>
    <row r="4432" spans="1:15">
      <c r="A4432" t="s">
        <v>14759</v>
      </c>
      <c r="B4432" s="1">
        <v>43178</v>
      </c>
      <c r="C4432" s="1">
        <v>43165.244039351855</v>
      </c>
      <c r="D4432" t="s">
        <v>20524</v>
      </c>
      <c r="E4432" t="s">
        <v>14760</v>
      </c>
      <c r="F4432">
        <v>22</v>
      </c>
      <c r="G4432" t="str">
        <f>VLOOKUP(YouTubeVideos[[#This Row],[category_id]],VideoCategories[],2,FALSE)</f>
        <v>People &amp; Blogs</v>
      </c>
      <c r="H4432" t="s">
        <v>14761</v>
      </c>
      <c r="I4432">
        <v>172301</v>
      </c>
      <c r="J4432">
        <v>12038</v>
      </c>
      <c r="K4432">
        <v>81</v>
      </c>
      <c r="L4432">
        <v>700</v>
      </c>
      <c r="M4432" t="b">
        <v>0</v>
      </c>
      <c r="N4432" t="b">
        <v>0</v>
      </c>
      <c r="O4432" t="b">
        <v>0</v>
      </c>
    </row>
    <row r="4433" spans="1:15">
      <c r="A4433" t="s">
        <v>4648</v>
      </c>
      <c r="B4433" s="1">
        <v>43084</v>
      </c>
      <c r="C4433" s="1">
        <v>43082.491863425923</v>
      </c>
      <c r="D4433" t="s">
        <v>4649</v>
      </c>
      <c r="E4433" t="s">
        <v>245</v>
      </c>
      <c r="F4433">
        <v>22</v>
      </c>
      <c r="G4433" t="str">
        <f>VLOOKUP(YouTubeVideos[[#This Row],[category_id]],VideoCategories[],2,FALSE)</f>
        <v>People &amp; Blogs</v>
      </c>
      <c r="H4433" t="s">
        <v>4650</v>
      </c>
      <c r="I4433">
        <v>172224</v>
      </c>
      <c r="J4433">
        <v>15507</v>
      </c>
      <c r="K4433">
        <v>74</v>
      </c>
      <c r="L4433">
        <v>629</v>
      </c>
      <c r="M4433" t="b">
        <v>0</v>
      </c>
      <c r="N4433" t="b">
        <v>0</v>
      </c>
      <c r="O4433" t="b">
        <v>0</v>
      </c>
    </row>
    <row r="4434" spans="1:15">
      <c r="A4434" t="s">
        <v>14050</v>
      </c>
      <c r="B4434" s="1">
        <v>43166</v>
      </c>
      <c r="C4434" s="1">
        <v>43152.414803240739</v>
      </c>
      <c r="D4434" t="s">
        <v>14051</v>
      </c>
      <c r="E4434" t="s">
        <v>1238</v>
      </c>
      <c r="F4434">
        <v>24</v>
      </c>
      <c r="G4434" t="str">
        <f>VLOOKUP(YouTubeVideos[[#This Row],[category_id]],VideoCategories[],2,FALSE)</f>
        <v>Entertainment</v>
      </c>
      <c r="H4434" t="s">
        <v>14052</v>
      </c>
      <c r="I4434">
        <v>664716</v>
      </c>
      <c r="J4434">
        <v>7808</v>
      </c>
      <c r="K4434">
        <v>1840</v>
      </c>
      <c r="L4434">
        <v>3850</v>
      </c>
      <c r="M4434" t="b">
        <v>0</v>
      </c>
      <c r="N4434" t="b">
        <v>0</v>
      </c>
      <c r="O4434" t="b">
        <v>0</v>
      </c>
    </row>
    <row r="4435" spans="1:15">
      <c r="A4435" t="s">
        <v>2111</v>
      </c>
      <c r="B4435" s="1">
        <v>43067</v>
      </c>
      <c r="C4435" s="1">
        <v>43060.41673611111</v>
      </c>
      <c r="D4435" t="s">
        <v>2112</v>
      </c>
      <c r="E4435" t="s">
        <v>2113</v>
      </c>
      <c r="F4435">
        <v>23</v>
      </c>
      <c r="G4435" t="str">
        <f>VLOOKUP(YouTubeVideos[[#This Row],[category_id]],VideoCategories[],2,FALSE)</f>
        <v>Comedy</v>
      </c>
      <c r="H4435" t="s">
        <v>2114</v>
      </c>
      <c r="I4435">
        <v>172205</v>
      </c>
      <c r="J4435">
        <v>5474</v>
      </c>
      <c r="K4435">
        <v>91</v>
      </c>
      <c r="L4435">
        <v>366</v>
      </c>
      <c r="M4435" t="b">
        <v>0</v>
      </c>
      <c r="N4435" t="b">
        <v>0</v>
      </c>
      <c r="O4435" t="b">
        <v>0</v>
      </c>
    </row>
    <row r="4436" spans="1:15">
      <c r="A4436" t="s">
        <v>11139</v>
      </c>
      <c r="B4436" s="1">
        <v>43137</v>
      </c>
      <c r="C4436" s="1">
        <v>43135.889490740738</v>
      </c>
      <c r="D4436" t="s">
        <v>11140</v>
      </c>
      <c r="E4436" t="s">
        <v>252</v>
      </c>
      <c r="F4436">
        <v>17</v>
      </c>
      <c r="G4436" t="str">
        <f>VLOOKUP(YouTubeVideos[[#This Row],[category_id]],VideoCategories[],2,FALSE)</f>
        <v>Sports</v>
      </c>
      <c r="H4436" t="s">
        <v>11141</v>
      </c>
      <c r="I4436">
        <v>172027</v>
      </c>
      <c r="J4436">
        <v>1548</v>
      </c>
      <c r="K4436">
        <v>59</v>
      </c>
      <c r="L4436">
        <v>294</v>
      </c>
      <c r="M4436" t="b">
        <v>0</v>
      </c>
      <c r="N4436" t="b">
        <v>0</v>
      </c>
      <c r="O4436" t="b">
        <v>0</v>
      </c>
    </row>
    <row r="4437" spans="1:15">
      <c r="A4437" t="s">
        <v>4513</v>
      </c>
      <c r="B4437" s="1">
        <v>43083</v>
      </c>
      <c r="C4437" s="1">
        <v>43079.801342592589</v>
      </c>
      <c r="D4437" t="s">
        <v>4514</v>
      </c>
      <c r="E4437" t="s">
        <v>2852</v>
      </c>
      <c r="F4437">
        <v>26</v>
      </c>
      <c r="G4437" t="str">
        <f>VLOOKUP(YouTubeVideos[[#This Row],[category_id]],VideoCategories[],2,FALSE)</f>
        <v>Howto &amp; Style</v>
      </c>
      <c r="H4437" t="s">
        <v>4515</v>
      </c>
      <c r="I4437">
        <v>171554</v>
      </c>
      <c r="J4437">
        <v>5981</v>
      </c>
      <c r="K4437">
        <v>250</v>
      </c>
      <c r="L4437">
        <v>794</v>
      </c>
      <c r="M4437" t="b">
        <v>0</v>
      </c>
      <c r="N4437" t="b">
        <v>0</v>
      </c>
      <c r="O4437" t="b">
        <v>0</v>
      </c>
    </row>
    <row r="4438" spans="1:15">
      <c r="A4438" t="s">
        <v>9107</v>
      </c>
      <c r="B4438" s="1">
        <v>43122</v>
      </c>
      <c r="C4438" s="1">
        <v>43116.333356481482</v>
      </c>
      <c r="D4438" t="s">
        <v>9108</v>
      </c>
      <c r="E4438" t="s">
        <v>3031</v>
      </c>
      <c r="F4438">
        <v>22</v>
      </c>
      <c r="G4438" t="str">
        <f>VLOOKUP(YouTubeVideos[[#This Row],[category_id]],VideoCategories[],2,FALSE)</f>
        <v>People &amp; Blogs</v>
      </c>
      <c r="H4438" t="s">
        <v>9109</v>
      </c>
      <c r="I4438">
        <v>171518</v>
      </c>
      <c r="J4438">
        <v>6303</v>
      </c>
      <c r="K4438">
        <v>331</v>
      </c>
      <c r="L4438">
        <v>795</v>
      </c>
      <c r="M4438" t="b">
        <v>0</v>
      </c>
      <c r="N4438" t="b">
        <v>0</v>
      </c>
      <c r="O4438" t="b">
        <v>0</v>
      </c>
    </row>
    <row r="4439" spans="1:15">
      <c r="A4439" t="s">
        <v>9092</v>
      </c>
      <c r="B4439" s="1">
        <v>43122</v>
      </c>
      <c r="C4439" s="1">
        <v>43115.609907407408</v>
      </c>
      <c r="D4439" t="s">
        <v>9093</v>
      </c>
      <c r="E4439" t="s">
        <v>3382</v>
      </c>
      <c r="F4439">
        <v>25</v>
      </c>
      <c r="G4439" t="str">
        <f>VLOOKUP(YouTubeVideos[[#This Row],[category_id]],VideoCategories[],2,FALSE)</f>
        <v>News &amp; Politics</v>
      </c>
      <c r="H4439" t="s">
        <v>9094</v>
      </c>
      <c r="I4439">
        <v>170637</v>
      </c>
      <c r="J4439">
        <v>1660</v>
      </c>
      <c r="K4439">
        <v>100</v>
      </c>
      <c r="L4439">
        <v>375</v>
      </c>
      <c r="M4439" t="b">
        <v>0</v>
      </c>
      <c r="N4439" t="b">
        <v>0</v>
      </c>
      <c r="O4439" t="b">
        <v>0</v>
      </c>
    </row>
    <row r="4440" spans="1:15">
      <c r="A4440" t="s">
        <v>9061</v>
      </c>
      <c r="B4440" s="1">
        <v>43122</v>
      </c>
      <c r="C4440" s="1">
        <v>43116.362083333333</v>
      </c>
      <c r="D4440" t="s">
        <v>9062</v>
      </c>
      <c r="E4440" t="s">
        <v>9063</v>
      </c>
      <c r="F4440">
        <v>25</v>
      </c>
      <c r="G4440" t="str">
        <f>VLOOKUP(YouTubeVideos[[#This Row],[category_id]],VideoCategories[],2,FALSE)</f>
        <v>News &amp; Politics</v>
      </c>
      <c r="H4440" t="s">
        <v>9064</v>
      </c>
      <c r="I4440">
        <v>170325</v>
      </c>
      <c r="J4440">
        <v>1752</v>
      </c>
      <c r="K4440">
        <v>192</v>
      </c>
      <c r="L4440">
        <v>929</v>
      </c>
      <c r="M4440" t="b">
        <v>0</v>
      </c>
      <c r="N4440" t="b">
        <v>0</v>
      </c>
      <c r="O4440" t="b">
        <v>0</v>
      </c>
    </row>
    <row r="4441" spans="1:15">
      <c r="A4441" t="s">
        <v>14072</v>
      </c>
      <c r="B4441" s="1">
        <v>43167</v>
      </c>
      <c r="C4441" s="1">
        <v>43161.375092592592</v>
      </c>
      <c r="D4441" t="s">
        <v>20480</v>
      </c>
      <c r="E4441" t="s">
        <v>19721</v>
      </c>
      <c r="F4441">
        <v>24</v>
      </c>
      <c r="G4441" t="str">
        <f>VLOOKUP(YouTubeVideos[[#This Row],[category_id]],VideoCategories[],2,FALSE)</f>
        <v>Entertainment</v>
      </c>
      <c r="H4441" t="s">
        <v>20481</v>
      </c>
      <c r="I4441">
        <v>378924</v>
      </c>
      <c r="J4441">
        <v>7710</v>
      </c>
      <c r="K4441">
        <v>300</v>
      </c>
      <c r="L4441">
        <v>606</v>
      </c>
      <c r="M4441" t="b">
        <v>0</v>
      </c>
      <c r="N4441" t="b">
        <v>0</v>
      </c>
      <c r="O4441" t="b">
        <v>0</v>
      </c>
    </row>
    <row r="4442" spans="1:15">
      <c r="A4442" t="s">
        <v>1957</v>
      </c>
      <c r="B4442" s="1">
        <v>43066</v>
      </c>
      <c r="C4442" s="1">
        <v>43059.34269675926</v>
      </c>
      <c r="D4442" t="s">
        <v>1958</v>
      </c>
      <c r="E4442" t="s">
        <v>1959</v>
      </c>
      <c r="F4442">
        <v>25</v>
      </c>
      <c r="G4442" t="str">
        <f>VLOOKUP(YouTubeVideos[[#This Row],[category_id]],VideoCategories[],2,FALSE)</f>
        <v>News &amp; Politics</v>
      </c>
      <c r="H4442" t="s">
        <v>1960</v>
      </c>
      <c r="I4442">
        <v>170075</v>
      </c>
      <c r="J4442">
        <v>696</v>
      </c>
      <c r="K4442">
        <v>849</v>
      </c>
      <c r="L4442">
        <v>1257</v>
      </c>
      <c r="M4442" t="b">
        <v>0</v>
      </c>
      <c r="N4442" t="b">
        <v>0</v>
      </c>
      <c r="O4442" t="b">
        <v>0</v>
      </c>
    </row>
    <row r="4443" spans="1:15">
      <c r="A4443" t="s">
        <v>14076</v>
      </c>
      <c r="B4443" s="1">
        <v>43167</v>
      </c>
      <c r="C4443" s="1">
        <v>43161.024317129632</v>
      </c>
      <c r="D4443" t="s">
        <v>14077</v>
      </c>
      <c r="E4443" t="s">
        <v>379</v>
      </c>
      <c r="F4443">
        <v>24</v>
      </c>
      <c r="G4443" t="str">
        <f>VLOOKUP(YouTubeVideos[[#This Row],[category_id]],VideoCategories[],2,FALSE)</f>
        <v>Entertainment</v>
      </c>
      <c r="H4443" t="s">
        <v>14078</v>
      </c>
      <c r="I4443">
        <v>411736</v>
      </c>
      <c r="J4443">
        <v>5126</v>
      </c>
      <c r="K4443">
        <v>207</v>
      </c>
      <c r="L4443">
        <v>618</v>
      </c>
      <c r="M4443" t="b">
        <v>0</v>
      </c>
      <c r="N4443" t="b">
        <v>0</v>
      </c>
      <c r="O4443" t="b">
        <v>0</v>
      </c>
    </row>
    <row r="4444" spans="1:15">
      <c r="A4444" t="s">
        <v>1103</v>
      </c>
      <c r="B4444" s="1">
        <v>43059</v>
      </c>
      <c r="C4444" s="1">
        <v>43055.307754629626</v>
      </c>
      <c r="D4444" t="s">
        <v>1104</v>
      </c>
      <c r="E4444" t="s">
        <v>1105</v>
      </c>
      <c r="F4444">
        <v>22</v>
      </c>
      <c r="G4444" t="str">
        <f>VLOOKUP(YouTubeVideos[[#This Row],[category_id]],VideoCategories[],2,FALSE)</f>
        <v>People &amp; Blogs</v>
      </c>
      <c r="H4444" t="s">
        <v>1106</v>
      </c>
      <c r="I4444">
        <v>169977</v>
      </c>
      <c r="J4444">
        <v>6152</v>
      </c>
      <c r="K4444">
        <v>150</v>
      </c>
      <c r="L4444">
        <v>315</v>
      </c>
      <c r="M4444" t="b">
        <v>0</v>
      </c>
      <c r="N4444" t="b">
        <v>0</v>
      </c>
      <c r="O4444" t="b">
        <v>0</v>
      </c>
    </row>
    <row r="4445" spans="1:15">
      <c r="A4445" t="s">
        <v>2684</v>
      </c>
      <c r="B4445" s="1">
        <v>43070</v>
      </c>
      <c r="C4445" s="1">
        <v>43064.614363425928</v>
      </c>
      <c r="D4445" t="s">
        <v>2685</v>
      </c>
      <c r="E4445" t="s">
        <v>2686</v>
      </c>
      <c r="F4445">
        <v>27</v>
      </c>
      <c r="G4445" t="str">
        <f>VLOOKUP(YouTubeVideos[[#This Row],[category_id]],VideoCategories[],2,FALSE)</f>
        <v>Education</v>
      </c>
      <c r="H4445" t="s">
        <v>2687</v>
      </c>
      <c r="I4445">
        <v>169915</v>
      </c>
      <c r="J4445">
        <v>7518</v>
      </c>
      <c r="K4445">
        <v>152</v>
      </c>
      <c r="L4445">
        <v>793</v>
      </c>
      <c r="M4445" t="b">
        <v>0</v>
      </c>
      <c r="N4445" t="b">
        <v>0</v>
      </c>
      <c r="O4445" t="b">
        <v>0</v>
      </c>
    </row>
    <row r="4446" spans="1:15">
      <c r="A4446" t="s">
        <v>14085</v>
      </c>
      <c r="B4446" s="1">
        <v>43167</v>
      </c>
      <c r="C4446" s="1">
        <v>43159.208692129629</v>
      </c>
      <c r="D4446" t="s">
        <v>14086</v>
      </c>
      <c r="E4446" t="s">
        <v>51</v>
      </c>
      <c r="F4446">
        <v>24</v>
      </c>
      <c r="G4446" t="str">
        <f>VLOOKUP(YouTubeVideos[[#This Row],[category_id]],VideoCategories[],2,FALSE)</f>
        <v>Entertainment</v>
      </c>
      <c r="H4446" t="s">
        <v>14087</v>
      </c>
      <c r="I4446">
        <v>1800483</v>
      </c>
      <c r="J4446">
        <v>118254</v>
      </c>
      <c r="K4446">
        <v>2088</v>
      </c>
      <c r="L4446">
        <v>5422</v>
      </c>
      <c r="M4446" t="b">
        <v>0</v>
      </c>
      <c r="N4446" t="b">
        <v>0</v>
      </c>
      <c r="O4446" t="b">
        <v>0</v>
      </c>
    </row>
    <row r="4447" spans="1:15">
      <c r="A4447" t="s">
        <v>14996</v>
      </c>
      <c r="B4447" s="1">
        <v>43182</v>
      </c>
      <c r="C4447" s="1">
        <v>43168.770567129628</v>
      </c>
      <c r="D4447" t="s">
        <v>14997</v>
      </c>
      <c r="E4447" t="s">
        <v>6556</v>
      </c>
      <c r="F4447">
        <v>26</v>
      </c>
      <c r="G4447" t="str">
        <f>VLOOKUP(YouTubeVideos[[#This Row],[category_id]],VideoCategories[],2,FALSE)</f>
        <v>Howto &amp; Style</v>
      </c>
      <c r="H4447" t="s">
        <v>14998</v>
      </c>
      <c r="I4447">
        <v>169610</v>
      </c>
      <c r="J4447">
        <v>5146</v>
      </c>
      <c r="K4447">
        <v>143</v>
      </c>
      <c r="L4447">
        <v>639</v>
      </c>
      <c r="M4447" t="b">
        <v>0</v>
      </c>
      <c r="N4447" t="b">
        <v>0</v>
      </c>
      <c r="O4447" t="b">
        <v>0</v>
      </c>
    </row>
    <row r="4448" spans="1:15">
      <c r="A4448" t="s">
        <v>258</v>
      </c>
      <c r="B4448" s="1">
        <v>43053</v>
      </c>
      <c r="C4448" s="1">
        <v>43047.511655092596</v>
      </c>
      <c r="D4448" t="s">
        <v>259</v>
      </c>
      <c r="E4448" t="s">
        <v>260</v>
      </c>
      <c r="F4448">
        <v>25</v>
      </c>
      <c r="G4448" t="str">
        <f>VLOOKUP(YouTubeVideos[[#This Row],[category_id]],VideoCategories[],2,FALSE)</f>
        <v>News &amp; Politics</v>
      </c>
      <c r="H4448" t="s">
        <v>261</v>
      </c>
      <c r="I4448">
        <v>169511</v>
      </c>
      <c r="J4448">
        <v>57</v>
      </c>
      <c r="K4448">
        <v>59</v>
      </c>
      <c r="L4448">
        <v>79</v>
      </c>
      <c r="M4448" t="b">
        <v>0</v>
      </c>
      <c r="N4448" t="b">
        <v>0</v>
      </c>
      <c r="O4448" t="b">
        <v>0</v>
      </c>
    </row>
    <row r="4449" spans="1:15">
      <c r="A4449" t="s">
        <v>16470</v>
      </c>
      <c r="B4449" s="1">
        <v>43210</v>
      </c>
      <c r="C4449" s="1">
        <v>43200.486076388886</v>
      </c>
      <c r="D4449" t="s">
        <v>16471</v>
      </c>
      <c r="E4449" t="s">
        <v>7720</v>
      </c>
      <c r="F4449">
        <v>19</v>
      </c>
      <c r="G4449" t="str">
        <f>VLOOKUP(YouTubeVideos[[#This Row],[category_id]],VideoCategories[],2,FALSE)</f>
        <v>Travel &amp; Events</v>
      </c>
      <c r="H4449" t="s">
        <v>16472</v>
      </c>
      <c r="I4449">
        <v>169025</v>
      </c>
      <c r="J4449">
        <v>848</v>
      </c>
      <c r="K4449">
        <v>55</v>
      </c>
      <c r="L4449">
        <v>124</v>
      </c>
      <c r="M4449" t="b">
        <v>0</v>
      </c>
      <c r="N4449" t="b">
        <v>0</v>
      </c>
      <c r="O4449" t="b">
        <v>0</v>
      </c>
    </row>
    <row r="4450" spans="1:15">
      <c r="A4450" t="s">
        <v>2628</v>
      </c>
      <c r="B4450" s="1">
        <v>43070</v>
      </c>
      <c r="C4450" s="1">
        <v>43066.450173611112</v>
      </c>
      <c r="D4450" t="s">
        <v>2629</v>
      </c>
      <c r="E4450" t="s">
        <v>1974</v>
      </c>
      <c r="F4450">
        <v>25</v>
      </c>
      <c r="G4450" t="str">
        <f>VLOOKUP(YouTubeVideos[[#This Row],[category_id]],VideoCategories[],2,FALSE)</f>
        <v>News &amp; Politics</v>
      </c>
      <c r="H4450" t="s">
        <v>2630</v>
      </c>
      <c r="I4450">
        <v>169022</v>
      </c>
      <c r="J4450">
        <v>1250</v>
      </c>
      <c r="K4450">
        <v>705</v>
      </c>
      <c r="L4450">
        <v>1169</v>
      </c>
      <c r="M4450" t="b">
        <v>0</v>
      </c>
      <c r="N4450" t="b">
        <v>0</v>
      </c>
      <c r="O4450" t="b">
        <v>0</v>
      </c>
    </row>
    <row r="4451" spans="1:15">
      <c r="A4451" t="s">
        <v>7252</v>
      </c>
      <c r="B4451" s="1">
        <v>43108</v>
      </c>
      <c r="C4451" s="1">
        <v>43101.499374999999</v>
      </c>
      <c r="D4451" t="s">
        <v>7253</v>
      </c>
      <c r="E4451" t="s">
        <v>7254</v>
      </c>
      <c r="F4451">
        <v>20</v>
      </c>
      <c r="G4451" t="str">
        <f>VLOOKUP(YouTubeVideos[[#This Row],[category_id]],VideoCategories[],2,FALSE)</f>
        <v>Gaming</v>
      </c>
      <c r="H4451" t="s">
        <v>7255</v>
      </c>
      <c r="I4451">
        <v>168969</v>
      </c>
      <c r="J4451">
        <v>3545</v>
      </c>
      <c r="K4451">
        <v>150</v>
      </c>
      <c r="L4451">
        <v>632</v>
      </c>
      <c r="M4451" t="b">
        <v>0</v>
      </c>
      <c r="N4451" t="b">
        <v>0</v>
      </c>
      <c r="O4451" t="b">
        <v>0</v>
      </c>
    </row>
    <row r="4452" spans="1:15">
      <c r="A4452" t="s">
        <v>14102</v>
      </c>
      <c r="B4452" s="1">
        <v>43167</v>
      </c>
      <c r="C4452" s="1">
        <v>43157.290046296293</v>
      </c>
      <c r="D4452" t="s">
        <v>14103</v>
      </c>
      <c r="E4452" t="s">
        <v>3013</v>
      </c>
      <c r="F4452">
        <v>24</v>
      </c>
      <c r="G4452" t="str">
        <f>VLOOKUP(YouTubeVideos[[#This Row],[category_id]],VideoCategories[],2,FALSE)</f>
        <v>Entertainment</v>
      </c>
      <c r="H4452" t="s">
        <v>14104</v>
      </c>
      <c r="I4452">
        <v>314140</v>
      </c>
      <c r="J4452">
        <v>12600</v>
      </c>
      <c r="K4452">
        <v>331</v>
      </c>
      <c r="L4452">
        <v>1532</v>
      </c>
      <c r="M4452" t="b">
        <v>0</v>
      </c>
      <c r="N4452" t="b">
        <v>0</v>
      </c>
      <c r="O4452" t="b">
        <v>0</v>
      </c>
    </row>
    <row r="4453" spans="1:15">
      <c r="A4453" t="s">
        <v>7710</v>
      </c>
      <c r="B4453" s="1">
        <v>43109</v>
      </c>
      <c r="C4453" s="1">
        <v>43101.291712962964</v>
      </c>
      <c r="D4453" t="s">
        <v>7711</v>
      </c>
      <c r="E4453" t="s">
        <v>7712</v>
      </c>
      <c r="F4453">
        <v>22</v>
      </c>
      <c r="G4453" t="str">
        <f>VLOOKUP(YouTubeVideos[[#This Row],[category_id]],VideoCategories[],2,FALSE)</f>
        <v>People &amp; Blogs</v>
      </c>
      <c r="H4453" t="s">
        <v>7713</v>
      </c>
      <c r="I4453">
        <v>168913</v>
      </c>
      <c r="J4453">
        <v>3563</v>
      </c>
      <c r="K4453">
        <v>81</v>
      </c>
      <c r="L4453">
        <v>162</v>
      </c>
      <c r="M4453" t="b">
        <v>0</v>
      </c>
      <c r="N4453" t="b">
        <v>0</v>
      </c>
      <c r="O4453" t="b">
        <v>0</v>
      </c>
    </row>
    <row r="4454" spans="1:15">
      <c r="A4454" t="s">
        <v>4565</v>
      </c>
      <c r="B4454" s="1">
        <v>43083</v>
      </c>
      <c r="C4454" s="1">
        <v>43077.541678240741</v>
      </c>
      <c r="D4454" t="s">
        <v>4566</v>
      </c>
      <c r="E4454" t="s">
        <v>2653</v>
      </c>
      <c r="F4454">
        <v>26</v>
      </c>
      <c r="G4454" t="str">
        <f>VLOOKUP(YouTubeVideos[[#This Row],[category_id]],VideoCategories[],2,FALSE)</f>
        <v>Howto &amp; Style</v>
      </c>
      <c r="H4454" t="s">
        <v>4567</v>
      </c>
      <c r="I4454">
        <v>168910</v>
      </c>
      <c r="J4454">
        <v>10519</v>
      </c>
      <c r="K4454">
        <v>321</v>
      </c>
      <c r="L4454">
        <v>3579</v>
      </c>
      <c r="M4454" t="b">
        <v>0</v>
      </c>
      <c r="N4454" t="b">
        <v>0</v>
      </c>
      <c r="O4454" t="b">
        <v>0</v>
      </c>
    </row>
    <row r="4455" spans="1:15">
      <c r="A4455" t="s">
        <v>12503</v>
      </c>
      <c r="B4455" s="1">
        <v>43150</v>
      </c>
      <c r="C4455" s="1">
        <v>43141.312511574077</v>
      </c>
      <c r="D4455" t="s">
        <v>12504</v>
      </c>
      <c r="E4455" t="s">
        <v>12505</v>
      </c>
      <c r="F4455">
        <v>26</v>
      </c>
      <c r="G4455" t="str">
        <f>VLOOKUP(YouTubeVideos[[#This Row],[category_id]],VideoCategories[],2,FALSE)</f>
        <v>Howto &amp; Style</v>
      </c>
      <c r="H4455" t="s">
        <v>12506</v>
      </c>
      <c r="I4455">
        <v>168909</v>
      </c>
      <c r="J4455">
        <v>4771</v>
      </c>
      <c r="K4455">
        <v>238</v>
      </c>
      <c r="L4455">
        <v>512</v>
      </c>
      <c r="M4455" t="b">
        <v>0</v>
      </c>
      <c r="N4455" t="b">
        <v>0</v>
      </c>
      <c r="O4455" t="b">
        <v>0</v>
      </c>
    </row>
    <row r="4456" spans="1:15">
      <c r="A4456" t="s">
        <v>6793</v>
      </c>
      <c r="B4456" s="1">
        <v>43104</v>
      </c>
      <c r="C4456" s="1">
        <v>43092.664953703701</v>
      </c>
      <c r="D4456" t="s">
        <v>6794</v>
      </c>
      <c r="E4456" t="s">
        <v>6795</v>
      </c>
      <c r="F4456">
        <v>2</v>
      </c>
      <c r="G4456" t="str">
        <f>VLOOKUP(YouTubeVideos[[#This Row],[category_id]],VideoCategories[],2,FALSE)</f>
        <v>Autos &amp; Vehicles</v>
      </c>
      <c r="H4456" t="s">
        <v>6796</v>
      </c>
      <c r="I4456">
        <v>168863</v>
      </c>
      <c r="J4456">
        <v>1181</v>
      </c>
      <c r="K4456">
        <v>282</v>
      </c>
      <c r="L4456">
        <v>255</v>
      </c>
      <c r="M4456" t="b">
        <v>0</v>
      </c>
      <c r="N4456" t="b">
        <v>0</v>
      </c>
      <c r="O4456" t="b">
        <v>0</v>
      </c>
    </row>
    <row r="4457" spans="1:15">
      <c r="A4457" t="s">
        <v>14115</v>
      </c>
      <c r="B4457" s="1">
        <v>43167</v>
      </c>
      <c r="C4457" s="1">
        <v>43154.291770833333</v>
      </c>
      <c r="D4457" t="s">
        <v>14116</v>
      </c>
      <c r="E4457" t="s">
        <v>1938</v>
      </c>
      <c r="F4457">
        <v>10</v>
      </c>
      <c r="G4457" t="str">
        <f>VLOOKUP(YouTubeVideos[[#This Row],[category_id]],VideoCategories[],2,FALSE)</f>
        <v>Music</v>
      </c>
      <c r="H4457" t="s">
        <v>1939</v>
      </c>
      <c r="I4457">
        <v>9537066</v>
      </c>
      <c r="J4457">
        <v>406136</v>
      </c>
      <c r="K4457">
        <v>10447</v>
      </c>
      <c r="L4457">
        <v>21468</v>
      </c>
      <c r="M4457" t="b">
        <v>0</v>
      </c>
      <c r="N4457" t="b">
        <v>0</v>
      </c>
      <c r="O4457" t="b">
        <v>0</v>
      </c>
    </row>
    <row r="4458" spans="1:15">
      <c r="A4458" t="s">
        <v>14117</v>
      </c>
      <c r="B4458" s="1">
        <v>43167</v>
      </c>
      <c r="C4458" s="1">
        <v>43154.141759259262</v>
      </c>
      <c r="D4458" t="s">
        <v>14118</v>
      </c>
      <c r="E4458" t="s">
        <v>14119</v>
      </c>
      <c r="F4458">
        <v>24</v>
      </c>
      <c r="G4458" t="str">
        <f>VLOOKUP(YouTubeVideos[[#This Row],[category_id]],VideoCategories[],2,FALSE)</f>
        <v>Entertainment</v>
      </c>
      <c r="H4458" t="s">
        <v>63</v>
      </c>
      <c r="I4458">
        <v>1769864</v>
      </c>
      <c r="J4458">
        <v>50590</v>
      </c>
      <c r="K4458">
        <v>1591</v>
      </c>
      <c r="L4458">
        <v>9205</v>
      </c>
      <c r="M4458" t="b">
        <v>0</v>
      </c>
      <c r="N4458" t="b">
        <v>0</v>
      </c>
      <c r="O4458" t="b">
        <v>0</v>
      </c>
    </row>
    <row r="4459" spans="1:15">
      <c r="A4459" t="s">
        <v>14120</v>
      </c>
      <c r="B4459" s="1">
        <v>43167</v>
      </c>
      <c r="C4459" s="1">
        <v>43154.666689814818</v>
      </c>
      <c r="D4459" t="s">
        <v>14121</v>
      </c>
      <c r="E4459" t="s">
        <v>589</v>
      </c>
      <c r="F4459">
        <v>24</v>
      </c>
      <c r="G4459" t="str">
        <f>VLOOKUP(YouTubeVideos[[#This Row],[category_id]],VideoCategories[],2,FALSE)</f>
        <v>Entertainment</v>
      </c>
      <c r="H4459" t="s">
        <v>14122</v>
      </c>
      <c r="I4459">
        <v>194283</v>
      </c>
      <c r="J4459">
        <v>10889</v>
      </c>
      <c r="K4459">
        <v>384</v>
      </c>
      <c r="L4459">
        <v>888</v>
      </c>
      <c r="M4459" t="b">
        <v>0</v>
      </c>
      <c r="N4459" t="b">
        <v>0</v>
      </c>
      <c r="O4459" t="b">
        <v>0</v>
      </c>
    </row>
    <row r="4460" spans="1:15">
      <c r="A4460" t="s">
        <v>14123</v>
      </c>
      <c r="B4460" s="1">
        <v>43168</v>
      </c>
      <c r="C4460" s="1">
        <v>43167.024305555555</v>
      </c>
      <c r="D4460" t="s">
        <v>14124</v>
      </c>
      <c r="E4460" t="s">
        <v>379</v>
      </c>
      <c r="F4460">
        <v>24</v>
      </c>
      <c r="G4460" t="str">
        <f>VLOOKUP(YouTubeVideos[[#This Row],[category_id]],VideoCategories[],2,FALSE)</f>
        <v>Entertainment</v>
      </c>
      <c r="H4460" t="s">
        <v>14125</v>
      </c>
      <c r="I4460">
        <v>440684</v>
      </c>
      <c r="J4460">
        <v>4946</v>
      </c>
      <c r="K4460">
        <v>449</v>
      </c>
      <c r="L4460">
        <v>569</v>
      </c>
      <c r="M4460" t="b">
        <v>0</v>
      </c>
      <c r="N4460" t="b">
        <v>0</v>
      </c>
      <c r="O4460" t="b">
        <v>0</v>
      </c>
    </row>
    <row r="4461" spans="1:15">
      <c r="A4461" t="s">
        <v>2898</v>
      </c>
      <c r="B4461" s="1">
        <v>43072</v>
      </c>
      <c r="C4461" s="1">
        <v>43066.333402777775</v>
      </c>
      <c r="D4461" t="s">
        <v>2899</v>
      </c>
      <c r="E4461" t="s">
        <v>2900</v>
      </c>
      <c r="F4461">
        <v>23</v>
      </c>
      <c r="G4461" t="str">
        <f>VLOOKUP(YouTubeVideos[[#This Row],[category_id]],VideoCategories[],2,FALSE)</f>
        <v>Comedy</v>
      </c>
      <c r="H4461" t="s">
        <v>2901</v>
      </c>
      <c r="I4461">
        <v>168118</v>
      </c>
      <c r="J4461">
        <v>5670</v>
      </c>
      <c r="K4461">
        <v>399</v>
      </c>
      <c r="L4461">
        <v>614</v>
      </c>
      <c r="M4461" t="b">
        <v>0</v>
      </c>
      <c r="N4461" t="b">
        <v>0</v>
      </c>
      <c r="O4461" t="b">
        <v>0</v>
      </c>
    </row>
    <row r="4462" spans="1:15">
      <c r="A4462" t="s">
        <v>16943</v>
      </c>
      <c r="B4462" s="1">
        <v>43219</v>
      </c>
      <c r="C4462" s="1">
        <v>43206.29173611111</v>
      </c>
      <c r="D4462" t="s">
        <v>16944</v>
      </c>
      <c r="E4462" t="s">
        <v>926</v>
      </c>
      <c r="F4462">
        <v>28</v>
      </c>
      <c r="G4462" t="str">
        <f>VLOOKUP(YouTubeVideos[[#This Row],[category_id]],VideoCategories[],2,FALSE)</f>
        <v>Science &amp; Technology</v>
      </c>
      <c r="H4462" t="s">
        <v>16945</v>
      </c>
      <c r="I4462">
        <v>168103</v>
      </c>
      <c r="J4462">
        <v>5424</v>
      </c>
      <c r="K4462">
        <v>49</v>
      </c>
      <c r="L4462">
        <v>275</v>
      </c>
      <c r="M4462" t="b">
        <v>0</v>
      </c>
      <c r="N4462" t="b">
        <v>0</v>
      </c>
      <c r="O4462" t="b">
        <v>0</v>
      </c>
    </row>
    <row r="4463" spans="1:15">
      <c r="A4463" t="s">
        <v>9046</v>
      </c>
      <c r="B4463" s="1">
        <v>43122</v>
      </c>
      <c r="C4463" s="1">
        <v>43119.791712962964</v>
      </c>
      <c r="D4463" t="s">
        <v>9047</v>
      </c>
      <c r="E4463" t="s">
        <v>16</v>
      </c>
      <c r="F4463">
        <v>17</v>
      </c>
      <c r="G4463" t="str">
        <f>VLOOKUP(YouTubeVideos[[#This Row],[category_id]],VideoCategories[],2,FALSE)</f>
        <v>Sports</v>
      </c>
      <c r="H4463" t="s">
        <v>9048</v>
      </c>
      <c r="I4463">
        <v>167556</v>
      </c>
      <c r="J4463">
        <v>2887</v>
      </c>
      <c r="K4463">
        <v>260</v>
      </c>
      <c r="L4463">
        <v>1424</v>
      </c>
      <c r="M4463" t="b">
        <v>0</v>
      </c>
      <c r="N4463" t="b">
        <v>0</v>
      </c>
      <c r="O4463" t="b">
        <v>0</v>
      </c>
    </row>
    <row r="4464" spans="1:15">
      <c r="A4464" t="s">
        <v>13096</v>
      </c>
      <c r="B4464" s="1">
        <v>43155</v>
      </c>
      <c r="C4464" s="1">
        <v>43146.243761574071</v>
      </c>
      <c r="D4464" t="s">
        <v>13097</v>
      </c>
      <c r="E4464" t="s">
        <v>930</v>
      </c>
      <c r="F4464">
        <v>25</v>
      </c>
      <c r="G4464" t="str">
        <f>VLOOKUP(YouTubeVideos[[#This Row],[category_id]],VideoCategories[],2,FALSE)</f>
        <v>News &amp; Politics</v>
      </c>
      <c r="H4464" t="s">
        <v>13098</v>
      </c>
      <c r="I4464">
        <v>167038</v>
      </c>
      <c r="J4464">
        <v>1180</v>
      </c>
      <c r="K4464">
        <v>135</v>
      </c>
      <c r="L4464">
        <v>673</v>
      </c>
      <c r="M4464" t="b">
        <v>0</v>
      </c>
      <c r="N4464" t="b">
        <v>0</v>
      </c>
      <c r="O4464" t="b">
        <v>0</v>
      </c>
    </row>
    <row r="4465" spans="1:15">
      <c r="A4465" t="s">
        <v>1850</v>
      </c>
      <c r="B4465" s="1">
        <v>43065</v>
      </c>
      <c r="C4465" s="1">
        <v>43058.375011574077</v>
      </c>
      <c r="D4465" t="s">
        <v>1851</v>
      </c>
      <c r="E4465" t="s">
        <v>1852</v>
      </c>
      <c r="F4465">
        <v>26</v>
      </c>
      <c r="G4465" t="str">
        <f>VLOOKUP(YouTubeVideos[[#This Row],[category_id]],VideoCategories[],2,FALSE)</f>
        <v>Howto &amp; Style</v>
      </c>
      <c r="H4465" t="s">
        <v>1853</v>
      </c>
      <c r="I4465">
        <v>166906</v>
      </c>
      <c r="J4465">
        <v>4418</v>
      </c>
      <c r="K4465">
        <v>226</v>
      </c>
      <c r="L4465">
        <v>399</v>
      </c>
      <c r="M4465" t="b">
        <v>0</v>
      </c>
      <c r="N4465" t="b">
        <v>0</v>
      </c>
      <c r="O4465" t="b">
        <v>0</v>
      </c>
    </row>
    <row r="4466" spans="1:15">
      <c r="A4466" t="s">
        <v>11413</v>
      </c>
      <c r="B4466" s="1">
        <v>43139</v>
      </c>
      <c r="C4466" s="1">
        <v>43135.177615740744</v>
      </c>
      <c r="D4466" t="s">
        <v>11414</v>
      </c>
      <c r="E4466" t="s">
        <v>4970</v>
      </c>
      <c r="F4466">
        <v>25</v>
      </c>
      <c r="G4466" t="str">
        <f>VLOOKUP(YouTubeVideos[[#This Row],[category_id]],VideoCategories[],2,FALSE)</f>
        <v>News &amp; Politics</v>
      </c>
      <c r="H4466" t="s">
        <v>11415</v>
      </c>
      <c r="I4466">
        <v>166627</v>
      </c>
      <c r="J4466">
        <v>539</v>
      </c>
      <c r="K4466">
        <v>144</v>
      </c>
      <c r="L4466">
        <v>510</v>
      </c>
      <c r="M4466" t="b">
        <v>0</v>
      </c>
      <c r="N4466" t="b">
        <v>0</v>
      </c>
      <c r="O4466" t="b">
        <v>0</v>
      </c>
    </row>
    <row r="4467" spans="1:15">
      <c r="A4467" t="s">
        <v>14145</v>
      </c>
      <c r="B4467" s="1">
        <v>43168</v>
      </c>
      <c r="C4467" s="1">
        <v>43158.362569444442</v>
      </c>
      <c r="D4467" t="s">
        <v>14146</v>
      </c>
      <c r="E4467" t="s">
        <v>10961</v>
      </c>
      <c r="F4467">
        <v>24</v>
      </c>
      <c r="G4467" t="str">
        <f>VLOOKUP(YouTubeVideos[[#This Row],[category_id]],VideoCategories[],2,FALSE)</f>
        <v>Entertainment</v>
      </c>
      <c r="H4467" t="s">
        <v>14147</v>
      </c>
      <c r="I4467">
        <v>152533</v>
      </c>
      <c r="J4467">
        <v>5224</v>
      </c>
      <c r="K4467">
        <v>228</v>
      </c>
      <c r="L4467">
        <v>874</v>
      </c>
      <c r="M4467" t="b">
        <v>0</v>
      </c>
      <c r="N4467" t="b">
        <v>0</v>
      </c>
      <c r="O4467" t="b">
        <v>0</v>
      </c>
    </row>
    <row r="4468" spans="1:15">
      <c r="A4468" t="s">
        <v>7134</v>
      </c>
      <c r="B4468" s="1">
        <v>43107</v>
      </c>
      <c r="C4468" s="1">
        <v>43099.429074074076</v>
      </c>
      <c r="D4468" t="s">
        <v>7135</v>
      </c>
      <c r="E4468" t="s">
        <v>7136</v>
      </c>
      <c r="F4468">
        <v>26</v>
      </c>
      <c r="G4468" t="str">
        <f>VLOOKUP(YouTubeVideos[[#This Row],[category_id]],VideoCategories[],2,FALSE)</f>
        <v>Howto &amp; Style</v>
      </c>
      <c r="H4468" t="s">
        <v>7137</v>
      </c>
      <c r="I4468">
        <v>166418</v>
      </c>
      <c r="J4468">
        <v>9951</v>
      </c>
      <c r="K4468">
        <v>2014</v>
      </c>
      <c r="L4468">
        <v>2297</v>
      </c>
      <c r="M4468" t="b">
        <v>0</v>
      </c>
      <c r="N4468" t="b">
        <v>0</v>
      </c>
      <c r="O4468" t="b">
        <v>0</v>
      </c>
    </row>
    <row r="4469" spans="1:15">
      <c r="A4469" t="s">
        <v>12669</v>
      </c>
      <c r="B4469" s="1">
        <v>43151</v>
      </c>
      <c r="C4469" s="1">
        <v>43142.375034722223</v>
      </c>
      <c r="D4469" t="s">
        <v>12670</v>
      </c>
      <c r="E4469" t="s">
        <v>12671</v>
      </c>
      <c r="F4469">
        <v>23</v>
      </c>
      <c r="G4469" t="str">
        <f>VLOOKUP(YouTubeVideos[[#This Row],[category_id]],VideoCategories[],2,FALSE)</f>
        <v>Comedy</v>
      </c>
      <c r="H4469" t="s">
        <v>12672</v>
      </c>
      <c r="I4469">
        <v>166137</v>
      </c>
      <c r="J4469">
        <v>8651</v>
      </c>
      <c r="K4469">
        <v>43</v>
      </c>
      <c r="L4469">
        <v>722</v>
      </c>
      <c r="M4469" t="b">
        <v>0</v>
      </c>
      <c r="N4469" t="b">
        <v>0</v>
      </c>
      <c r="O4469" t="b">
        <v>0</v>
      </c>
    </row>
    <row r="4470" spans="1:15">
      <c r="A4470" t="s">
        <v>1156</v>
      </c>
      <c r="B4470" s="1">
        <v>43059</v>
      </c>
      <c r="C4470" s="1">
        <v>43053.577314814815</v>
      </c>
      <c r="D4470" t="s">
        <v>1157</v>
      </c>
      <c r="E4470" t="s">
        <v>1158</v>
      </c>
      <c r="F4470">
        <v>25</v>
      </c>
      <c r="G4470" t="str">
        <f>VLOOKUP(YouTubeVideos[[#This Row],[category_id]],VideoCategories[],2,FALSE)</f>
        <v>News &amp; Politics</v>
      </c>
      <c r="H4470" t="s">
        <v>1159</v>
      </c>
      <c r="I4470">
        <v>166097</v>
      </c>
      <c r="J4470">
        <v>700</v>
      </c>
      <c r="K4470">
        <v>347</v>
      </c>
      <c r="L4470">
        <v>557</v>
      </c>
      <c r="M4470" t="b">
        <v>0</v>
      </c>
      <c r="N4470" t="b">
        <v>0</v>
      </c>
      <c r="O4470" t="b">
        <v>0</v>
      </c>
    </row>
    <row r="4471" spans="1:15">
      <c r="A4471" t="s">
        <v>14157</v>
      </c>
      <c r="B4471" s="1">
        <v>43168</v>
      </c>
      <c r="C4471" s="1">
        <v>43155.545972222222</v>
      </c>
      <c r="D4471" t="s">
        <v>14158</v>
      </c>
      <c r="E4471" t="s">
        <v>8476</v>
      </c>
      <c r="F4471">
        <v>24</v>
      </c>
      <c r="G4471" t="str">
        <f>VLOOKUP(YouTubeVideos[[#This Row],[category_id]],VideoCategories[],2,FALSE)</f>
        <v>Entertainment</v>
      </c>
      <c r="H4471" t="s">
        <v>14159</v>
      </c>
      <c r="I4471">
        <v>1836595</v>
      </c>
      <c r="J4471">
        <v>169237</v>
      </c>
      <c r="K4471">
        <v>3077</v>
      </c>
      <c r="L4471">
        <v>37319</v>
      </c>
      <c r="M4471" t="b">
        <v>0</v>
      </c>
      <c r="N4471" t="b">
        <v>0</v>
      </c>
      <c r="O4471" t="b">
        <v>0</v>
      </c>
    </row>
    <row r="4472" spans="1:15">
      <c r="A4472" t="s">
        <v>12936</v>
      </c>
      <c r="B4472" s="1">
        <v>43153</v>
      </c>
      <c r="C4472" s="1">
        <v>43144.241030092591</v>
      </c>
      <c r="D4472" t="s">
        <v>12937</v>
      </c>
      <c r="E4472" t="s">
        <v>12938</v>
      </c>
      <c r="F4472">
        <v>15</v>
      </c>
      <c r="G4472" t="str">
        <f>VLOOKUP(YouTubeVideos[[#This Row],[category_id]],VideoCategories[],2,FALSE)</f>
        <v>Pets &amp; Animals</v>
      </c>
      <c r="H4472" t="s">
        <v>12939</v>
      </c>
      <c r="I4472">
        <v>165612</v>
      </c>
      <c r="J4472">
        <v>600</v>
      </c>
      <c r="K4472">
        <v>9</v>
      </c>
      <c r="L4472">
        <v>55</v>
      </c>
      <c r="M4472" t="b">
        <v>0</v>
      </c>
      <c r="N4472" t="b">
        <v>0</v>
      </c>
      <c r="O4472" t="b">
        <v>0</v>
      </c>
    </row>
    <row r="4473" spans="1:15">
      <c r="A4473" t="s">
        <v>5524</v>
      </c>
      <c r="B4473" s="1">
        <v>43090</v>
      </c>
      <c r="C4473" s="1">
        <v>43086.333402777775</v>
      </c>
      <c r="D4473" t="s">
        <v>5525</v>
      </c>
      <c r="E4473" t="s">
        <v>520</v>
      </c>
      <c r="F4473">
        <v>26</v>
      </c>
      <c r="G4473" t="str">
        <f>VLOOKUP(YouTubeVideos[[#This Row],[category_id]],VideoCategories[],2,FALSE)</f>
        <v>Howto &amp; Style</v>
      </c>
      <c r="H4473" t="s">
        <v>5526</v>
      </c>
      <c r="I4473">
        <v>165560</v>
      </c>
      <c r="J4473">
        <v>2428</v>
      </c>
      <c r="K4473">
        <v>336</v>
      </c>
      <c r="L4473">
        <v>556</v>
      </c>
      <c r="M4473" t="b">
        <v>0</v>
      </c>
      <c r="N4473" t="b">
        <v>0</v>
      </c>
      <c r="O4473" t="b">
        <v>0</v>
      </c>
    </row>
    <row r="4474" spans="1:15">
      <c r="A4474" t="s">
        <v>17440</v>
      </c>
      <c r="B4474" s="1">
        <v>43234</v>
      </c>
      <c r="C4474" s="1">
        <v>43228.968344907407</v>
      </c>
      <c r="D4474" t="s">
        <v>17441</v>
      </c>
      <c r="E4474" t="s">
        <v>17442</v>
      </c>
      <c r="F4474">
        <v>28</v>
      </c>
      <c r="G4474" t="str">
        <f>VLOOKUP(YouTubeVideos[[#This Row],[category_id]],VideoCategories[],2,FALSE)</f>
        <v>Science &amp; Technology</v>
      </c>
      <c r="H4474" t="s">
        <v>17443</v>
      </c>
      <c r="I4474">
        <v>165223</v>
      </c>
      <c r="J4474">
        <v>2452</v>
      </c>
      <c r="K4474">
        <v>265</v>
      </c>
      <c r="L4474">
        <v>0</v>
      </c>
      <c r="M4474" t="b">
        <v>1</v>
      </c>
      <c r="N4474" t="b">
        <v>0</v>
      </c>
      <c r="O4474" t="b">
        <v>0</v>
      </c>
    </row>
    <row r="4475" spans="1:15">
      <c r="A4475" t="s">
        <v>12101</v>
      </c>
      <c r="B4475" s="1">
        <v>43145</v>
      </c>
      <c r="C4475" s="1">
        <v>43137.442499999997</v>
      </c>
      <c r="D4475" t="s">
        <v>12102</v>
      </c>
      <c r="E4475" t="s">
        <v>12103</v>
      </c>
      <c r="F4475">
        <v>1</v>
      </c>
      <c r="G4475" t="str">
        <f>VLOOKUP(YouTubeVideos[[#This Row],[category_id]],VideoCategories[],2,FALSE)</f>
        <v>Film &amp; Animation</v>
      </c>
      <c r="H4475" t="s">
        <v>12104</v>
      </c>
      <c r="I4475">
        <v>165175</v>
      </c>
      <c r="J4475">
        <v>546</v>
      </c>
      <c r="K4475">
        <v>68</v>
      </c>
      <c r="L4475">
        <v>119</v>
      </c>
      <c r="M4475" t="b">
        <v>0</v>
      </c>
      <c r="N4475" t="b">
        <v>0</v>
      </c>
      <c r="O4475" t="b">
        <v>0</v>
      </c>
    </row>
    <row r="4476" spans="1:15">
      <c r="A4476" t="s">
        <v>13045</v>
      </c>
      <c r="B4476" s="1">
        <v>43155</v>
      </c>
      <c r="C4476" s="1">
        <v>43147.710300925923</v>
      </c>
      <c r="D4476" t="s">
        <v>13046</v>
      </c>
      <c r="E4476" t="s">
        <v>1768</v>
      </c>
      <c r="F4476">
        <v>23</v>
      </c>
      <c r="G4476" t="str">
        <f>VLOOKUP(YouTubeVideos[[#This Row],[category_id]],VideoCategories[],2,FALSE)</f>
        <v>Comedy</v>
      </c>
      <c r="H4476" t="s">
        <v>13047</v>
      </c>
      <c r="I4476">
        <v>165099</v>
      </c>
      <c r="J4476">
        <v>16661</v>
      </c>
      <c r="K4476">
        <v>518</v>
      </c>
      <c r="L4476">
        <v>2451</v>
      </c>
      <c r="M4476" t="b">
        <v>0</v>
      </c>
      <c r="N4476" t="b">
        <v>0</v>
      </c>
      <c r="O4476" t="b">
        <v>0</v>
      </c>
    </row>
    <row r="4477" spans="1:15">
      <c r="A4477" t="s">
        <v>16863</v>
      </c>
      <c r="B4477" s="1">
        <v>43217</v>
      </c>
      <c r="C4477" s="1">
        <v>43204.583425925928</v>
      </c>
      <c r="D4477" t="s">
        <v>20642</v>
      </c>
      <c r="E4477" t="s">
        <v>16540</v>
      </c>
      <c r="F4477">
        <v>15</v>
      </c>
      <c r="G4477" t="str">
        <f>VLOOKUP(YouTubeVideos[[#This Row],[category_id]],VideoCategories[],2,FALSE)</f>
        <v>Pets &amp; Animals</v>
      </c>
      <c r="H4477" t="s">
        <v>16864</v>
      </c>
      <c r="I4477">
        <v>164817</v>
      </c>
      <c r="J4477">
        <v>3475</v>
      </c>
      <c r="K4477">
        <v>57</v>
      </c>
      <c r="L4477">
        <v>389</v>
      </c>
      <c r="M4477" t="b">
        <v>0</v>
      </c>
      <c r="N4477" t="b">
        <v>0</v>
      </c>
      <c r="O4477" t="b">
        <v>0</v>
      </c>
    </row>
    <row r="4478" spans="1:15">
      <c r="A4478" t="s">
        <v>13217</v>
      </c>
      <c r="B4478" s="1">
        <v>43157</v>
      </c>
      <c r="C4478" s="1">
        <v>43148.727280092593</v>
      </c>
      <c r="D4478" t="s">
        <v>13218</v>
      </c>
      <c r="E4478" t="s">
        <v>5065</v>
      </c>
      <c r="F4478">
        <v>17</v>
      </c>
      <c r="G4478" t="str">
        <f>VLOOKUP(YouTubeVideos[[#This Row],[category_id]],VideoCategories[],2,FALSE)</f>
        <v>Sports</v>
      </c>
      <c r="H4478" t="s">
        <v>13219</v>
      </c>
      <c r="I4478">
        <v>164241</v>
      </c>
      <c r="J4478">
        <v>429</v>
      </c>
      <c r="K4478">
        <v>35</v>
      </c>
      <c r="L4478">
        <v>343</v>
      </c>
      <c r="M4478" t="b">
        <v>0</v>
      </c>
      <c r="N4478" t="b">
        <v>0</v>
      </c>
      <c r="O4478" t="b">
        <v>0</v>
      </c>
    </row>
    <row r="4479" spans="1:15">
      <c r="A4479" t="s">
        <v>14183</v>
      </c>
      <c r="B4479" s="1">
        <v>43169</v>
      </c>
      <c r="C4479" s="1">
        <v>43158.585277777776</v>
      </c>
      <c r="D4479" t="s">
        <v>14184</v>
      </c>
      <c r="E4479" t="s">
        <v>175</v>
      </c>
      <c r="F4479">
        <v>24</v>
      </c>
      <c r="G4479" t="str">
        <f>VLOOKUP(YouTubeVideos[[#This Row],[category_id]],VideoCategories[],2,FALSE)</f>
        <v>Entertainment</v>
      </c>
      <c r="H4479" t="s">
        <v>14185</v>
      </c>
      <c r="I4479">
        <v>2915910</v>
      </c>
      <c r="J4479">
        <v>234888</v>
      </c>
      <c r="K4479">
        <v>4539</v>
      </c>
      <c r="L4479">
        <v>31397</v>
      </c>
      <c r="M4479" t="b">
        <v>0</v>
      </c>
      <c r="N4479" t="b">
        <v>0</v>
      </c>
      <c r="O4479" t="b">
        <v>0</v>
      </c>
    </row>
    <row r="4480" spans="1:15">
      <c r="A4480" t="s">
        <v>10765</v>
      </c>
      <c r="B4480" s="1">
        <v>43134</v>
      </c>
      <c r="C4480" s="1">
        <v>43128.185150462959</v>
      </c>
      <c r="D4480" t="s">
        <v>10766</v>
      </c>
      <c r="E4480" t="s">
        <v>9672</v>
      </c>
      <c r="F4480">
        <v>26</v>
      </c>
      <c r="G4480" t="str">
        <f>VLOOKUP(YouTubeVideos[[#This Row],[category_id]],VideoCategories[],2,FALSE)</f>
        <v>Howto &amp; Style</v>
      </c>
      <c r="H4480" t="s">
        <v>10767</v>
      </c>
      <c r="I4480">
        <v>164028</v>
      </c>
      <c r="J4480">
        <v>6597</v>
      </c>
      <c r="K4480">
        <v>357</v>
      </c>
      <c r="L4480">
        <v>556</v>
      </c>
      <c r="M4480" t="b">
        <v>0</v>
      </c>
      <c r="N4480" t="b">
        <v>0</v>
      </c>
      <c r="O4480" t="b">
        <v>0</v>
      </c>
    </row>
    <row r="4481" spans="1:15">
      <c r="A4481" t="s">
        <v>14189</v>
      </c>
      <c r="B4481" s="1">
        <v>43169</v>
      </c>
      <c r="C4481" s="1">
        <v>43156.875011574077</v>
      </c>
      <c r="D4481" t="s">
        <v>14190</v>
      </c>
      <c r="E4481" t="s">
        <v>14191</v>
      </c>
      <c r="F4481">
        <v>10</v>
      </c>
      <c r="G4481" t="str">
        <f>VLOOKUP(YouTubeVideos[[#This Row],[category_id]],VideoCategories[],2,FALSE)</f>
        <v>Music</v>
      </c>
      <c r="H4481" t="s">
        <v>14192</v>
      </c>
      <c r="I4481">
        <v>635714</v>
      </c>
      <c r="J4481">
        <v>10533</v>
      </c>
      <c r="K4481">
        <v>1609</v>
      </c>
      <c r="L4481">
        <v>1056</v>
      </c>
      <c r="M4481" t="b">
        <v>0</v>
      </c>
      <c r="N4481" t="b">
        <v>0</v>
      </c>
      <c r="O4481" t="b">
        <v>0</v>
      </c>
    </row>
    <row r="4482" spans="1:15">
      <c r="A4482" t="s">
        <v>14193</v>
      </c>
      <c r="B4482" s="1">
        <v>43169</v>
      </c>
      <c r="C4482" s="1">
        <v>43157.364525462966</v>
      </c>
      <c r="D4482" t="s">
        <v>14194</v>
      </c>
      <c r="E4482" t="s">
        <v>5734</v>
      </c>
      <c r="F4482">
        <v>24</v>
      </c>
      <c r="G4482" t="str">
        <f>VLOOKUP(YouTubeVideos[[#This Row],[category_id]],VideoCategories[],2,FALSE)</f>
        <v>Entertainment</v>
      </c>
      <c r="H4482" t="s">
        <v>14195</v>
      </c>
      <c r="I4482">
        <v>1217872</v>
      </c>
      <c r="J4482">
        <v>38111</v>
      </c>
      <c r="K4482">
        <v>2850</v>
      </c>
      <c r="L4482">
        <v>7038</v>
      </c>
      <c r="M4482" t="b">
        <v>0</v>
      </c>
      <c r="N4482" t="b">
        <v>0</v>
      </c>
      <c r="O4482" t="b">
        <v>0</v>
      </c>
    </row>
    <row r="4483" spans="1:15">
      <c r="A4483" t="s">
        <v>14196</v>
      </c>
      <c r="B4483" s="1">
        <v>43169</v>
      </c>
      <c r="C4483" s="1">
        <v>43156.8125</v>
      </c>
      <c r="D4483" t="s">
        <v>14197</v>
      </c>
      <c r="E4483" t="s">
        <v>1042</v>
      </c>
      <c r="F4483">
        <v>24</v>
      </c>
      <c r="G4483" t="str">
        <f>VLOOKUP(YouTubeVideos[[#This Row],[category_id]],VideoCategories[],2,FALSE)</f>
        <v>Entertainment</v>
      </c>
      <c r="H4483" t="s">
        <v>14198</v>
      </c>
      <c r="I4483">
        <v>800472</v>
      </c>
      <c r="J4483">
        <v>14020</v>
      </c>
      <c r="K4483">
        <v>957</v>
      </c>
      <c r="L4483">
        <v>3741</v>
      </c>
      <c r="M4483" t="b">
        <v>0</v>
      </c>
      <c r="N4483" t="b">
        <v>0</v>
      </c>
      <c r="O4483" t="b">
        <v>0</v>
      </c>
    </row>
    <row r="4484" spans="1:15">
      <c r="A4484" t="s">
        <v>4749</v>
      </c>
      <c r="B4484" s="1">
        <v>43084</v>
      </c>
      <c r="C4484" s="1">
        <v>43079.325810185182</v>
      </c>
      <c r="D4484" t="s">
        <v>4750</v>
      </c>
      <c r="E4484" t="s">
        <v>4751</v>
      </c>
      <c r="F4484">
        <v>28</v>
      </c>
      <c r="G4484" t="str">
        <f>VLOOKUP(YouTubeVideos[[#This Row],[category_id]],VideoCategories[],2,FALSE)</f>
        <v>Science &amp; Technology</v>
      </c>
      <c r="H4484" t="s">
        <v>4752</v>
      </c>
      <c r="I4484">
        <v>163781</v>
      </c>
      <c r="J4484">
        <v>9709</v>
      </c>
      <c r="K4484">
        <v>165</v>
      </c>
      <c r="L4484">
        <v>844</v>
      </c>
      <c r="M4484" t="b">
        <v>0</v>
      </c>
      <c r="N4484" t="b">
        <v>0</v>
      </c>
      <c r="O4484" t="b">
        <v>0</v>
      </c>
    </row>
    <row r="4485" spans="1:15">
      <c r="A4485" t="s">
        <v>14203</v>
      </c>
      <c r="B4485" s="1">
        <v>43169</v>
      </c>
      <c r="C4485" s="1">
        <v>43157.251087962963</v>
      </c>
      <c r="D4485" t="s">
        <v>14204</v>
      </c>
      <c r="E4485" t="s">
        <v>4856</v>
      </c>
      <c r="F4485">
        <v>10</v>
      </c>
      <c r="G4485" t="str">
        <f>VLOOKUP(YouTubeVideos[[#This Row],[category_id]],VideoCategories[],2,FALSE)</f>
        <v>Music</v>
      </c>
      <c r="H4485" t="s">
        <v>14205</v>
      </c>
      <c r="I4485">
        <v>1322797</v>
      </c>
      <c r="J4485">
        <v>71645</v>
      </c>
      <c r="K4485">
        <v>611</v>
      </c>
      <c r="L4485">
        <v>3604</v>
      </c>
      <c r="M4485" t="b">
        <v>0</v>
      </c>
      <c r="N4485" t="b">
        <v>0</v>
      </c>
      <c r="O4485" t="b">
        <v>0</v>
      </c>
    </row>
    <row r="4486" spans="1:15">
      <c r="A4486" t="s">
        <v>14206</v>
      </c>
      <c r="B4486" s="1">
        <v>43169</v>
      </c>
      <c r="C4486" s="1">
        <v>43157</v>
      </c>
      <c r="D4486" t="s">
        <v>14207</v>
      </c>
      <c r="E4486" t="s">
        <v>5075</v>
      </c>
      <c r="F4486">
        <v>10</v>
      </c>
      <c r="G4486" t="str">
        <f>VLOOKUP(YouTubeVideos[[#This Row],[category_id]],VideoCategories[],2,FALSE)</f>
        <v>Music</v>
      </c>
      <c r="H4486" t="s">
        <v>14208</v>
      </c>
      <c r="I4486">
        <v>739428</v>
      </c>
      <c r="J4486">
        <v>29211</v>
      </c>
      <c r="K4486">
        <v>750</v>
      </c>
      <c r="L4486">
        <v>1691</v>
      </c>
      <c r="M4486" t="b">
        <v>0</v>
      </c>
      <c r="N4486" t="b">
        <v>0</v>
      </c>
      <c r="O4486" t="b">
        <v>0</v>
      </c>
    </row>
    <row r="4487" spans="1:15">
      <c r="A4487" t="s">
        <v>7624</v>
      </c>
      <c r="B4487" s="1">
        <v>43109</v>
      </c>
      <c r="C4487" s="1">
        <v>43102.354456018518</v>
      </c>
      <c r="D4487" t="s">
        <v>20109</v>
      </c>
      <c r="E4487" t="s">
        <v>4717</v>
      </c>
      <c r="F4487">
        <v>27</v>
      </c>
      <c r="G4487" t="str">
        <f>VLOOKUP(YouTubeVideos[[#This Row],[category_id]],VideoCategories[],2,FALSE)</f>
        <v>Education</v>
      </c>
      <c r="H4487" t="s">
        <v>7625</v>
      </c>
      <c r="I4487">
        <v>163727</v>
      </c>
      <c r="J4487">
        <v>2740</v>
      </c>
      <c r="K4487">
        <v>155</v>
      </c>
      <c r="L4487">
        <v>445</v>
      </c>
      <c r="M4487" t="b">
        <v>0</v>
      </c>
      <c r="N4487" t="b">
        <v>0</v>
      </c>
      <c r="O4487" t="b">
        <v>0</v>
      </c>
    </row>
    <row r="4488" spans="1:15">
      <c r="A4488" t="s">
        <v>2409</v>
      </c>
      <c r="B4488" s="1">
        <v>43068</v>
      </c>
      <c r="C4488" s="1">
        <v>43059.771377314813</v>
      </c>
      <c r="D4488" t="s">
        <v>2410</v>
      </c>
      <c r="E4488" t="s">
        <v>2411</v>
      </c>
      <c r="F4488">
        <v>22</v>
      </c>
      <c r="G4488" t="str">
        <f>VLOOKUP(YouTubeVideos[[#This Row],[category_id]],VideoCategories[],2,FALSE)</f>
        <v>People &amp; Blogs</v>
      </c>
      <c r="H4488" t="s">
        <v>63</v>
      </c>
      <c r="I4488">
        <v>163043</v>
      </c>
      <c r="J4488">
        <v>1456</v>
      </c>
      <c r="K4488">
        <v>396</v>
      </c>
      <c r="L4488">
        <v>621</v>
      </c>
      <c r="M4488" t="b">
        <v>0</v>
      </c>
      <c r="N4488" t="b">
        <v>0</v>
      </c>
      <c r="O4488" t="b">
        <v>0</v>
      </c>
    </row>
    <row r="4489" spans="1:15">
      <c r="A4489" t="s">
        <v>3927</v>
      </c>
      <c r="B4489" s="1">
        <v>43080</v>
      </c>
      <c r="C4489" s="1">
        <v>43075.285185185188</v>
      </c>
      <c r="D4489" t="s">
        <v>3928</v>
      </c>
      <c r="E4489" t="s">
        <v>3929</v>
      </c>
      <c r="F4489">
        <v>25</v>
      </c>
      <c r="G4489" t="str">
        <f>VLOOKUP(YouTubeVideos[[#This Row],[category_id]],VideoCategories[],2,FALSE)</f>
        <v>News &amp; Politics</v>
      </c>
      <c r="H4489" t="s">
        <v>3930</v>
      </c>
      <c r="I4489">
        <v>162868</v>
      </c>
      <c r="J4489">
        <v>1966</v>
      </c>
      <c r="K4489">
        <v>933</v>
      </c>
      <c r="L4489">
        <v>1055</v>
      </c>
      <c r="M4489" t="b">
        <v>0</v>
      </c>
      <c r="N4489" t="b">
        <v>0</v>
      </c>
      <c r="O4489" t="b">
        <v>0</v>
      </c>
    </row>
    <row r="4490" spans="1:15">
      <c r="A4490" t="s">
        <v>2772</v>
      </c>
      <c r="B4490" s="1">
        <v>43071</v>
      </c>
      <c r="C4490" s="1">
        <v>43068.208344907405</v>
      </c>
      <c r="D4490" t="s">
        <v>2773</v>
      </c>
      <c r="E4490" t="s">
        <v>272</v>
      </c>
      <c r="F4490">
        <v>22</v>
      </c>
      <c r="G4490" t="str">
        <f>VLOOKUP(YouTubeVideos[[#This Row],[category_id]],VideoCategories[],2,FALSE)</f>
        <v>People &amp; Blogs</v>
      </c>
      <c r="H4490" t="s">
        <v>19861</v>
      </c>
      <c r="I4490">
        <v>162834</v>
      </c>
      <c r="J4490">
        <v>5691</v>
      </c>
      <c r="K4490">
        <v>29</v>
      </c>
      <c r="L4490">
        <v>680</v>
      </c>
      <c r="M4490" t="b">
        <v>0</v>
      </c>
      <c r="N4490" t="b">
        <v>0</v>
      </c>
      <c r="O4490" t="b">
        <v>0</v>
      </c>
    </row>
    <row r="4491" spans="1:15">
      <c r="A4491" t="s">
        <v>6503</v>
      </c>
      <c r="B4491" s="1">
        <v>43103</v>
      </c>
      <c r="C4491" s="1">
        <v>43101.494502314818</v>
      </c>
      <c r="D4491" t="s">
        <v>6504</v>
      </c>
      <c r="E4491" t="s">
        <v>16</v>
      </c>
      <c r="F4491">
        <v>17</v>
      </c>
      <c r="G4491" t="str">
        <f>VLOOKUP(YouTubeVideos[[#This Row],[category_id]],VideoCategories[],2,FALSE)</f>
        <v>Sports</v>
      </c>
      <c r="H4491" t="s">
        <v>6505</v>
      </c>
      <c r="I4491">
        <v>161543</v>
      </c>
      <c r="J4491">
        <v>2765</v>
      </c>
      <c r="K4491">
        <v>113</v>
      </c>
      <c r="L4491">
        <v>658</v>
      </c>
      <c r="M4491" t="b">
        <v>0</v>
      </c>
      <c r="N4491" t="b">
        <v>0</v>
      </c>
      <c r="O4491" t="b">
        <v>0</v>
      </c>
    </row>
    <row r="4492" spans="1:15">
      <c r="A4492" t="s">
        <v>422</v>
      </c>
      <c r="B4492" s="1">
        <v>43054</v>
      </c>
      <c r="C4492" s="1">
        <v>43048.499861111108</v>
      </c>
      <c r="D4492" t="s">
        <v>423</v>
      </c>
      <c r="E4492" t="s">
        <v>424</v>
      </c>
      <c r="F4492">
        <v>20</v>
      </c>
      <c r="G4492" t="str">
        <f>VLOOKUP(YouTubeVideos[[#This Row],[category_id]],VideoCategories[],2,FALSE)</f>
        <v>Gaming</v>
      </c>
      <c r="H4492" t="s">
        <v>425</v>
      </c>
      <c r="I4492">
        <v>161231</v>
      </c>
      <c r="J4492">
        <v>7803</v>
      </c>
      <c r="K4492">
        <v>169</v>
      </c>
      <c r="L4492">
        <v>1479</v>
      </c>
      <c r="M4492" t="b">
        <v>0</v>
      </c>
      <c r="N4492" t="b">
        <v>0</v>
      </c>
      <c r="O4492" t="b">
        <v>0</v>
      </c>
    </row>
    <row r="4493" spans="1:15">
      <c r="A4493" t="s">
        <v>5530</v>
      </c>
      <c r="B4493" s="1">
        <v>43090</v>
      </c>
      <c r="C4493" s="1">
        <v>43085.622314814813</v>
      </c>
      <c r="D4493" t="s">
        <v>5531</v>
      </c>
      <c r="E4493" t="s">
        <v>1195</v>
      </c>
      <c r="F4493">
        <v>22</v>
      </c>
      <c r="G4493" t="str">
        <f>VLOOKUP(YouTubeVideos[[#This Row],[category_id]],VideoCategories[],2,FALSE)</f>
        <v>People &amp; Blogs</v>
      </c>
      <c r="H4493" t="s">
        <v>5532</v>
      </c>
      <c r="I4493">
        <v>161060</v>
      </c>
      <c r="J4493">
        <v>8392</v>
      </c>
      <c r="K4493">
        <v>428</v>
      </c>
      <c r="L4493">
        <v>1058</v>
      </c>
      <c r="M4493" t="b">
        <v>0</v>
      </c>
      <c r="N4493" t="b">
        <v>0</v>
      </c>
      <c r="O4493" t="b">
        <v>0</v>
      </c>
    </row>
    <row r="4494" spans="1:15">
      <c r="A4494" t="s">
        <v>14232</v>
      </c>
      <c r="B4494" s="1">
        <v>43170</v>
      </c>
      <c r="C4494" s="1">
        <v>43165.750011574077</v>
      </c>
      <c r="D4494" t="s">
        <v>14233</v>
      </c>
      <c r="E4494" t="s">
        <v>2094</v>
      </c>
      <c r="F4494">
        <v>24</v>
      </c>
      <c r="G4494" t="str">
        <f>VLOOKUP(YouTubeVideos[[#This Row],[category_id]],VideoCategories[],2,FALSE)</f>
        <v>Entertainment</v>
      </c>
      <c r="H4494" t="s">
        <v>14234</v>
      </c>
      <c r="I4494">
        <v>2101562</v>
      </c>
      <c r="J4494">
        <v>33303</v>
      </c>
      <c r="K4494">
        <v>1230</v>
      </c>
      <c r="L4494">
        <v>2467</v>
      </c>
      <c r="M4494" t="b">
        <v>0</v>
      </c>
      <c r="N4494" t="b">
        <v>0</v>
      </c>
      <c r="O4494" t="b">
        <v>0</v>
      </c>
    </row>
    <row r="4495" spans="1:15">
      <c r="A4495" t="s">
        <v>10150</v>
      </c>
      <c r="B4495" s="1">
        <v>43130</v>
      </c>
      <c r="C4495" s="1">
        <v>43124.604525462964</v>
      </c>
      <c r="D4495" t="s">
        <v>10151</v>
      </c>
      <c r="E4495" t="s">
        <v>4238</v>
      </c>
      <c r="F4495">
        <v>22</v>
      </c>
      <c r="G4495" t="str">
        <f>VLOOKUP(YouTubeVideos[[#This Row],[category_id]],VideoCategories[],2,FALSE)</f>
        <v>People &amp; Blogs</v>
      </c>
      <c r="H4495" t="s">
        <v>10152</v>
      </c>
      <c r="I4495">
        <v>160409</v>
      </c>
      <c r="J4495">
        <v>20169</v>
      </c>
      <c r="K4495">
        <v>80</v>
      </c>
      <c r="L4495">
        <v>2799</v>
      </c>
      <c r="M4495" t="b">
        <v>0</v>
      </c>
      <c r="N4495" t="b">
        <v>0</v>
      </c>
      <c r="O4495" t="b">
        <v>0</v>
      </c>
    </row>
    <row r="4496" spans="1:15">
      <c r="A4496" t="s">
        <v>19902</v>
      </c>
      <c r="B4496" s="1">
        <v>43077</v>
      </c>
      <c r="C4496" s="1">
        <v>43071.501307870371</v>
      </c>
      <c r="D4496" t="s">
        <v>3615</v>
      </c>
      <c r="E4496" t="s">
        <v>3616</v>
      </c>
      <c r="F4496">
        <v>28</v>
      </c>
      <c r="G4496" t="str">
        <f>VLOOKUP(YouTubeVideos[[#This Row],[category_id]],VideoCategories[],2,FALSE)</f>
        <v>Science &amp; Technology</v>
      </c>
      <c r="H4496" t="s">
        <v>3617</v>
      </c>
      <c r="I4496">
        <v>159575</v>
      </c>
      <c r="J4496">
        <v>1767</v>
      </c>
      <c r="K4496">
        <v>76</v>
      </c>
      <c r="L4496">
        <v>225</v>
      </c>
      <c r="M4496" t="b">
        <v>0</v>
      </c>
      <c r="N4496" t="b">
        <v>0</v>
      </c>
      <c r="O4496" t="b">
        <v>0</v>
      </c>
    </row>
    <row r="4497" spans="1:15">
      <c r="A4497" t="s">
        <v>12826</v>
      </c>
      <c r="B4497" s="1">
        <v>43153</v>
      </c>
      <c r="C4497" s="1">
        <v>43152.180393518516</v>
      </c>
      <c r="D4497" t="s">
        <v>12827</v>
      </c>
      <c r="E4497" t="s">
        <v>6952</v>
      </c>
      <c r="F4497">
        <v>17</v>
      </c>
      <c r="G4497" t="str">
        <f>VLOOKUP(YouTubeVideos[[#This Row],[category_id]],VideoCategories[],2,FALSE)</f>
        <v>Sports</v>
      </c>
      <c r="H4497" t="s">
        <v>12828</v>
      </c>
      <c r="I4497">
        <v>159410</v>
      </c>
      <c r="J4497">
        <v>631</v>
      </c>
      <c r="K4497">
        <v>160</v>
      </c>
      <c r="L4497">
        <v>190</v>
      </c>
      <c r="M4497" t="b">
        <v>0</v>
      </c>
      <c r="N4497" t="b">
        <v>0</v>
      </c>
      <c r="O4497" t="b">
        <v>0</v>
      </c>
    </row>
    <row r="4498" spans="1:15">
      <c r="A4498" t="s">
        <v>2279</v>
      </c>
      <c r="B4498" s="1">
        <v>43067</v>
      </c>
      <c r="C4498" s="1">
        <v>43058.626516203702</v>
      </c>
      <c r="D4498" t="s">
        <v>2280</v>
      </c>
      <c r="E4498" t="s">
        <v>2281</v>
      </c>
      <c r="F4498">
        <v>22</v>
      </c>
      <c r="G4498" t="str">
        <f>VLOOKUP(YouTubeVideos[[#This Row],[category_id]],VideoCategories[],2,FALSE)</f>
        <v>People &amp; Blogs</v>
      </c>
      <c r="H4498" t="s">
        <v>2282</v>
      </c>
      <c r="I4498">
        <v>159384</v>
      </c>
      <c r="J4498">
        <v>4667</v>
      </c>
      <c r="K4498">
        <v>187</v>
      </c>
      <c r="L4498">
        <v>281</v>
      </c>
      <c r="M4498" t="b">
        <v>0</v>
      </c>
      <c r="N4498" t="b">
        <v>0</v>
      </c>
      <c r="O4498" t="b">
        <v>0</v>
      </c>
    </row>
    <row r="4499" spans="1:15">
      <c r="A4499" t="s">
        <v>3221</v>
      </c>
      <c r="B4499" s="1">
        <v>43074</v>
      </c>
      <c r="C4499" s="1">
        <v>43067.375347222223</v>
      </c>
      <c r="D4499" t="s">
        <v>3222</v>
      </c>
      <c r="E4499" t="s">
        <v>268</v>
      </c>
      <c r="F4499">
        <v>28</v>
      </c>
      <c r="G4499" t="str">
        <f>VLOOKUP(YouTubeVideos[[#This Row],[category_id]],VideoCategories[],2,FALSE)</f>
        <v>Science &amp; Technology</v>
      </c>
      <c r="H4499" t="s">
        <v>3223</v>
      </c>
      <c r="I4499">
        <v>159322</v>
      </c>
      <c r="J4499">
        <v>5490</v>
      </c>
      <c r="K4499">
        <v>291</v>
      </c>
      <c r="L4499">
        <v>811</v>
      </c>
      <c r="M4499" t="b">
        <v>0</v>
      </c>
      <c r="N4499" t="b">
        <v>0</v>
      </c>
      <c r="O4499" t="b">
        <v>0</v>
      </c>
    </row>
    <row r="4500" spans="1:15">
      <c r="A4500" t="s">
        <v>14248</v>
      </c>
      <c r="B4500" s="1">
        <v>43170</v>
      </c>
      <c r="C4500" s="1">
        <v>43162.970914351848</v>
      </c>
      <c r="D4500" t="s">
        <v>14249</v>
      </c>
      <c r="E4500" t="s">
        <v>861</v>
      </c>
      <c r="F4500">
        <v>24</v>
      </c>
      <c r="G4500" t="str">
        <f>VLOOKUP(YouTubeVideos[[#This Row],[category_id]],VideoCategories[],2,FALSE)</f>
        <v>Entertainment</v>
      </c>
      <c r="H4500" t="s">
        <v>14250</v>
      </c>
      <c r="I4500">
        <v>1708199</v>
      </c>
      <c r="J4500">
        <v>20569</v>
      </c>
      <c r="K4500">
        <v>1623</v>
      </c>
      <c r="L4500">
        <v>1493</v>
      </c>
      <c r="M4500" t="b">
        <v>0</v>
      </c>
      <c r="N4500" t="b">
        <v>0</v>
      </c>
      <c r="O4500" t="b">
        <v>0</v>
      </c>
    </row>
    <row r="4501" spans="1:15">
      <c r="A4501" t="s">
        <v>14251</v>
      </c>
      <c r="B4501" s="1">
        <v>43170</v>
      </c>
      <c r="C4501" s="1">
        <v>43163.808634259258</v>
      </c>
      <c r="D4501" t="s">
        <v>20490</v>
      </c>
      <c r="E4501" t="s">
        <v>14252</v>
      </c>
      <c r="F4501">
        <v>24</v>
      </c>
      <c r="G4501" t="str">
        <f>VLOOKUP(YouTubeVideos[[#This Row],[category_id]],VideoCategories[],2,FALSE)</f>
        <v>Entertainment</v>
      </c>
      <c r="H4501" t="s">
        <v>14253</v>
      </c>
      <c r="I4501">
        <v>68011</v>
      </c>
      <c r="J4501">
        <v>581</v>
      </c>
      <c r="K4501">
        <v>51</v>
      </c>
      <c r="L4501">
        <v>151</v>
      </c>
      <c r="M4501" t="b">
        <v>0</v>
      </c>
      <c r="N4501" t="b">
        <v>0</v>
      </c>
      <c r="O4501" t="b">
        <v>0</v>
      </c>
    </row>
    <row r="4502" spans="1:15">
      <c r="A4502" t="s">
        <v>14254</v>
      </c>
      <c r="B4502" s="1">
        <v>43170</v>
      </c>
      <c r="C4502" s="1">
        <v>43163.874618055554</v>
      </c>
      <c r="D4502" t="s">
        <v>14255</v>
      </c>
      <c r="E4502" t="s">
        <v>1054</v>
      </c>
      <c r="F4502">
        <v>10</v>
      </c>
      <c r="G4502" t="str">
        <f>VLOOKUP(YouTubeVideos[[#This Row],[category_id]],VideoCategories[],2,FALSE)</f>
        <v>Music</v>
      </c>
      <c r="H4502" t="s">
        <v>14256</v>
      </c>
      <c r="I4502">
        <v>27191</v>
      </c>
      <c r="J4502">
        <v>580</v>
      </c>
      <c r="K4502">
        <v>23</v>
      </c>
      <c r="L4502">
        <v>37</v>
      </c>
      <c r="M4502" t="b">
        <v>0</v>
      </c>
      <c r="N4502" t="b">
        <v>0</v>
      </c>
      <c r="O4502" t="b">
        <v>0</v>
      </c>
    </row>
    <row r="4503" spans="1:15">
      <c r="A4503" t="s">
        <v>3896</v>
      </c>
      <c r="B4503" s="1">
        <v>43079</v>
      </c>
      <c r="C4503" s="1">
        <v>43072.408842592595</v>
      </c>
      <c r="D4503" t="s">
        <v>3897</v>
      </c>
      <c r="E4503" t="s">
        <v>3898</v>
      </c>
      <c r="F4503">
        <v>23</v>
      </c>
      <c r="G4503" t="str">
        <f>VLOOKUP(YouTubeVideos[[#This Row],[category_id]],VideoCategories[],2,FALSE)</f>
        <v>Comedy</v>
      </c>
      <c r="H4503" t="s">
        <v>3899</v>
      </c>
      <c r="I4503">
        <v>159248</v>
      </c>
      <c r="J4503">
        <v>21842</v>
      </c>
      <c r="K4503">
        <v>168</v>
      </c>
      <c r="L4503">
        <v>829</v>
      </c>
      <c r="M4503" t="b">
        <v>0</v>
      </c>
      <c r="N4503" t="b">
        <v>0</v>
      </c>
      <c r="O4503" t="b">
        <v>0</v>
      </c>
    </row>
    <row r="4504" spans="1:15">
      <c r="A4504" t="s">
        <v>8535</v>
      </c>
      <c r="B4504" s="1">
        <v>43118</v>
      </c>
      <c r="C4504" s="1">
        <v>43117.210405092592</v>
      </c>
      <c r="D4504" t="s">
        <v>8536</v>
      </c>
      <c r="E4504" t="s">
        <v>2354</v>
      </c>
      <c r="F4504">
        <v>25</v>
      </c>
      <c r="G4504" t="str">
        <f>VLOOKUP(YouTubeVideos[[#This Row],[category_id]],VideoCategories[],2,FALSE)</f>
        <v>News &amp; Politics</v>
      </c>
      <c r="H4504" t="s">
        <v>8537</v>
      </c>
      <c r="I4504">
        <v>158778</v>
      </c>
      <c r="J4504">
        <v>1334</v>
      </c>
      <c r="K4504">
        <v>676</v>
      </c>
      <c r="L4504">
        <v>677</v>
      </c>
      <c r="M4504" t="b">
        <v>0</v>
      </c>
      <c r="N4504" t="b">
        <v>0</v>
      </c>
      <c r="O4504" t="b">
        <v>0</v>
      </c>
    </row>
    <row r="4505" spans="1:15">
      <c r="A4505" t="s">
        <v>14262</v>
      </c>
      <c r="B4505" s="1">
        <v>43170</v>
      </c>
      <c r="C4505" s="1">
        <v>43161.793310185189</v>
      </c>
      <c r="D4505" t="s">
        <v>14263</v>
      </c>
      <c r="E4505" t="s">
        <v>14264</v>
      </c>
      <c r="F4505">
        <v>24</v>
      </c>
      <c r="G4505" t="str">
        <f>VLOOKUP(YouTubeVideos[[#This Row],[category_id]],VideoCategories[],2,FALSE)</f>
        <v>Entertainment</v>
      </c>
      <c r="H4505" t="s">
        <v>14265</v>
      </c>
      <c r="I4505">
        <v>108116</v>
      </c>
      <c r="J4505">
        <v>4195</v>
      </c>
      <c r="K4505">
        <v>68</v>
      </c>
      <c r="L4505">
        <v>613</v>
      </c>
      <c r="M4505" t="b">
        <v>0</v>
      </c>
      <c r="N4505" t="b">
        <v>0</v>
      </c>
      <c r="O4505" t="b">
        <v>0</v>
      </c>
    </row>
    <row r="4506" spans="1:15">
      <c r="A4506" t="s">
        <v>15348</v>
      </c>
      <c r="B4506" s="1">
        <v>43188</v>
      </c>
      <c r="C4506" s="1">
        <v>43177.733101851853</v>
      </c>
      <c r="D4506" t="s">
        <v>15349</v>
      </c>
      <c r="E4506" t="s">
        <v>15350</v>
      </c>
      <c r="F4506">
        <v>22</v>
      </c>
      <c r="G4506" t="str">
        <f>VLOOKUP(YouTubeVideos[[#This Row],[category_id]],VideoCategories[],2,FALSE)</f>
        <v>People &amp; Blogs</v>
      </c>
      <c r="H4506" t="s">
        <v>15351</v>
      </c>
      <c r="I4506">
        <v>157975</v>
      </c>
      <c r="J4506">
        <v>1950</v>
      </c>
      <c r="K4506">
        <v>81</v>
      </c>
      <c r="L4506">
        <v>136</v>
      </c>
      <c r="M4506" t="b">
        <v>0</v>
      </c>
      <c r="N4506" t="b">
        <v>0</v>
      </c>
      <c r="O4506" t="b">
        <v>0</v>
      </c>
    </row>
    <row r="4507" spans="1:15">
      <c r="A4507" t="s">
        <v>17137</v>
      </c>
      <c r="B4507" s="1">
        <v>43222</v>
      </c>
      <c r="C4507" s="1">
        <v>43212.375011574077</v>
      </c>
      <c r="D4507" t="s">
        <v>20654</v>
      </c>
      <c r="E4507" t="s">
        <v>17138</v>
      </c>
      <c r="F4507">
        <v>22</v>
      </c>
      <c r="G4507" t="str">
        <f>VLOOKUP(YouTubeVideos[[#This Row],[category_id]],VideoCategories[],2,FALSE)</f>
        <v>People &amp; Blogs</v>
      </c>
      <c r="H4507" t="s">
        <v>17139</v>
      </c>
      <c r="I4507">
        <v>157819</v>
      </c>
      <c r="J4507">
        <v>19559</v>
      </c>
      <c r="K4507">
        <v>52</v>
      </c>
      <c r="L4507">
        <v>1962</v>
      </c>
      <c r="M4507" t="b">
        <v>0</v>
      </c>
      <c r="N4507" t="b">
        <v>0</v>
      </c>
      <c r="O4507" t="b">
        <v>0</v>
      </c>
    </row>
    <row r="4508" spans="1:15">
      <c r="A4508" t="s">
        <v>13906</v>
      </c>
      <c r="B4508" s="1">
        <v>43165</v>
      </c>
      <c r="C4508" s="1">
        <v>43163.685590277775</v>
      </c>
      <c r="D4508" t="s">
        <v>13907</v>
      </c>
      <c r="E4508" t="s">
        <v>252</v>
      </c>
      <c r="F4508">
        <v>17</v>
      </c>
      <c r="G4508" t="str">
        <f>VLOOKUP(YouTubeVideos[[#This Row],[category_id]],VideoCategories[],2,FALSE)</f>
        <v>Sports</v>
      </c>
      <c r="H4508" t="s">
        <v>13908</v>
      </c>
      <c r="I4508">
        <v>156774</v>
      </c>
      <c r="J4508">
        <v>1849</v>
      </c>
      <c r="K4508">
        <v>95</v>
      </c>
      <c r="L4508">
        <v>291</v>
      </c>
      <c r="M4508" t="b">
        <v>0</v>
      </c>
      <c r="N4508" t="b">
        <v>0</v>
      </c>
      <c r="O4508" t="b">
        <v>0</v>
      </c>
    </row>
    <row r="4509" spans="1:15">
      <c r="A4509" t="s">
        <v>7294</v>
      </c>
      <c r="B4509" s="1">
        <v>43109</v>
      </c>
      <c r="C4509" s="1">
        <v>43108.25</v>
      </c>
      <c r="D4509" t="s">
        <v>20077</v>
      </c>
      <c r="E4509" t="s">
        <v>1269</v>
      </c>
      <c r="F4509">
        <v>27</v>
      </c>
      <c r="G4509" t="str">
        <f>VLOOKUP(YouTubeVideos[[#This Row],[category_id]],VideoCategories[],2,FALSE)</f>
        <v>Education</v>
      </c>
      <c r="H4509" t="s">
        <v>7295</v>
      </c>
      <c r="I4509">
        <v>156669</v>
      </c>
      <c r="J4509">
        <v>8019</v>
      </c>
      <c r="K4509">
        <v>126</v>
      </c>
      <c r="L4509">
        <v>1015</v>
      </c>
      <c r="M4509" t="b">
        <v>0</v>
      </c>
      <c r="N4509" t="b">
        <v>0</v>
      </c>
      <c r="O4509" t="b">
        <v>0</v>
      </c>
    </row>
    <row r="4510" spans="1:15">
      <c r="A4510" t="s">
        <v>13879</v>
      </c>
      <c r="B4510" s="1">
        <v>43164</v>
      </c>
      <c r="C4510" s="1">
        <v>43152.307928240742</v>
      </c>
      <c r="D4510" t="s">
        <v>13880</v>
      </c>
      <c r="E4510" t="s">
        <v>1230</v>
      </c>
      <c r="F4510">
        <v>23</v>
      </c>
      <c r="G4510" t="str">
        <f>VLOOKUP(YouTubeVideos[[#This Row],[category_id]],VideoCategories[],2,FALSE)</f>
        <v>Comedy</v>
      </c>
      <c r="H4510" t="s">
        <v>13881</v>
      </c>
      <c r="I4510">
        <v>156425</v>
      </c>
      <c r="J4510">
        <v>9888</v>
      </c>
      <c r="K4510">
        <v>634</v>
      </c>
      <c r="L4510">
        <v>776</v>
      </c>
      <c r="M4510" t="b">
        <v>0</v>
      </c>
      <c r="N4510" t="b">
        <v>0</v>
      </c>
      <c r="O4510" t="b">
        <v>0</v>
      </c>
    </row>
    <row r="4511" spans="1:15">
      <c r="A4511" t="s">
        <v>13846</v>
      </c>
      <c r="B4511" s="1">
        <v>43164</v>
      </c>
      <c r="C4511" s="1">
        <v>43152.724189814813</v>
      </c>
      <c r="D4511" t="s">
        <v>13847</v>
      </c>
      <c r="E4511" t="s">
        <v>7547</v>
      </c>
      <c r="F4511">
        <v>22</v>
      </c>
      <c r="G4511" t="str">
        <f>VLOOKUP(YouTubeVideos[[#This Row],[category_id]],VideoCategories[],2,FALSE)</f>
        <v>People &amp; Blogs</v>
      </c>
      <c r="H4511" t="s">
        <v>13848</v>
      </c>
      <c r="I4511">
        <v>156242</v>
      </c>
      <c r="J4511">
        <v>8713</v>
      </c>
      <c r="K4511">
        <v>45</v>
      </c>
      <c r="L4511">
        <v>977</v>
      </c>
      <c r="M4511" t="b">
        <v>0</v>
      </c>
      <c r="N4511" t="b">
        <v>0</v>
      </c>
      <c r="O4511" t="b">
        <v>0</v>
      </c>
    </row>
    <row r="4512" spans="1:15">
      <c r="A4512" t="s">
        <v>6980</v>
      </c>
      <c r="B4512" s="1">
        <v>43106</v>
      </c>
      <c r="C4512" s="1">
        <v>43102.354178240741</v>
      </c>
      <c r="D4512" t="s">
        <v>6981</v>
      </c>
      <c r="E4512" t="s">
        <v>6982</v>
      </c>
      <c r="F4512">
        <v>27</v>
      </c>
      <c r="G4512" t="str">
        <f>VLOOKUP(YouTubeVideos[[#This Row],[category_id]],VideoCategories[],2,FALSE)</f>
        <v>Education</v>
      </c>
      <c r="H4512" t="s">
        <v>6983</v>
      </c>
      <c r="I4512">
        <v>156176</v>
      </c>
      <c r="J4512">
        <v>7407</v>
      </c>
      <c r="K4512">
        <v>162</v>
      </c>
      <c r="L4512">
        <v>1064</v>
      </c>
      <c r="M4512" t="b">
        <v>0</v>
      </c>
      <c r="N4512" t="b">
        <v>0</v>
      </c>
      <c r="O4512" t="b">
        <v>0</v>
      </c>
    </row>
    <row r="4513" spans="1:15">
      <c r="A4513" t="s">
        <v>14286</v>
      </c>
      <c r="B4513" s="1">
        <v>43170</v>
      </c>
      <c r="C4513" s="1">
        <v>43157.420729166668</v>
      </c>
      <c r="D4513" t="s">
        <v>14287</v>
      </c>
      <c r="E4513" t="s">
        <v>7365</v>
      </c>
      <c r="F4513">
        <v>24</v>
      </c>
      <c r="G4513" t="str">
        <f>VLOOKUP(YouTubeVideos[[#This Row],[category_id]],VideoCategories[],2,FALSE)</f>
        <v>Entertainment</v>
      </c>
      <c r="H4513" t="s">
        <v>14288</v>
      </c>
      <c r="I4513">
        <v>1676887</v>
      </c>
      <c r="J4513">
        <v>90657</v>
      </c>
      <c r="K4513">
        <v>2709</v>
      </c>
      <c r="L4513">
        <v>77113</v>
      </c>
      <c r="M4513" t="b">
        <v>0</v>
      </c>
      <c r="N4513" t="b">
        <v>0</v>
      </c>
      <c r="O4513" t="b">
        <v>0</v>
      </c>
    </row>
    <row r="4514" spans="1:15">
      <c r="A4514" t="s">
        <v>8183</v>
      </c>
      <c r="B4514" s="1">
        <v>43116</v>
      </c>
      <c r="C4514" s="1">
        <v>43111.3047337963</v>
      </c>
      <c r="D4514" t="s">
        <v>8184</v>
      </c>
      <c r="E4514" t="s">
        <v>1069</v>
      </c>
      <c r="F4514">
        <v>25</v>
      </c>
      <c r="G4514" t="str">
        <f>VLOOKUP(YouTubeVideos[[#This Row],[category_id]],VideoCategories[],2,FALSE)</f>
        <v>News &amp; Politics</v>
      </c>
      <c r="H4514" t="s">
        <v>8185</v>
      </c>
      <c r="I4514">
        <v>156114</v>
      </c>
      <c r="J4514">
        <v>1737</v>
      </c>
      <c r="K4514">
        <v>218</v>
      </c>
      <c r="L4514">
        <v>1076</v>
      </c>
      <c r="M4514" t="b">
        <v>0</v>
      </c>
      <c r="N4514" t="b">
        <v>0</v>
      </c>
      <c r="O4514" t="b">
        <v>0</v>
      </c>
    </row>
    <row r="4515" spans="1:15">
      <c r="A4515" t="s">
        <v>13805</v>
      </c>
      <c r="B4515" s="1">
        <v>43164</v>
      </c>
      <c r="C4515" s="1">
        <v>43160.76085648148</v>
      </c>
      <c r="D4515" t="s">
        <v>13806</v>
      </c>
      <c r="E4515" t="s">
        <v>800</v>
      </c>
      <c r="F4515">
        <v>25</v>
      </c>
      <c r="G4515" t="str">
        <f>VLOOKUP(YouTubeVideos[[#This Row],[category_id]],VideoCategories[],2,FALSE)</f>
        <v>News &amp; Politics</v>
      </c>
      <c r="H4515" t="s">
        <v>13807</v>
      </c>
      <c r="I4515">
        <v>155923</v>
      </c>
      <c r="J4515">
        <v>1023</v>
      </c>
      <c r="K4515">
        <v>96</v>
      </c>
      <c r="L4515">
        <v>636</v>
      </c>
      <c r="M4515" t="b">
        <v>0</v>
      </c>
      <c r="N4515" t="b">
        <v>0</v>
      </c>
      <c r="O4515" t="b">
        <v>0</v>
      </c>
    </row>
    <row r="4516" spans="1:15">
      <c r="A4516" t="s">
        <v>14295</v>
      </c>
      <c r="B4516" s="1">
        <v>43171</v>
      </c>
      <c r="C4516" s="1">
        <v>43163.2500462963</v>
      </c>
      <c r="D4516" t="s">
        <v>20492</v>
      </c>
      <c r="E4516" t="s">
        <v>918</v>
      </c>
      <c r="F4516">
        <v>24</v>
      </c>
      <c r="G4516" t="str">
        <f>VLOOKUP(YouTubeVideos[[#This Row],[category_id]],VideoCategories[],2,FALSE)</f>
        <v>Entertainment</v>
      </c>
      <c r="H4516" t="s">
        <v>14296</v>
      </c>
      <c r="I4516">
        <v>356012</v>
      </c>
      <c r="J4516">
        <v>9168</v>
      </c>
      <c r="K4516">
        <v>892</v>
      </c>
      <c r="L4516">
        <v>1571</v>
      </c>
      <c r="M4516" t="b">
        <v>0</v>
      </c>
      <c r="N4516" t="b">
        <v>0</v>
      </c>
      <c r="O4516" t="b">
        <v>0</v>
      </c>
    </row>
    <row r="4517" spans="1:15">
      <c r="A4517" t="s">
        <v>9168</v>
      </c>
      <c r="B4517" s="1">
        <v>43123</v>
      </c>
      <c r="C4517" s="1">
        <v>43117.645104166666</v>
      </c>
      <c r="D4517" t="s">
        <v>9169</v>
      </c>
      <c r="E4517" t="s">
        <v>264</v>
      </c>
      <c r="F4517">
        <v>23</v>
      </c>
      <c r="G4517" t="str">
        <f>VLOOKUP(YouTubeVideos[[#This Row],[category_id]],VideoCategories[],2,FALSE)</f>
        <v>Comedy</v>
      </c>
      <c r="H4517" t="s">
        <v>9170</v>
      </c>
      <c r="I4517">
        <v>155701</v>
      </c>
      <c r="J4517">
        <v>11043</v>
      </c>
      <c r="K4517">
        <v>375</v>
      </c>
      <c r="L4517">
        <v>2437</v>
      </c>
      <c r="M4517" t="b">
        <v>0</v>
      </c>
      <c r="N4517" t="b">
        <v>0</v>
      </c>
      <c r="O4517" t="b">
        <v>0</v>
      </c>
    </row>
    <row r="4518" spans="1:15">
      <c r="A4518" t="s">
        <v>10221</v>
      </c>
      <c r="B4518" s="1">
        <v>43131</v>
      </c>
      <c r="C4518" s="1">
        <v>43124.516759259262</v>
      </c>
      <c r="D4518" t="s">
        <v>10222</v>
      </c>
      <c r="E4518" t="s">
        <v>1031</v>
      </c>
      <c r="F4518">
        <v>25</v>
      </c>
      <c r="G4518" t="str">
        <f>VLOOKUP(YouTubeVideos[[#This Row],[category_id]],VideoCategories[],2,FALSE)</f>
        <v>News &amp; Politics</v>
      </c>
      <c r="H4518" t="s">
        <v>10223</v>
      </c>
      <c r="I4518">
        <v>155341</v>
      </c>
      <c r="J4518">
        <v>1263</v>
      </c>
      <c r="K4518">
        <v>99</v>
      </c>
      <c r="L4518">
        <v>571</v>
      </c>
      <c r="M4518" t="b">
        <v>0</v>
      </c>
      <c r="N4518" t="b">
        <v>0</v>
      </c>
      <c r="O4518" t="b">
        <v>0</v>
      </c>
    </row>
    <row r="4519" spans="1:15">
      <c r="A4519" t="s">
        <v>12912</v>
      </c>
      <c r="B4519" s="1">
        <v>43153</v>
      </c>
      <c r="C4519" s="1">
        <v>43144.833622685182</v>
      </c>
      <c r="D4519" t="s">
        <v>12913</v>
      </c>
      <c r="E4519" t="s">
        <v>12914</v>
      </c>
      <c r="F4519">
        <v>26</v>
      </c>
      <c r="G4519" t="str">
        <f>VLOOKUP(YouTubeVideos[[#This Row],[category_id]],VideoCategories[],2,FALSE)</f>
        <v>Howto &amp; Style</v>
      </c>
      <c r="H4519" t="s">
        <v>12915</v>
      </c>
      <c r="I4519">
        <v>155176</v>
      </c>
      <c r="J4519">
        <v>7675</v>
      </c>
      <c r="K4519">
        <v>74</v>
      </c>
      <c r="L4519">
        <v>2081</v>
      </c>
      <c r="M4519" t="b">
        <v>0</v>
      </c>
      <c r="N4519" t="b">
        <v>0</v>
      </c>
      <c r="O4519" t="b">
        <v>0</v>
      </c>
    </row>
    <row r="4520" spans="1:15">
      <c r="A4520" t="s">
        <v>8144</v>
      </c>
      <c r="B4520" s="1">
        <v>43115</v>
      </c>
      <c r="C4520" s="1">
        <v>43110.375057870369</v>
      </c>
      <c r="D4520" t="s">
        <v>20130</v>
      </c>
      <c r="E4520" t="s">
        <v>4899</v>
      </c>
      <c r="F4520">
        <v>17</v>
      </c>
      <c r="G4520" t="str">
        <f>VLOOKUP(YouTubeVideos[[#This Row],[category_id]],VideoCategories[],2,FALSE)</f>
        <v>Sports</v>
      </c>
      <c r="H4520" t="s">
        <v>8145</v>
      </c>
      <c r="I4520">
        <v>155126</v>
      </c>
      <c r="J4520">
        <v>6646</v>
      </c>
      <c r="K4520">
        <v>121</v>
      </c>
      <c r="L4520">
        <v>301</v>
      </c>
      <c r="M4520" t="b">
        <v>0</v>
      </c>
      <c r="N4520" t="b">
        <v>0</v>
      </c>
      <c r="O4520" t="b">
        <v>0</v>
      </c>
    </row>
    <row r="4521" spans="1:15">
      <c r="A4521" t="s">
        <v>15298</v>
      </c>
      <c r="B4521" s="1">
        <v>43187</v>
      </c>
      <c r="C4521" s="1">
        <v>43174.417314814818</v>
      </c>
      <c r="D4521" t="s">
        <v>15299</v>
      </c>
      <c r="E4521" t="s">
        <v>15300</v>
      </c>
      <c r="F4521">
        <v>22</v>
      </c>
      <c r="G4521" t="str">
        <f>VLOOKUP(YouTubeVideos[[#This Row],[category_id]],VideoCategories[],2,FALSE)</f>
        <v>People &amp; Blogs</v>
      </c>
      <c r="H4521" t="s">
        <v>15301</v>
      </c>
      <c r="I4521">
        <v>155058</v>
      </c>
      <c r="J4521">
        <v>5383</v>
      </c>
      <c r="K4521">
        <v>65</v>
      </c>
      <c r="L4521">
        <v>272</v>
      </c>
      <c r="M4521" t="b">
        <v>0</v>
      </c>
      <c r="N4521" t="b">
        <v>0</v>
      </c>
      <c r="O4521" t="b">
        <v>0</v>
      </c>
    </row>
    <row r="4522" spans="1:15">
      <c r="A4522" t="s">
        <v>10177</v>
      </c>
      <c r="B4522" s="1">
        <v>43131</v>
      </c>
      <c r="C4522" s="1">
        <v>43127.879432870373</v>
      </c>
      <c r="D4522" t="s">
        <v>10178</v>
      </c>
      <c r="E4522" t="s">
        <v>1226</v>
      </c>
      <c r="F4522">
        <v>17</v>
      </c>
      <c r="G4522" t="str">
        <f>VLOOKUP(YouTubeVideos[[#This Row],[category_id]],VideoCategories[],2,FALSE)</f>
        <v>Sports</v>
      </c>
      <c r="H4522" t="s">
        <v>10179</v>
      </c>
      <c r="I4522">
        <v>155006</v>
      </c>
      <c r="J4522">
        <v>2607</v>
      </c>
      <c r="K4522">
        <v>43</v>
      </c>
      <c r="L4522">
        <v>832</v>
      </c>
      <c r="M4522" t="b">
        <v>0</v>
      </c>
      <c r="N4522" t="b">
        <v>0</v>
      </c>
      <c r="O4522" t="b">
        <v>0</v>
      </c>
    </row>
    <row r="4523" spans="1:15">
      <c r="A4523" t="s">
        <v>14316</v>
      </c>
      <c r="B4523" s="1">
        <v>43173</v>
      </c>
      <c r="C4523" s="1">
        <v>43168.024305555555</v>
      </c>
      <c r="D4523" t="s">
        <v>14317</v>
      </c>
      <c r="E4523" t="s">
        <v>379</v>
      </c>
      <c r="F4523">
        <v>24</v>
      </c>
      <c r="G4523" t="str">
        <f>VLOOKUP(YouTubeVideos[[#This Row],[category_id]],VideoCategories[],2,FALSE)</f>
        <v>Entertainment</v>
      </c>
      <c r="H4523" t="s">
        <v>14318</v>
      </c>
      <c r="I4523">
        <v>746658</v>
      </c>
      <c r="J4523">
        <v>6802</v>
      </c>
      <c r="K4523">
        <v>529</v>
      </c>
      <c r="L4523">
        <v>697</v>
      </c>
      <c r="M4523" t="b">
        <v>0</v>
      </c>
      <c r="N4523" t="b">
        <v>0</v>
      </c>
      <c r="O4523" t="b">
        <v>0</v>
      </c>
    </row>
    <row r="4524" spans="1:15">
      <c r="A4524" t="s">
        <v>9853</v>
      </c>
      <c r="B4524" s="1">
        <v>43128</v>
      </c>
      <c r="C4524" s="1">
        <v>43122.2500462963</v>
      </c>
      <c r="D4524" t="s">
        <v>9854</v>
      </c>
      <c r="E4524" t="s">
        <v>9855</v>
      </c>
      <c r="F4524">
        <v>23</v>
      </c>
      <c r="G4524" t="str">
        <f>VLOOKUP(YouTubeVideos[[#This Row],[category_id]],VideoCategories[],2,FALSE)</f>
        <v>Comedy</v>
      </c>
      <c r="H4524" t="s">
        <v>9856</v>
      </c>
      <c r="I4524">
        <v>154731</v>
      </c>
      <c r="J4524">
        <v>8963</v>
      </c>
      <c r="K4524">
        <v>70</v>
      </c>
      <c r="L4524">
        <v>1063</v>
      </c>
      <c r="M4524" t="b">
        <v>0</v>
      </c>
      <c r="N4524" t="b">
        <v>0</v>
      </c>
      <c r="O4524" t="b">
        <v>0</v>
      </c>
    </row>
    <row r="4525" spans="1:15">
      <c r="A4525" t="s">
        <v>17298</v>
      </c>
      <c r="B4525" s="1">
        <v>43227</v>
      </c>
      <c r="C4525" s="1">
        <v>43221.583368055559</v>
      </c>
      <c r="D4525" t="s">
        <v>17299</v>
      </c>
      <c r="E4525" t="s">
        <v>297</v>
      </c>
      <c r="F4525">
        <v>27</v>
      </c>
      <c r="G4525" t="str">
        <f>VLOOKUP(YouTubeVideos[[#This Row],[category_id]],VideoCategories[],2,FALSE)</f>
        <v>Education</v>
      </c>
      <c r="H4525" t="s">
        <v>17300</v>
      </c>
      <c r="I4525">
        <v>154559</v>
      </c>
      <c r="J4525">
        <v>5552</v>
      </c>
      <c r="K4525">
        <v>58</v>
      </c>
      <c r="L4525">
        <v>587</v>
      </c>
      <c r="M4525" t="b">
        <v>0</v>
      </c>
      <c r="N4525" t="b">
        <v>0</v>
      </c>
      <c r="O4525" t="b">
        <v>0</v>
      </c>
    </row>
    <row r="4526" spans="1:15">
      <c r="A4526" t="s">
        <v>12531</v>
      </c>
      <c r="B4526" s="1">
        <v>43150</v>
      </c>
      <c r="C4526" s="1">
        <v>43141.354166666664</v>
      </c>
      <c r="D4526" t="s">
        <v>12532</v>
      </c>
      <c r="E4526" t="s">
        <v>8995</v>
      </c>
      <c r="F4526">
        <v>2</v>
      </c>
      <c r="G4526" t="str">
        <f>VLOOKUP(YouTubeVideos[[#This Row],[category_id]],VideoCategories[],2,FALSE)</f>
        <v>Autos &amp; Vehicles</v>
      </c>
      <c r="H4526" t="s">
        <v>12533</v>
      </c>
      <c r="I4526">
        <v>154363</v>
      </c>
      <c r="J4526">
        <v>2603</v>
      </c>
      <c r="K4526">
        <v>324</v>
      </c>
      <c r="L4526">
        <v>485</v>
      </c>
      <c r="M4526" t="b">
        <v>0</v>
      </c>
      <c r="N4526" t="b">
        <v>0</v>
      </c>
      <c r="O4526" t="b">
        <v>0</v>
      </c>
    </row>
    <row r="4527" spans="1:15">
      <c r="A4527" t="s">
        <v>2200</v>
      </c>
      <c r="B4527" s="1">
        <v>43067</v>
      </c>
      <c r="C4527" s="1">
        <v>43059.252962962964</v>
      </c>
      <c r="D4527" t="s">
        <v>2201</v>
      </c>
      <c r="E4527" t="s">
        <v>2202</v>
      </c>
      <c r="F4527">
        <v>22</v>
      </c>
      <c r="G4527" t="str">
        <f>VLOOKUP(YouTubeVideos[[#This Row],[category_id]],VideoCategories[],2,FALSE)</f>
        <v>People &amp; Blogs</v>
      </c>
      <c r="H4527" t="s">
        <v>63</v>
      </c>
      <c r="I4527">
        <v>154224</v>
      </c>
      <c r="J4527">
        <v>1584</v>
      </c>
      <c r="K4527">
        <v>63</v>
      </c>
      <c r="L4527">
        <v>272</v>
      </c>
      <c r="M4527" t="b">
        <v>0</v>
      </c>
      <c r="N4527" t="b">
        <v>0</v>
      </c>
      <c r="O4527" t="b">
        <v>0</v>
      </c>
    </row>
    <row r="4528" spans="1:15">
      <c r="A4528" t="s">
        <v>14806</v>
      </c>
      <c r="B4528" s="1">
        <v>43179</v>
      </c>
      <c r="C4528" s="1">
        <v>43169.583333333336</v>
      </c>
      <c r="D4528" t="s">
        <v>14807</v>
      </c>
      <c r="E4528" t="s">
        <v>297</v>
      </c>
      <c r="F4528">
        <v>27</v>
      </c>
      <c r="G4528" t="str">
        <f>VLOOKUP(YouTubeVideos[[#This Row],[category_id]],VideoCategories[],2,FALSE)</f>
        <v>Education</v>
      </c>
      <c r="H4528" t="s">
        <v>14808</v>
      </c>
      <c r="I4528">
        <v>153263</v>
      </c>
      <c r="J4528">
        <v>5735</v>
      </c>
      <c r="K4528">
        <v>108</v>
      </c>
      <c r="L4528">
        <v>412</v>
      </c>
      <c r="M4528" t="b">
        <v>0</v>
      </c>
      <c r="N4528" t="b">
        <v>0</v>
      </c>
      <c r="O4528" t="b">
        <v>0</v>
      </c>
    </row>
    <row r="4529" spans="1:15">
      <c r="A4529" t="s">
        <v>3095</v>
      </c>
      <c r="B4529" s="1">
        <v>43074</v>
      </c>
      <c r="C4529" s="1">
        <v>43071.250011574077</v>
      </c>
      <c r="D4529" t="s">
        <v>3096</v>
      </c>
      <c r="E4529" t="s">
        <v>1226</v>
      </c>
      <c r="F4529">
        <v>17</v>
      </c>
      <c r="G4529" t="str">
        <f>VLOOKUP(YouTubeVideos[[#This Row],[category_id]],VideoCategories[],2,FALSE)</f>
        <v>Sports</v>
      </c>
      <c r="H4529" t="s">
        <v>3097</v>
      </c>
      <c r="I4529">
        <v>153186</v>
      </c>
      <c r="J4529">
        <v>1395</v>
      </c>
      <c r="K4529">
        <v>72</v>
      </c>
      <c r="L4529">
        <v>185</v>
      </c>
      <c r="M4529" t="b">
        <v>0</v>
      </c>
      <c r="N4529" t="b">
        <v>0</v>
      </c>
      <c r="O4529" t="b">
        <v>0</v>
      </c>
    </row>
    <row r="4530" spans="1:15">
      <c r="A4530" t="s">
        <v>13824</v>
      </c>
      <c r="B4530" s="1">
        <v>43164</v>
      </c>
      <c r="C4530" s="1">
        <v>43155.315358796295</v>
      </c>
      <c r="D4530" t="s">
        <v>13825</v>
      </c>
      <c r="E4530" t="s">
        <v>1974</v>
      </c>
      <c r="F4530">
        <v>25</v>
      </c>
      <c r="G4530" t="str">
        <f>VLOOKUP(YouTubeVideos[[#This Row],[category_id]],VideoCategories[],2,FALSE)</f>
        <v>News &amp; Politics</v>
      </c>
      <c r="H4530" t="s">
        <v>13826</v>
      </c>
      <c r="I4530">
        <v>152933</v>
      </c>
      <c r="J4530">
        <v>2728</v>
      </c>
      <c r="K4530">
        <v>2704</v>
      </c>
      <c r="L4530">
        <v>3426</v>
      </c>
      <c r="M4530" t="b">
        <v>0</v>
      </c>
      <c r="N4530" t="b">
        <v>0</v>
      </c>
      <c r="O4530" t="b">
        <v>0</v>
      </c>
    </row>
    <row r="4531" spans="1:15">
      <c r="A4531" t="s">
        <v>4847</v>
      </c>
      <c r="B4531" s="1">
        <v>43085</v>
      </c>
      <c r="C4531" s="1">
        <v>43080.625358796293</v>
      </c>
      <c r="D4531" t="s">
        <v>4848</v>
      </c>
      <c r="E4531" t="s">
        <v>597</v>
      </c>
      <c r="F4531">
        <v>27</v>
      </c>
      <c r="G4531" t="str">
        <f>VLOOKUP(YouTubeVideos[[#This Row],[category_id]],VideoCategories[],2,FALSE)</f>
        <v>Education</v>
      </c>
      <c r="H4531" t="s">
        <v>4849</v>
      </c>
      <c r="I4531">
        <v>152916</v>
      </c>
      <c r="J4531">
        <v>902</v>
      </c>
      <c r="K4531">
        <v>73</v>
      </c>
      <c r="L4531">
        <v>118</v>
      </c>
      <c r="M4531" t="b">
        <v>0</v>
      </c>
      <c r="N4531" t="b">
        <v>0</v>
      </c>
      <c r="O4531" t="b">
        <v>0</v>
      </c>
    </row>
    <row r="4532" spans="1:15">
      <c r="A4532" t="s">
        <v>14341</v>
      </c>
      <c r="B4532" s="1">
        <v>43173</v>
      </c>
      <c r="C4532" s="1">
        <v>43163.439606481479</v>
      </c>
      <c r="D4532" t="s">
        <v>14342</v>
      </c>
      <c r="E4532" t="s">
        <v>14343</v>
      </c>
      <c r="F4532">
        <v>24</v>
      </c>
      <c r="G4532" t="str">
        <f>VLOOKUP(YouTubeVideos[[#This Row],[category_id]],VideoCategories[],2,FALSE)</f>
        <v>Entertainment</v>
      </c>
      <c r="H4532" t="s">
        <v>14344</v>
      </c>
      <c r="I4532">
        <v>6183923</v>
      </c>
      <c r="J4532">
        <v>135311</v>
      </c>
      <c r="K4532">
        <v>8106</v>
      </c>
      <c r="L4532">
        <v>13501</v>
      </c>
      <c r="M4532" t="b">
        <v>0</v>
      </c>
      <c r="N4532" t="b">
        <v>0</v>
      </c>
      <c r="O4532" t="b">
        <v>0</v>
      </c>
    </row>
    <row r="4533" spans="1:15">
      <c r="A4533" t="s">
        <v>14345</v>
      </c>
      <c r="B4533" s="1">
        <v>43173</v>
      </c>
      <c r="C4533" s="1">
        <v>43164.021932870368</v>
      </c>
      <c r="D4533" t="s">
        <v>14346</v>
      </c>
      <c r="E4533" t="s">
        <v>2164</v>
      </c>
      <c r="F4533">
        <v>24</v>
      </c>
      <c r="G4533" t="str">
        <f>VLOOKUP(YouTubeVideos[[#This Row],[category_id]],VideoCategories[],2,FALSE)</f>
        <v>Entertainment</v>
      </c>
      <c r="H4533" t="s">
        <v>14347</v>
      </c>
      <c r="I4533">
        <v>476604</v>
      </c>
      <c r="J4533">
        <v>3502</v>
      </c>
      <c r="K4533">
        <v>823</v>
      </c>
      <c r="L4533">
        <v>924</v>
      </c>
      <c r="M4533" t="b">
        <v>0</v>
      </c>
      <c r="N4533" t="b">
        <v>0</v>
      </c>
      <c r="O4533" t="b">
        <v>0</v>
      </c>
    </row>
    <row r="4534" spans="1:15">
      <c r="A4534" t="s">
        <v>5374</v>
      </c>
      <c r="B4534" s="1">
        <v>43089</v>
      </c>
      <c r="C4534" s="1">
        <v>43083.647164351853</v>
      </c>
      <c r="D4534" t="s">
        <v>5375</v>
      </c>
      <c r="E4534" t="s">
        <v>780</v>
      </c>
      <c r="F4534">
        <v>22</v>
      </c>
      <c r="G4534" t="str">
        <f>VLOOKUP(YouTubeVideos[[#This Row],[category_id]],VideoCategories[],2,FALSE)</f>
        <v>People &amp; Blogs</v>
      </c>
      <c r="H4534" t="s">
        <v>5376</v>
      </c>
      <c r="I4534">
        <v>152598</v>
      </c>
      <c r="J4534">
        <v>7530</v>
      </c>
      <c r="K4534">
        <v>113</v>
      </c>
      <c r="L4534">
        <v>481</v>
      </c>
      <c r="M4534" t="b">
        <v>0</v>
      </c>
      <c r="N4534" t="b">
        <v>0</v>
      </c>
      <c r="O4534" t="b">
        <v>0</v>
      </c>
    </row>
    <row r="4535" spans="1:15">
      <c r="A4535" t="s">
        <v>14349</v>
      </c>
      <c r="B4535" s="1">
        <v>43173</v>
      </c>
      <c r="C4535" s="1">
        <v>43163.80201388889</v>
      </c>
      <c r="D4535" t="s">
        <v>14350</v>
      </c>
      <c r="E4535" t="s">
        <v>3133</v>
      </c>
      <c r="F4535">
        <v>24</v>
      </c>
      <c r="G4535" t="str">
        <f>VLOOKUP(YouTubeVideos[[#This Row],[category_id]],VideoCategories[],2,FALSE)</f>
        <v>Entertainment</v>
      </c>
      <c r="H4535" t="s">
        <v>14351</v>
      </c>
      <c r="I4535">
        <v>372037</v>
      </c>
      <c r="J4535">
        <v>2518</v>
      </c>
      <c r="K4535">
        <v>424</v>
      </c>
      <c r="L4535">
        <v>1061</v>
      </c>
      <c r="M4535" t="b">
        <v>0</v>
      </c>
      <c r="N4535" t="b">
        <v>0</v>
      </c>
      <c r="O4535" t="b">
        <v>0</v>
      </c>
    </row>
    <row r="4536" spans="1:15">
      <c r="A4536" t="s">
        <v>14352</v>
      </c>
      <c r="B4536" s="1">
        <v>43173</v>
      </c>
      <c r="C4536" s="1">
        <v>43163.886689814812</v>
      </c>
      <c r="D4536" t="s">
        <v>14353</v>
      </c>
      <c r="E4536" t="s">
        <v>3832</v>
      </c>
      <c r="F4536">
        <v>24</v>
      </c>
      <c r="G4536" t="str">
        <f>VLOOKUP(YouTubeVideos[[#This Row],[category_id]],VideoCategories[],2,FALSE)</f>
        <v>Entertainment</v>
      </c>
      <c r="H4536" t="s">
        <v>14354</v>
      </c>
      <c r="I4536">
        <v>98031</v>
      </c>
      <c r="J4536">
        <v>321</v>
      </c>
      <c r="K4536">
        <v>198</v>
      </c>
      <c r="L4536">
        <v>106</v>
      </c>
      <c r="M4536" t="b">
        <v>0</v>
      </c>
      <c r="N4536" t="b">
        <v>0</v>
      </c>
      <c r="O4536" t="b">
        <v>0</v>
      </c>
    </row>
    <row r="4537" spans="1:15">
      <c r="A4537" t="s">
        <v>14355</v>
      </c>
      <c r="B4537" s="1">
        <v>43173</v>
      </c>
      <c r="C4537" s="1">
        <v>43163.875023148146</v>
      </c>
      <c r="D4537" t="s">
        <v>14356</v>
      </c>
      <c r="E4537" t="s">
        <v>14357</v>
      </c>
      <c r="F4537">
        <v>10</v>
      </c>
      <c r="G4537" t="str">
        <f>VLOOKUP(YouTubeVideos[[#This Row],[category_id]],VideoCategories[],2,FALSE)</f>
        <v>Music</v>
      </c>
      <c r="H4537" t="s">
        <v>14358</v>
      </c>
      <c r="I4537">
        <v>406252</v>
      </c>
      <c r="J4537">
        <v>14826</v>
      </c>
      <c r="K4537">
        <v>441</v>
      </c>
      <c r="L4537">
        <v>1390</v>
      </c>
      <c r="M4537" t="b">
        <v>0</v>
      </c>
      <c r="N4537" t="b">
        <v>0</v>
      </c>
      <c r="O4537" t="b">
        <v>0</v>
      </c>
    </row>
    <row r="4538" spans="1:15">
      <c r="A4538" t="s">
        <v>14374</v>
      </c>
      <c r="B4538" s="1">
        <v>43173</v>
      </c>
      <c r="C4538" s="1">
        <v>43162.691284722219</v>
      </c>
      <c r="D4538" t="s">
        <v>14375</v>
      </c>
      <c r="E4538" t="s">
        <v>14376</v>
      </c>
      <c r="F4538">
        <v>26</v>
      </c>
      <c r="G4538" t="str">
        <f>VLOOKUP(YouTubeVideos[[#This Row],[category_id]],VideoCategories[],2,FALSE)</f>
        <v>Howto &amp; Style</v>
      </c>
      <c r="H4538" t="s">
        <v>14377</v>
      </c>
      <c r="I4538">
        <v>152388</v>
      </c>
      <c r="J4538">
        <v>6146</v>
      </c>
      <c r="K4538">
        <v>183</v>
      </c>
      <c r="L4538">
        <v>625</v>
      </c>
      <c r="M4538" t="b">
        <v>0</v>
      </c>
      <c r="N4538" t="b">
        <v>0</v>
      </c>
      <c r="O4538" t="b">
        <v>0</v>
      </c>
    </row>
    <row r="4539" spans="1:15">
      <c r="A4539" t="s">
        <v>14362</v>
      </c>
      <c r="B4539" s="1">
        <v>43173</v>
      </c>
      <c r="C4539" s="1">
        <v>43163.974502314813</v>
      </c>
      <c r="D4539" t="s">
        <v>14363</v>
      </c>
      <c r="E4539" t="s">
        <v>2176</v>
      </c>
      <c r="F4539">
        <v>24</v>
      </c>
      <c r="G4539" t="str">
        <f>VLOOKUP(YouTubeVideos[[#This Row],[category_id]],VideoCategories[],2,FALSE)</f>
        <v>Entertainment</v>
      </c>
      <c r="H4539" t="s">
        <v>14364</v>
      </c>
      <c r="I4539">
        <v>42199</v>
      </c>
      <c r="J4539">
        <v>745</v>
      </c>
      <c r="K4539">
        <v>103</v>
      </c>
      <c r="L4539">
        <v>179</v>
      </c>
      <c r="M4539" t="b">
        <v>0</v>
      </c>
      <c r="N4539" t="b">
        <v>0</v>
      </c>
      <c r="O4539" t="b">
        <v>0</v>
      </c>
    </row>
    <row r="4540" spans="1:15">
      <c r="A4540" t="s">
        <v>16949</v>
      </c>
      <c r="B4540" s="1">
        <v>43219</v>
      </c>
      <c r="C4540" s="1">
        <v>43204.585914351854</v>
      </c>
      <c r="D4540" t="s">
        <v>16950</v>
      </c>
      <c r="E4540" t="s">
        <v>228</v>
      </c>
      <c r="F4540">
        <v>23</v>
      </c>
      <c r="G4540" t="str">
        <f>VLOOKUP(YouTubeVideos[[#This Row],[category_id]],VideoCategories[],2,FALSE)</f>
        <v>Comedy</v>
      </c>
      <c r="H4540" t="s">
        <v>16951</v>
      </c>
      <c r="I4540">
        <v>152062</v>
      </c>
      <c r="J4540">
        <v>6304</v>
      </c>
      <c r="K4540">
        <v>287</v>
      </c>
      <c r="L4540">
        <v>578</v>
      </c>
      <c r="M4540" t="b">
        <v>0</v>
      </c>
      <c r="N4540" t="b">
        <v>0</v>
      </c>
      <c r="O4540" t="b">
        <v>0</v>
      </c>
    </row>
    <row r="4541" spans="1:15">
      <c r="A4541" t="s">
        <v>1228</v>
      </c>
      <c r="B4541" s="1">
        <v>43059</v>
      </c>
      <c r="C4541" s="1">
        <v>43052.280833333331</v>
      </c>
      <c r="D4541" t="s">
        <v>1229</v>
      </c>
      <c r="E4541" t="s">
        <v>1230</v>
      </c>
      <c r="F4541">
        <v>23</v>
      </c>
      <c r="G4541" t="str">
        <f>VLOOKUP(YouTubeVideos[[#This Row],[category_id]],VideoCategories[],2,FALSE)</f>
        <v>Comedy</v>
      </c>
      <c r="H4541" t="s">
        <v>1231</v>
      </c>
      <c r="I4541">
        <v>152001</v>
      </c>
      <c r="J4541">
        <v>9020</v>
      </c>
      <c r="K4541">
        <v>244</v>
      </c>
      <c r="L4541">
        <v>360</v>
      </c>
      <c r="M4541" t="b">
        <v>0</v>
      </c>
      <c r="N4541" t="b">
        <v>0</v>
      </c>
      <c r="O4541" t="b">
        <v>0</v>
      </c>
    </row>
    <row r="4542" spans="1:15">
      <c r="A4542" t="s">
        <v>12653</v>
      </c>
      <c r="B4542" s="1">
        <v>43151</v>
      </c>
      <c r="C4542" s="1">
        <v>43143.266030092593</v>
      </c>
      <c r="D4542" t="s">
        <v>20401</v>
      </c>
      <c r="E4542" t="s">
        <v>12654</v>
      </c>
      <c r="F4542">
        <v>22</v>
      </c>
      <c r="G4542" t="str">
        <f>VLOOKUP(YouTubeVideos[[#This Row],[category_id]],VideoCategories[],2,FALSE)</f>
        <v>People &amp; Blogs</v>
      </c>
      <c r="H4542" t="s">
        <v>12655</v>
      </c>
      <c r="I4542">
        <v>151902</v>
      </c>
      <c r="J4542">
        <v>2676</v>
      </c>
      <c r="K4542">
        <v>37</v>
      </c>
      <c r="L4542">
        <v>239</v>
      </c>
      <c r="M4542" t="b">
        <v>0</v>
      </c>
      <c r="N4542" t="b">
        <v>0</v>
      </c>
      <c r="O4542" t="b">
        <v>0</v>
      </c>
    </row>
    <row r="4543" spans="1:15">
      <c r="A4543" t="s">
        <v>12631</v>
      </c>
      <c r="B4543" s="1">
        <v>43151</v>
      </c>
      <c r="C4543" s="1">
        <v>43143.174120370371</v>
      </c>
      <c r="D4543" t="s">
        <v>12632</v>
      </c>
      <c r="E4543" t="s">
        <v>8499</v>
      </c>
      <c r="F4543">
        <v>22</v>
      </c>
      <c r="G4543" t="str">
        <f>VLOOKUP(YouTubeVideos[[#This Row],[category_id]],VideoCategories[],2,FALSE)</f>
        <v>People &amp; Blogs</v>
      </c>
      <c r="H4543" t="s">
        <v>12633</v>
      </c>
      <c r="I4543">
        <v>151744</v>
      </c>
      <c r="J4543">
        <v>5964</v>
      </c>
      <c r="K4543">
        <v>90</v>
      </c>
      <c r="L4543">
        <v>579</v>
      </c>
      <c r="M4543" t="b">
        <v>0</v>
      </c>
      <c r="N4543" t="b">
        <v>0</v>
      </c>
      <c r="O4543" t="b">
        <v>0</v>
      </c>
    </row>
    <row r="4544" spans="1:15">
      <c r="A4544" t="s">
        <v>14378</v>
      </c>
      <c r="B4544" s="1">
        <v>43173</v>
      </c>
      <c r="C4544" s="1">
        <v>43160.528402777774</v>
      </c>
      <c r="D4544" t="s">
        <v>14379</v>
      </c>
      <c r="E4544" t="s">
        <v>495</v>
      </c>
      <c r="F4544">
        <v>24</v>
      </c>
      <c r="G4544" t="str">
        <f>VLOOKUP(YouTubeVideos[[#This Row],[category_id]],VideoCategories[],2,FALSE)</f>
        <v>Entertainment</v>
      </c>
      <c r="H4544" t="s">
        <v>14380</v>
      </c>
      <c r="I4544">
        <v>6438646</v>
      </c>
      <c r="J4544">
        <v>124860</v>
      </c>
      <c r="K4544">
        <v>8171</v>
      </c>
      <c r="L4544">
        <v>9283</v>
      </c>
      <c r="M4544" t="b">
        <v>0</v>
      </c>
      <c r="N4544" t="b">
        <v>0</v>
      </c>
      <c r="O4544" t="b">
        <v>0</v>
      </c>
    </row>
    <row r="4545" spans="1:15">
      <c r="A4545" t="s">
        <v>12872</v>
      </c>
      <c r="B4545" s="1">
        <v>43153</v>
      </c>
      <c r="C4545" s="1">
        <v>43145.752754629626</v>
      </c>
      <c r="D4545" t="s">
        <v>12873</v>
      </c>
      <c r="E4545" t="s">
        <v>12874</v>
      </c>
      <c r="F4545">
        <v>22</v>
      </c>
      <c r="G4545" t="str">
        <f>VLOOKUP(YouTubeVideos[[#This Row],[category_id]],VideoCategories[],2,FALSE)</f>
        <v>People &amp; Blogs</v>
      </c>
      <c r="H4545" t="s">
        <v>12875</v>
      </c>
      <c r="I4545">
        <v>151742</v>
      </c>
      <c r="J4545">
        <v>9245</v>
      </c>
      <c r="K4545">
        <v>72</v>
      </c>
      <c r="L4545">
        <v>1330</v>
      </c>
      <c r="M4545" t="b">
        <v>0</v>
      </c>
      <c r="N4545" t="b">
        <v>0</v>
      </c>
      <c r="O4545" t="b">
        <v>0</v>
      </c>
    </row>
    <row r="4546" spans="1:15">
      <c r="A4546" t="s">
        <v>14384</v>
      </c>
      <c r="B4546" s="1">
        <v>43173</v>
      </c>
      <c r="C4546" s="1">
        <v>43161.000023148146</v>
      </c>
      <c r="D4546" t="s">
        <v>14385</v>
      </c>
      <c r="E4546" t="s">
        <v>14386</v>
      </c>
      <c r="F4546">
        <v>10</v>
      </c>
      <c r="G4546" t="str">
        <f>VLOOKUP(YouTubeVideos[[#This Row],[category_id]],VideoCategories[],2,FALSE)</f>
        <v>Music</v>
      </c>
      <c r="H4546" t="s">
        <v>14387</v>
      </c>
      <c r="I4546">
        <v>911608</v>
      </c>
      <c r="J4546">
        <v>26748</v>
      </c>
      <c r="K4546">
        <v>484</v>
      </c>
      <c r="L4546">
        <v>1001</v>
      </c>
      <c r="M4546" t="b">
        <v>0</v>
      </c>
      <c r="N4546" t="b">
        <v>0</v>
      </c>
      <c r="O4546" t="b">
        <v>0</v>
      </c>
    </row>
    <row r="4547" spans="1:15">
      <c r="A4547" t="s">
        <v>12618</v>
      </c>
      <c r="B4547" s="1">
        <v>43151</v>
      </c>
      <c r="C4547" s="1">
        <v>43143.438726851855</v>
      </c>
      <c r="D4547" t="s">
        <v>12619</v>
      </c>
      <c r="E4547" t="s">
        <v>3701</v>
      </c>
      <c r="F4547">
        <v>1</v>
      </c>
      <c r="G4547" t="str">
        <f>VLOOKUP(YouTubeVideos[[#This Row],[category_id]],VideoCategories[],2,FALSE)</f>
        <v>Film &amp; Animation</v>
      </c>
      <c r="H4547" t="s">
        <v>12620</v>
      </c>
      <c r="I4547">
        <v>151626</v>
      </c>
      <c r="J4547">
        <v>9040</v>
      </c>
      <c r="K4547">
        <v>270</v>
      </c>
      <c r="L4547">
        <v>327</v>
      </c>
      <c r="M4547" t="b">
        <v>0</v>
      </c>
      <c r="N4547" t="b">
        <v>0</v>
      </c>
      <c r="O4547" t="b">
        <v>0</v>
      </c>
    </row>
    <row r="4548" spans="1:15">
      <c r="A4548" t="s">
        <v>14392</v>
      </c>
      <c r="B4548" s="1">
        <v>43173</v>
      </c>
      <c r="C4548" s="1">
        <v>43160.250324074077</v>
      </c>
      <c r="D4548" t="s">
        <v>14393</v>
      </c>
      <c r="E4548" t="s">
        <v>47</v>
      </c>
      <c r="F4548">
        <v>24</v>
      </c>
      <c r="G4548" t="str">
        <f>VLOOKUP(YouTubeVideos[[#This Row],[category_id]],VideoCategories[],2,FALSE)</f>
        <v>Entertainment</v>
      </c>
      <c r="H4548" t="s">
        <v>14394</v>
      </c>
      <c r="I4548">
        <v>1704711</v>
      </c>
      <c r="J4548">
        <v>43626</v>
      </c>
      <c r="K4548">
        <v>1962</v>
      </c>
      <c r="L4548">
        <v>2770</v>
      </c>
      <c r="M4548" t="b">
        <v>0</v>
      </c>
      <c r="N4548" t="b">
        <v>0</v>
      </c>
      <c r="O4548" t="b">
        <v>0</v>
      </c>
    </row>
    <row r="4549" spans="1:15">
      <c r="A4549" t="s">
        <v>14395</v>
      </c>
      <c r="B4549" s="1">
        <v>43173</v>
      </c>
      <c r="C4549" s="1">
        <v>43160.375601851854</v>
      </c>
      <c r="D4549" t="s">
        <v>20498</v>
      </c>
      <c r="E4549" t="s">
        <v>13692</v>
      </c>
      <c r="F4549">
        <v>24</v>
      </c>
      <c r="G4549" t="str">
        <f>VLOOKUP(YouTubeVideos[[#This Row],[category_id]],VideoCategories[],2,FALSE)</f>
        <v>Entertainment</v>
      </c>
      <c r="H4549" t="s">
        <v>14396</v>
      </c>
      <c r="I4549">
        <v>261803</v>
      </c>
      <c r="J4549">
        <v>5846</v>
      </c>
      <c r="K4549">
        <v>177</v>
      </c>
      <c r="L4549">
        <v>363</v>
      </c>
      <c r="M4549" t="b">
        <v>0</v>
      </c>
      <c r="N4549" t="b">
        <v>0</v>
      </c>
      <c r="O4549" t="b">
        <v>0</v>
      </c>
    </row>
    <row r="4550" spans="1:15">
      <c r="A4550" t="s">
        <v>14397</v>
      </c>
      <c r="B4550" s="1">
        <v>43173</v>
      </c>
      <c r="C4550" s="1">
        <v>43159.375381944446</v>
      </c>
      <c r="D4550" t="s">
        <v>14398</v>
      </c>
      <c r="E4550" t="s">
        <v>268</v>
      </c>
      <c r="F4550">
        <v>24</v>
      </c>
      <c r="G4550" t="str">
        <f>VLOOKUP(YouTubeVideos[[#This Row],[category_id]],VideoCategories[],2,FALSE)</f>
        <v>Entertainment</v>
      </c>
      <c r="H4550" t="s">
        <v>14399</v>
      </c>
      <c r="I4550">
        <v>453506</v>
      </c>
      <c r="J4550">
        <v>14494</v>
      </c>
      <c r="K4550">
        <v>615</v>
      </c>
      <c r="L4550">
        <v>916</v>
      </c>
      <c r="M4550" t="b">
        <v>0</v>
      </c>
      <c r="N4550" t="b">
        <v>0</v>
      </c>
      <c r="O4550" t="b">
        <v>0</v>
      </c>
    </row>
    <row r="4551" spans="1:15">
      <c r="A4551" t="s">
        <v>6946</v>
      </c>
      <c r="B4551" s="1">
        <v>43105</v>
      </c>
      <c r="C4551" s="1">
        <v>43059.985972222225</v>
      </c>
      <c r="D4551" t="s">
        <v>6947</v>
      </c>
      <c r="E4551" t="s">
        <v>6948</v>
      </c>
      <c r="F4551">
        <v>28</v>
      </c>
      <c r="G4551" t="str">
        <f>VLOOKUP(YouTubeVideos[[#This Row],[category_id]],VideoCategories[],2,FALSE)</f>
        <v>Science &amp; Technology</v>
      </c>
      <c r="H4551" t="s">
        <v>6949</v>
      </c>
      <c r="I4551">
        <v>151563</v>
      </c>
      <c r="J4551">
        <v>240</v>
      </c>
      <c r="K4551">
        <v>167</v>
      </c>
      <c r="L4551">
        <v>414</v>
      </c>
      <c r="M4551" t="b">
        <v>0</v>
      </c>
      <c r="N4551" t="b">
        <v>0</v>
      </c>
      <c r="O4551" t="b">
        <v>0</v>
      </c>
    </row>
    <row r="4552" spans="1:15">
      <c r="A4552" t="s">
        <v>12093</v>
      </c>
      <c r="B4552" s="1">
        <v>43145</v>
      </c>
      <c r="C4552" s="1">
        <v>43137.342488425929</v>
      </c>
      <c r="D4552" t="s">
        <v>12094</v>
      </c>
      <c r="E4552" t="s">
        <v>8950</v>
      </c>
      <c r="F4552">
        <v>26</v>
      </c>
      <c r="G4552" t="str">
        <f>VLOOKUP(YouTubeVideos[[#This Row],[category_id]],VideoCategories[],2,FALSE)</f>
        <v>Howto &amp; Style</v>
      </c>
      <c r="H4552" t="s">
        <v>12095</v>
      </c>
      <c r="I4552">
        <v>150990</v>
      </c>
      <c r="J4552">
        <v>7429</v>
      </c>
      <c r="K4552">
        <v>302</v>
      </c>
      <c r="L4552">
        <v>331</v>
      </c>
      <c r="M4552" t="b">
        <v>0</v>
      </c>
      <c r="N4552" t="b">
        <v>0</v>
      </c>
      <c r="O4552" t="b">
        <v>0</v>
      </c>
    </row>
    <row r="4553" spans="1:15">
      <c r="A4553" t="s">
        <v>13223</v>
      </c>
      <c r="B4553" s="1">
        <v>43157</v>
      </c>
      <c r="C4553" s="1">
        <v>43149.335185185184</v>
      </c>
      <c r="D4553" t="s">
        <v>13224</v>
      </c>
      <c r="E4553" t="s">
        <v>4751</v>
      </c>
      <c r="F4553">
        <v>28</v>
      </c>
      <c r="G4553" t="str">
        <f>VLOOKUP(YouTubeVideos[[#This Row],[category_id]],VideoCategories[],2,FALSE)</f>
        <v>Science &amp; Technology</v>
      </c>
      <c r="H4553" t="s">
        <v>13225</v>
      </c>
      <c r="I4553">
        <v>150908</v>
      </c>
      <c r="J4553">
        <v>7092</v>
      </c>
      <c r="K4553">
        <v>127</v>
      </c>
      <c r="L4553">
        <v>924</v>
      </c>
      <c r="M4553" t="b">
        <v>0</v>
      </c>
      <c r="N4553" t="b">
        <v>0</v>
      </c>
      <c r="O4553" t="b">
        <v>0</v>
      </c>
    </row>
    <row r="4554" spans="1:15">
      <c r="A4554" t="s">
        <v>15138</v>
      </c>
      <c r="B4554" s="1">
        <v>43185</v>
      </c>
      <c r="C4554" s="1">
        <v>43183.796805555554</v>
      </c>
      <c r="D4554" t="s">
        <v>15139</v>
      </c>
      <c r="E4554" t="s">
        <v>252</v>
      </c>
      <c r="F4554">
        <v>17</v>
      </c>
      <c r="G4554" t="str">
        <f>VLOOKUP(YouTubeVideos[[#This Row],[category_id]],VideoCategories[],2,FALSE)</f>
        <v>Sports</v>
      </c>
      <c r="H4554" t="s">
        <v>15140</v>
      </c>
      <c r="I4554">
        <v>150691</v>
      </c>
      <c r="J4554">
        <v>2790</v>
      </c>
      <c r="K4554">
        <v>68</v>
      </c>
      <c r="L4554">
        <v>583</v>
      </c>
      <c r="M4554" t="b">
        <v>0</v>
      </c>
      <c r="N4554" t="b">
        <v>0</v>
      </c>
      <c r="O4554" t="b">
        <v>0</v>
      </c>
    </row>
    <row r="4555" spans="1:15">
      <c r="A4555" t="s">
        <v>14412</v>
      </c>
      <c r="B4555" s="1">
        <v>43173</v>
      </c>
      <c r="C4555" s="1">
        <v>43159.378472222219</v>
      </c>
      <c r="D4555" t="s">
        <v>14413</v>
      </c>
      <c r="E4555" t="s">
        <v>11351</v>
      </c>
      <c r="F4555">
        <v>10</v>
      </c>
      <c r="G4555" t="str">
        <f>VLOOKUP(YouTubeVideos[[#This Row],[category_id]],VideoCategories[],2,FALSE)</f>
        <v>Music</v>
      </c>
      <c r="H4555" t="s">
        <v>14414</v>
      </c>
      <c r="I4555">
        <v>607765</v>
      </c>
      <c r="J4555">
        <v>11866</v>
      </c>
      <c r="K4555">
        <v>458</v>
      </c>
      <c r="L4555">
        <v>780</v>
      </c>
      <c r="M4555" t="b">
        <v>0</v>
      </c>
      <c r="N4555" t="b">
        <v>0</v>
      </c>
      <c r="O4555" t="b">
        <v>0</v>
      </c>
    </row>
    <row r="4556" spans="1:15">
      <c r="A4556" t="s">
        <v>3331</v>
      </c>
      <c r="B4556" s="1">
        <v>43075</v>
      </c>
      <c r="C4556" s="1">
        <v>43068.500011574077</v>
      </c>
      <c r="D4556" t="s">
        <v>3332</v>
      </c>
      <c r="E4556" t="s">
        <v>3333</v>
      </c>
      <c r="F4556">
        <v>26</v>
      </c>
      <c r="G4556" t="str">
        <f>VLOOKUP(YouTubeVideos[[#This Row],[category_id]],VideoCategories[],2,FALSE)</f>
        <v>Howto &amp; Style</v>
      </c>
      <c r="H4556" t="s">
        <v>19888</v>
      </c>
      <c r="I4556">
        <v>150229</v>
      </c>
      <c r="J4556">
        <v>3529</v>
      </c>
      <c r="K4556">
        <v>271</v>
      </c>
      <c r="L4556">
        <v>574</v>
      </c>
      <c r="M4556" t="b">
        <v>0</v>
      </c>
      <c r="N4556" t="b">
        <v>0</v>
      </c>
      <c r="O4556" t="b">
        <v>0</v>
      </c>
    </row>
    <row r="4557" spans="1:15">
      <c r="A4557" t="s">
        <v>14418</v>
      </c>
      <c r="B4557" s="1">
        <v>43173</v>
      </c>
      <c r="C4557" s="1">
        <v>43159.632418981484</v>
      </c>
      <c r="D4557" t="s">
        <v>14419</v>
      </c>
      <c r="E4557" t="s">
        <v>102</v>
      </c>
      <c r="F4557">
        <v>24</v>
      </c>
      <c r="G4557" t="str">
        <f>VLOOKUP(YouTubeVideos[[#This Row],[category_id]],VideoCategories[],2,FALSE)</f>
        <v>Entertainment</v>
      </c>
      <c r="H4557" t="s">
        <v>14420</v>
      </c>
      <c r="I4557">
        <v>292030</v>
      </c>
      <c r="J4557">
        <v>19776</v>
      </c>
      <c r="K4557">
        <v>167</v>
      </c>
      <c r="L4557">
        <v>1855</v>
      </c>
      <c r="M4557" t="b">
        <v>0</v>
      </c>
      <c r="N4557" t="b">
        <v>0</v>
      </c>
      <c r="O4557" t="b">
        <v>0</v>
      </c>
    </row>
    <row r="4558" spans="1:15">
      <c r="A4558" t="s">
        <v>2378</v>
      </c>
      <c r="B4558" s="1">
        <v>43068</v>
      </c>
      <c r="C4558" s="1">
        <v>43061.016180555554</v>
      </c>
      <c r="D4558" t="s">
        <v>2379</v>
      </c>
      <c r="E4558" t="s">
        <v>780</v>
      </c>
      <c r="F4558">
        <v>22</v>
      </c>
      <c r="G4558" t="str">
        <f>VLOOKUP(YouTubeVideos[[#This Row],[category_id]],VideoCategories[],2,FALSE)</f>
        <v>People &amp; Blogs</v>
      </c>
      <c r="H4558" t="s">
        <v>2380</v>
      </c>
      <c r="I4558">
        <v>150117</v>
      </c>
      <c r="J4558">
        <v>11143</v>
      </c>
      <c r="K4558">
        <v>64</v>
      </c>
      <c r="L4558">
        <v>899</v>
      </c>
      <c r="M4558" t="b">
        <v>0</v>
      </c>
      <c r="N4558" t="b">
        <v>0</v>
      </c>
      <c r="O4558" t="b">
        <v>0</v>
      </c>
    </row>
    <row r="4559" spans="1:15">
      <c r="A4559" t="s">
        <v>3834</v>
      </c>
      <c r="B4559" s="1">
        <v>43079</v>
      </c>
      <c r="C4559" s="1">
        <v>43073.703472222223</v>
      </c>
      <c r="D4559" t="s">
        <v>3835</v>
      </c>
      <c r="E4559" t="s">
        <v>2253</v>
      </c>
      <c r="F4559">
        <v>22</v>
      </c>
      <c r="G4559" t="str">
        <f>VLOOKUP(YouTubeVideos[[#This Row],[category_id]],VideoCategories[],2,FALSE)</f>
        <v>People &amp; Blogs</v>
      </c>
      <c r="H4559" t="s">
        <v>3836</v>
      </c>
      <c r="I4559">
        <v>149879</v>
      </c>
      <c r="J4559">
        <v>19909</v>
      </c>
      <c r="K4559">
        <v>127</v>
      </c>
      <c r="L4559">
        <v>1315</v>
      </c>
      <c r="M4559" t="b">
        <v>0</v>
      </c>
      <c r="N4559" t="b">
        <v>0</v>
      </c>
      <c r="O4559" t="b">
        <v>0</v>
      </c>
    </row>
    <row r="4560" spans="1:15">
      <c r="A4560" t="s">
        <v>14428</v>
      </c>
      <c r="B4560" s="1">
        <v>43173</v>
      </c>
      <c r="C4560" s="1">
        <v>43158.415000000001</v>
      </c>
      <c r="D4560" t="s">
        <v>14429</v>
      </c>
      <c r="E4560" t="s">
        <v>1510</v>
      </c>
      <c r="F4560">
        <v>10</v>
      </c>
      <c r="G4560" t="str">
        <f>VLOOKUP(YouTubeVideos[[#This Row],[category_id]],VideoCategories[],2,FALSE)</f>
        <v>Music</v>
      </c>
      <c r="H4560" t="s">
        <v>14430</v>
      </c>
      <c r="I4560">
        <v>2408990</v>
      </c>
      <c r="J4560">
        <v>123245</v>
      </c>
      <c r="K4560">
        <v>1102</v>
      </c>
      <c r="L4560">
        <v>4033</v>
      </c>
      <c r="M4560" t="b">
        <v>0</v>
      </c>
      <c r="N4560" t="b">
        <v>0</v>
      </c>
      <c r="O4560" t="b">
        <v>0</v>
      </c>
    </row>
    <row r="4561" spans="1:15">
      <c r="A4561" t="s">
        <v>10726</v>
      </c>
      <c r="B4561" s="1">
        <v>43134</v>
      </c>
      <c r="C4561" s="1">
        <v>43131.63480324074</v>
      </c>
      <c r="D4561" t="s">
        <v>10727</v>
      </c>
      <c r="E4561" t="s">
        <v>252</v>
      </c>
      <c r="F4561">
        <v>17</v>
      </c>
      <c r="G4561" t="str">
        <f>VLOOKUP(YouTubeVideos[[#This Row],[category_id]],VideoCategories[],2,FALSE)</f>
        <v>Sports</v>
      </c>
      <c r="H4561" t="s">
        <v>10728</v>
      </c>
      <c r="I4561">
        <v>149770</v>
      </c>
      <c r="J4561">
        <v>1577</v>
      </c>
      <c r="K4561">
        <v>41</v>
      </c>
      <c r="L4561">
        <v>432</v>
      </c>
      <c r="M4561" t="b">
        <v>0</v>
      </c>
      <c r="N4561" t="b">
        <v>0</v>
      </c>
      <c r="O4561" t="b">
        <v>0</v>
      </c>
    </row>
    <row r="4562" spans="1:15">
      <c r="A4562" t="s">
        <v>7593</v>
      </c>
      <c r="B4562" s="1">
        <v>43109</v>
      </c>
      <c r="C4562" s="1">
        <v>43103.578275462962</v>
      </c>
      <c r="D4562" t="s">
        <v>7594</v>
      </c>
      <c r="E4562" t="s">
        <v>7595</v>
      </c>
      <c r="F4562">
        <v>26</v>
      </c>
      <c r="G4562" t="str">
        <f>VLOOKUP(YouTubeVideos[[#This Row],[category_id]],VideoCategories[],2,FALSE)</f>
        <v>Howto &amp; Style</v>
      </c>
      <c r="H4562" t="s">
        <v>7596</v>
      </c>
      <c r="I4562">
        <v>149550</v>
      </c>
      <c r="J4562">
        <v>6865</v>
      </c>
      <c r="K4562">
        <v>116</v>
      </c>
      <c r="L4562">
        <v>555</v>
      </c>
      <c r="M4562" t="b">
        <v>0</v>
      </c>
      <c r="N4562" t="b">
        <v>0</v>
      </c>
      <c r="O4562" t="b">
        <v>0</v>
      </c>
    </row>
    <row r="4563" spans="1:15">
      <c r="A4563" t="s">
        <v>1184</v>
      </c>
      <c r="B4563" s="1">
        <v>43059</v>
      </c>
      <c r="C4563" s="1">
        <v>43052.863171296296</v>
      </c>
      <c r="D4563" t="s">
        <v>19762</v>
      </c>
      <c r="E4563" t="s">
        <v>683</v>
      </c>
      <c r="F4563">
        <v>17</v>
      </c>
      <c r="G4563" t="str">
        <f>VLOOKUP(YouTubeVideos[[#This Row],[category_id]],VideoCategories[],2,FALSE)</f>
        <v>Sports</v>
      </c>
      <c r="H4563" t="s">
        <v>1185</v>
      </c>
      <c r="I4563">
        <v>149257</v>
      </c>
      <c r="J4563">
        <v>178</v>
      </c>
      <c r="K4563">
        <v>26</v>
      </c>
      <c r="L4563">
        <v>102</v>
      </c>
      <c r="M4563" t="b">
        <v>0</v>
      </c>
      <c r="N4563" t="b">
        <v>0</v>
      </c>
      <c r="O4563" t="b">
        <v>0</v>
      </c>
    </row>
    <row r="4564" spans="1:15">
      <c r="A4564" t="s">
        <v>1728</v>
      </c>
      <c r="B4564" s="1">
        <v>43063</v>
      </c>
      <c r="C4564" s="1">
        <v>43055.726597222223</v>
      </c>
      <c r="D4564" t="s">
        <v>1729</v>
      </c>
      <c r="E4564" t="s">
        <v>194</v>
      </c>
      <c r="F4564">
        <v>23</v>
      </c>
      <c r="G4564" t="str">
        <f>VLOOKUP(YouTubeVideos[[#This Row],[category_id]],VideoCategories[],2,FALSE)</f>
        <v>Comedy</v>
      </c>
      <c r="H4564" t="s">
        <v>195</v>
      </c>
      <c r="I4564">
        <v>149005</v>
      </c>
      <c r="J4564">
        <v>351</v>
      </c>
      <c r="K4564">
        <v>6</v>
      </c>
      <c r="L4564">
        <v>21</v>
      </c>
      <c r="M4564" t="b">
        <v>0</v>
      </c>
      <c r="N4564" t="b">
        <v>0</v>
      </c>
      <c r="O4564" t="b">
        <v>0</v>
      </c>
    </row>
    <row r="4565" spans="1:15">
      <c r="A4565" t="s">
        <v>8543</v>
      </c>
      <c r="B4565" s="1">
        <v>43118</v>
      </c>
      <c r="C4565" s="1">
        <v>43117.1250462963</v>
      </c>
      <c r="D4565" t="s">
        <v>8544</v>
      </c>
      <c r="E4565" t="s">
        <v>39</v>
      </c>
      <c r="F4565">
        <v>23</v>
      </c>
      <c r="G4565" t="str">
        <f>VLOOKUP(YouTubeVideos[[#This Row],[category_id]],VideoCategories[],2,FALSE)</f>
        <v>Comedy</v>
      </c>
      <c r="H4565" t="s">
        <v>8545</v>
      </c>
      <c r="I4565">
        <v>148963</v>
      </c>
      <c r="J4565">
        <v>2227</v>
      </c>
      <c r="K4565">
        <v>183</v>
      </c>
      <c r="L4565">
        <v>192</v>
      </c>
      <c r="M4565" t="b">
        <v>0</v>
      </c>
      <c r="N4565" t="b">
        <v>0</v>
      </c>
      <c r="O4565" t="b">
        <v>0</v>
      </c>
    </row>
    <row r="4566" spans="1:15">
      <c r="A4566" t="s">
        <v>5601</v>
      </c>
      <c r="B4566" s="1">
        <v>43090</v>
      </c>
      <c r="C4566" s="1">
        <v>43083.772037037037</v>
      </c>
      <c r="D4566" t="s">
        <v>5602</v>
      </c>
      <c r="E4566" t="s">
        <v>1242</v>
      </c>
      <c r="F4566">
        <v>1</v>
      </c>
      <c r="G4566" t="str">
        <f>VLOOKUP(YouTubeVideos[[#This Row],[category_id]],VideoCategories[],2,FALSE)</f>
        <v>Film &amp; Animation</v>
      </c>
      <c r="H4566" t="s">
        <v>63</v>
      </c>
      <c r="I4566">
        <v>148686</v>
      </c>
      <c r="J4566">
        <v>7560</v>
      </c>
      <c r="K4566">
        <v>737</v>
      </c>
      <c r="L4566">
        <v>2405</v>
      </c>
      <c r="M4566" t="b">
        <v>0</v>
      </c>
      <c r="N4566" t="b">
        <v>0</v>
      </c>
      <c r="O4566" t="b">
        <v>0</v>
      </c>
    </row>
    <row r="4567" spans="1:15">
      <c r="A4567" t="s">
        <v>2689</v>
      </c>
      <c r="B4567" s="1">
        <v>43070</v>
      </c>
      <c r="C4567" s="1">
        <v>43064.401967592596</v>
      </c>
      <c r="D4567" t="s">
        <v>2690</v>
      </c>
      <c r="E4567" t="s">
        <v>2691</v>
      </c>
      <c r="F4567">
        <v>26</v>
      </c>
      <c r="G4567" t="str">
        <f>VLOOKUP(YouTubeVideos[[#This Row],[category_id]],VideoCategories[],2,FALSE)</f>
        <v>Howto &amp; Style</v>
      </c>
      <c r="H4567" t="s">
        <v>2692</v>
      </c>
      <c r="I4567">
        <v>148590</v>
      </c>
      <c r="J4567">
        <v>5182</v>
      </c>
      <c r="K4567">
        <v>169</v>
      </c>
      <c r="L4567">
        <v>270</v>
      </c>
      <c r="M4567" t="b">
        <v>0</v>
      </c>
      <c r="N4567" t="b">
        <v>0</v>
      </c>
      <c r="O4567" t="b">
        <v>0</v>
      </c>
    </row>
    <row r="4568" spans="1:15">
      <c r="A4568" t="s">
        <v>14180</v>
      </c>
      <c r="B4568" s="1">
        <v>43169</v>
      </c>
      <c r="C4568" s="1">
        <v>43159.500057870369</v>
      </c>
      <c r="D4568" t="s">
        <v>14181</v>
      </c>
      <c r="E4568" t="s">
        <v>10291</v>
      </c>
      <c r="F4568">
        <v>26</v>
      </c>
      <c r="G4568" t="str">
        <f>VLOOKUP(YouTubeVideos[[#This Row],[category_id]],VideoCategories[],2,FALSE)</f>
        <v>Howto &amp; Style</v>
      </c>
      <c r="H4568" t="s">
        <v>14182</v>
      </c>
      <c r="I4568">
        <v>148207</v>
      </c>
      <c r="J4568">
        <v>4460</v>
      </c>
      <c r="K4568">
        <v>199</v>
      </c>
      <c r="L4568">
        <v>460</v>
      </c>
      <c r="M4568" t="b">
        <v>0</v>
      </c>
      <c r="N4568" t="b">
        <v>0</v>
      </c>
      <c r="O4568" t="b">
        <v>0</v>
      </c>
    </row>
    <row r="4569" spans="1:15">
      <c r="A4569" t="s">
        <v>6813</v>
      </c>
      <c r="B4569" s="1">
        <v>43104</v>
      </c>
      <c r="C4569" s="1">
        <v>43092.209965277776</v>
      </c>
      <c r="D4569" t="s">
        <v>6814</v>
      </c>
      <c r="E4569" t="s">
        <v>4946</v>
      </c>
      <c r="F4569">
        <v>25</v>
      </c>
      <c r="G4569" t="str">
        <f>VLOOKUP(YouTubeVideos[[#This Row],[category_id]],VideoCategories[],2,FALSE)</f>
        <v>News &amp; Politics</v>
      </c>
      <c r="H4569" t="s">
        <v>6815</v>
      </c>
      <c r="I4569">
        <v>148054</v>
      </c>
      <c r="J4569">
        <v>725</v>
      </c>
      <c r="K4569">
        <v>135</v>
      </c>
      <c r="L4569">
        <v>469</v>
      </c>
      <c r="M4569" t="b">
        <v>0</v>
      </c>
      <c r="N4569" t="b">
        <v>0</v>
      </c>
      <c r="O4569" t="b">
        <v>0</v>
      </c>
    </row>
    <row r="4570" spans="1:15">
      <c r="A4570" t="s">
        <v>14644</v>
      </c>
      <c r="B4570" s="1">
        <v>43176</v>
      </c>
      <c r="C4570" s="1">
        <v>43165.375219907408</v>
      </c>
      <c r="D4570" t="s">
        <v>20515</v>
      </c>
      <c r="E4570" t="s">
        <v>19721</v>
      </c>
      <c r="F4570">
        <v>26</v>
      </c>
      <c r="G4570" t="str">
        <f>VLOOKUP(YouTubeVideos[[#This Row],[category_id]],VideoCategories[],2,FALSE)</f>
        <v>Howto &amp; Style</v>
      </c>
      <c r="H4570" t="s">
        <v>20516</v>
      </c>
      <c r="I4570">
        <v>147863</v>
      </c>
      <c r="J4570">
        <v>4030</v>
      </c>
      <c r="K4570">
        <v>115</v>
      </c>
      <c r="L4570">
        <v>374</v>
      </c>
      <c r="M4570" t="b">
        <v>0</v>
      </c>
      <c r="N4570" t="b">
        <v>0</v>
      </c>
      <c r="O4570" t="b">
        <v>0</v>
      </c>
    </row>
    <row r="4571" spans="1:15">
      <c r="A4571" t="s">
        <v>7370</v>
      </c>
      <c r="B4571" s="1">
        <v>43109</v>
      </c>
      <c r="C4571" s="1">
        <v>43105.171712962961</v>
      </c>
      <c r="D4571" t="s">
        <v>7371</v>
      </c>
      <c r="E4571" t="s">
        <v>1242</v>
      </c>
      <c r="F4571">
        <v>1</v>
      </c>
      <c r="G4571" t="str">
        <f>VLOOKUP(YouTubeVideos[[#This Row],[category_id]],VideoCategories[],2,FALSE)</f>
        <v>Film &amp; Animation</v>
      </c>
      <c r="H4571" t="s">
        <v>63</v>
      </c>
      <c r="I4571">
        <v>147740</v>
      </c>
      <c r="J4571">
        <v>11601</v>
      </c>
      <c r="K4571">
        <v>2805</v>
      </c>
      <c r="L4571">
        <v>6440</v>
      </c>
      <c r="M4571" t="b">
        <v>0</v>
      </c>
      <c r="N4571" t="b">
        <v>0</v>
      </c>
      <c r="O4571" t="b">
        <v>0</v>
      </c>
    </row>
    <row r="4572" spans="1:15">
      <c r="A4572" t="s">
        <v>14462</v>
      </c>
      <c r="B4572" s="1">
        <v>43173</v>
      </c>
      <c r="C4572" s="1">
        <v>43157.000023148146</v>
      </c>
      <c r="D4572" t="s">
        <v>14463</v>
      </c>
      <c r="E4572" t="s">
        <v>14464</v>
      </c>
      <c r="F4572">
        <v>10</v>
      </c>
      <c r="G4572" t="str">
        <f>VLOOKUP(YouTubeVideos[[#This Row],[category_id]],VideoCategories[],2,FALSE)</f>
        <v>Music</v>
      </c>
      <c r="H4572" t="s">
        <v>20502</v>
      </c>
      <c r="I4572">
        <v>1606993</v>
      </c>
      <c r="J4572">
        <v>9035</v>
      </c>
      <c r="K4572">
        <v>693</v>
      </c>
      <c r="L4572">
        <v>343</v>
      </c>
      <c r="M4572" t="b">
        <v>0</v>
      </c>
      <c r="N4572" t="b">
        <v>0</v>
      </c>
      <c r="O4572" t="b">
        <v>0</v>
      </c>
    </row>
    <row r="4573" spans="1:15">
      <c r="A4573" t="s">
        <v>6232</v>
      </c>
      <c r="B4573" s="1">
        <v>43099</v>
      </c>
      <c r="C4573" s="1">
        <v>43092.432986111111</v>
      </c>
      <c r="D4573" t="s">
        <v>6233</v>
      </c>
      <c r="E4573" t="s">
        <v>1195</v>
      </c>
      <c r="F4573">
        <v>26</v>
      </c>
      <c r="G4573" t="str">
        <f>VLOOKUP(YouTubeVideos[[#This Row],[category_id]],VideoCategories[],2,FALSE)</f>
        <v>Howto &amp; Style</v>
      </c>
      <c r="H4573" t="s">
        <v>6234</v>
      </c>
      <c r="I4573">
        <v>147586</v>
      </c>
      <c r="J4573">
        <v>6294</v>
      </c>
      <c r="K4573">
        <v>413</v>
      </c>
      <c r="L4573">
        <v>806</v>
      </c>
      <c r="M4573" t="b">
        <v>0</v>
      </c>
      <c r="N4573" t="b">
        <v>0</v>
      </c>
      <c r="O4573" t="b">
        <v>0</v>
      </c>
    </row>
    <row r="4574" spans="1:15">
      <c r="A4574" t="s">
        <v>14469</v>
      </c>
      <c r="B4574" s="1">
        <v>43173</v>
      </c>
      <c r="C4574" s="1">
        <v>43158.333402777775</v>
      </c>
      <c r="D4574" t="s">
        <v>14470</v>
      </c>
      <c r="E4574" t="s">
        <v>7140</v>
      </c>
      <c r="F4574">
        <v>10</v>
      </c>
      <c r="G4574" t="str">
        <f>VLOOKUP(YouTubeVideos[[#This Row],[category_id]],VideoCategories[],2,FALSE)</f>
        <v>Music</v>
      </c>
      <c r="H4574" t="s">
        <v>14471</v>
      </c>
      <c r="I4574">
        <v>1467165</v>
      </c>
      <c r="J4574">
        <v>141277</v>
      </c>
      <c r="K4574">
        <v>1573</v>
      </c>
      <c r="L4574">
        <v>10516</v>
      </c>
      <c r="M4574" t="b">
        <v>0</v>
      </c>
      <c r="N4574" t="b">
        <v>0</v>
      </c>
      <c r="O4574" t="b">
        <v>0</v>
      </c>
    </row>
    <row r="4575" spans="1:15">
      <c r="A4575" t="s">
        <v>14472</v>
      </c>
      <c r="B4575" s="1">
        <v>43174</v>
      </c>
      <c r="C4575" s="1">
        <v>43173.250787037039</v>
      </c>
      <c r="D4575" t="s">
        <v>14473</v>
      </c>
      <c r="E4575" t="s">
        <v>47</v>
      </c>
      <c r="F4575">
        <v>24</v>
      </c>
      <c r="G4575" t="str">
        <f>VLOOKUP(YouTubeVideos[[#This Row],[category_id]],VideoCategories[],2,FALSE)</f>
        <v>Entertainment</v>
      </c>
      <c r="H4575" t="s">
        <v>14474</v>
      </c>
      <c r="I4575">
        <v>508376</v>
      </c>
      <c r="J4575">
        <v>12313</v>
      </c>
      <c r="K4575">
        <v>352</v>
      </c>
      <c r="L4575">
        <v>567</v>
      </c>
      <c r="M4575" t="b">
        <v>0</v>
      </c>
      <c r="N4575" t="b">
        <v>0</v>
      </c>
      <c r="O4575" t="b">
        <v>0</v>
      </c>
    </row>
    <row r="4576" spans="1:15">
      <c r="A4576" t="s">
        <v>9184</v>
      </c>
      <c r="B4576" s="1">
        <v>43123</v>
      </c>
      <c r="C4576" s="1">
        <v>43117.763599537036</v>
      </c>
      <c r="D4576" t="s">
        <v>9185</v>
      </c>
      <c r="E4576" t="s">
        <v>788</v>
      </c>
      <c r="F4576">
        <v>20</v>
      </c>
      <c r="G4576" t="str">
        <f>VLOOKUP(YouTubeVideos[[#This Row],[category_id]],VideoCategories[],2,FALSE)</f>
        <v>Gaming</v>
      </c>
      <c r="H4576" t="s">
        <v>9186</v>
      </c>
      <c r="I4576">
        <v>147003</v>
      </c>
      <c r="J4576">
        <v>3164</v>
      </c>
      <c r="K4576">
        <v>375</v>
      </c>
      <c r="L4576">
        <v>1124</v>
      </c>
      <c r="M4576" t="b">
        <v>0</v>
      </c>
      <c r="N4576" t="b">
        <v>0</v>
      </c>
      <c r="O4576" t="b">
        <v>0</v>
      </c>
    </row>
    <row r="4577" spans="1:15">
      <c r="A4577" t="s">
        <v>14478</v>
      </c>
      <c r="B4577" s="1">
        <v>43174</v>
      </c>
      <c r="C4577" s="1">
        <v>43172.024317129632</v>
      </c>
      <c r="D4577" t="s">
        <v>14479</v>
      </c>
      <c r="E4577" t="s">
        <v>379</v>
      </c>
      <c r="F4577">
        <v>24</v>
      </c>
      <c r="G4577" t="str">
        <f>VLOOKUP(YouTubeVideos[[#This Row],[category_id]],VideoCategories[],2,FALSE)</f>
        <v>Entertainment</v>
      </c>
      <c r="H4577" t="s">
        <v>14480</v>
      </c>
      <c r="I4577">
        <v>451759</v>
      </c>
      <c r="J4577">
        <v>3353</v>
      </c>
      <c r="K4577">
        <v>542</v>
      </c>
      <c r="L4577">
        <v>1051</v>
      </c>
      <c r="M4577" t="b">
        <v>0</v>
      </c>
      <c r="N4577" t="b">
        <v>0</v>
      </c>
      <c r="O4577" t="b">
        <v>0</v>
      </c>
    </row>
    <row r="4578" spans="1:15">
      <c r="A4578" t="s">
        <v>14481</v>
      </c>
      <c r="B4578" s="1">
        <v>43174</v>
      </c>
      <c r="C4578" s="1">
        <v>43170.737025462964</v>
      </c>
      <c r="D4578" t="s">
        <v>14482</v>
      </c>
      <c r="E4578" t="s">
        <v>14483</v>
      </c>
      <c r="F4578">
        <v>24</v>
      </c>
      <c r="G4578" t="str">
        <f>VLOOKUP(YouTubeVideos[[#This Row],[category_id]],VideoCategories[],2,FALSE)</f>
        <v>Entertainment</v>
      </c>
      <c r="H4578" t="s">
        <v>14484</v>
      </c>
      <c r="I4578">
        <v>1277694</v>
      </c>
      <c r="J4578">
        <v>15943</v>
      </c>
      <c r="K4578">
        <v>1592</v>
      </c>
      <c r="L4578">
        <v>1683</v>
      </c>
      <c r="M4578" t="b">
        <v>0</v>
      </c>
      <c r="N4578" t="b">
        <v>0</v>
      </c>
      <c r="O4578" t="b">
        <v>0</v>
      </c>
    </row>
    <row r="4579" spans="1:15">
      <c r="A4579" t="s">
        <v>17218</v>
      </c>
      <c r="B4579" s="1">
        <v>43224</v>
      </c>
      <c r="C4579" s="1">
        <v>43218.583402777775</v>
      </c>
      <c r="D4579" t="s">
        <v>17219</v>
      </c>
      <c r="E4579" t="s">
        <v>297</v>
      </c>
      <c r="F4579">
        <v>27</v>
      </c>
      <c r="G4579" t="str">
        <f>VLOOKUP(YouTubeVideos[[#This Row],[category_id]],VideoCategories[],2,FALSE)</f>
        <v>Education</v>
      </c>
      <c r="H4579" t="s">
        <v>17220</v>
      </c>
      <c r="I4579">
        <v>146681</v>
      </c>
      <c r="J4579">
        <v>6011</v>
      </c>
      <c r="K4579">
        <v>389</v>
      </c>
      <c r="L4579">
        <v>624</v>
      </c>
      <c r="M4579" t="b">
        <v>0</v>
      </c>
      <c r="N4579" t="b">
        <v>0</v>
      </c>
      <c r="O4579" t="b">
        <v>0</v>
      </c>
    </row>
    <row r="4580" spans="1:15">
      <c r="A4580" t="s">
        <v>14488</v>
      </c>
      <c r="B4580" s="1">
        <v>43174</v>
      </c>
      <c r="C4580" s="1">
        <v>43170.563171296293</v>
      </c>
      <c r="D4580" t="s">
        <v>14489</v>
      </c>
      <c r="E4580" t="s">
        <v>14343</v>
      </c>
      <c r="F4580">
        <v>24</v>
      </c>
      <c r="G4580" t="str">
        <f>VLOOKUP(YouTubeVideos[[#This Row],[category_id]],VideoCategories[],2,FALSE)</f>
        <v>Entertainment</v>
      </c>
      <c r="H4580" t="s">
        <v>14344</v>
      </c>
      <c r="I4580">
        <v>2337251</v>
      </c>
      <c r="J4580">
        <v>53095</v>
      </c>
      <c r="K4580">
        <v>2713</v>
      </c>
      <c r="L4580">
        <v>6810</v>
      </c>
      <c r="M4580" t="b">
        <v>0</v>
      </c>
      <c r="N4580" t="b">
        <v>0</v>
      </c>
      <c r="O4580" t="b">
        <v>0</v>
      </c>
    </row>
    <row r="4581" spans="1:15">
      <c r="A4581" t="s">
        <v>8357</v>
      </c>
      <c r="B4581" s="1">
        <v>43117</v>
      </c>
      <c r="C4581" s="1">
        <v>43114.333356481482</v>
      </c>
      <c r="D4581" t="s">
        <v>8358</v>
      </c>
      <c r="E4581" t="s">
        <v>520</v>
      </c>
      <c r="F4581">
        <v>26</v>
      </c>
      <c r="G4581" t="str">
        <f>VLOOKUP(YouTubeVideos[[#This Row],[category_id]],VideoCategories[],2,FALSE)</f>
        <v>Howto &amp; Style</v>
      </c>
      <c r="H4581" t="s">
        <v>8359</v>
      </c>
      <c r="I4581">
        <v>146578</v>
      </c>
      <c r="J4581">
        <v>2280</v>
      </c>
      <c r="K4581">
        <v>467</v>
      </c>
      <c r="L4581">
        <v>687</v>
      </c>
      <c r="M4581" t="b">
        <v>0</v>
      </c>
      <c r="N4581" t="b">
        <v>0</v>
      </c>
      <c r="O4581" t="b">
        <v>0</v>
      </c>
    </row>
    <row r="4582" spans="1:15">
      <c r="A4582" t="s">
        <v>6657</v>
      </c>
      <c r="B4582" s="1">
        <v>43104</v>
      </c>
      <c r="C4582" s="1">
        <v>43102.997731481482</v>
      </c>
      <c r="D4582" t="s">
        <v>6658</v>
      </c>
      <c r="E4582" t="s">
        <v>1226</v>
      </c>
      <c r="F4582">
        <v>17</v>
      </c>
      <c r="G4582" t="str">
        <f>VLOOKUP(YouTubeVideos[[#This Row],[category_id]],VideoCategories[],2,FALSE)</f>
        <v>Sports</v>
      </c>
      <c r="H4582" t="s">
        <v>6659</v>
      </c>
      <c r="I4582">
        <v>146536</v>
      </c>
      <c r="J4582">
        <v>1691</v>
      </c>
      <c r="K4582">
        <v>1762</v>
      </c>
      <c r="L4582">
        <v>250</v>
      </c>
      <c r="M4582" t="b">
        <v>0</v>
      </c>
      <c r="N4582" t="b">
        <v>0</v>
      </c>
      <c r="O4582" t="b">
        <v>0</v>
      </c>
    </row>
    <row r="4583" spans="1:15">
      <c r="A4583" t="s">
        <v>14266</v>
      </c>
      <c r="B4583" s="1">
        <v>43170</v>
      </c>
      <c r="C4583" s="1">
        <v>43161.486678240741</v>
      </c>
      <c r="D4583" t="s">
        <v>14267</v>
      </c>
      <c r="E4583" t="s">
        <v>1669</v>
      </c>
      <c r="F4583">
        <v>28</v>
      </c>
      <c r="G4583" t="str">
        <f>VLOOKUP(YouTubeVideos[[#This Row],[category_id]],VideoCategories[],2,FALSE)</f>
        <v>Science &amp; Technology</v>
      </c>
      <c r="H4583" t="s">
        <v>14268</v>
      </c>
      <c r="I4583">
        <v>146505</v>
      </c>
      <c r="J4583">
        <v>3208</v>
      </c>
      <c r="K4583">
        <v>351</v>
      </c>
      <c r="L4583">
        <v>641</v>
      </c>
      <c r="M4583" t="b">
        <v>0</v>
      </c>
      <c r="N4583" t="b">
        <v>0</v>
      </c>
      <c r="O4583" t="b">
        <v>0</v>
      </c>
    </row>
    <row r="4584" spans="1:15">
      <c r="A4584" t="s">
        <v>1709</v>
      </c>
      <c r="B4584" s="1">
        <v>43063</v>
      </c>
      <c r="C4584" s="1">
        <v>43059.652650462966</v>
      </c>
      <c r="D4584" t="s">
        <v>1710</v>
      </c>
      <c r="E4584" t="s">
        <v>1226</v>
      </c>
      <c r="F4584">
        <v>17</v>
      </c>
      <c r="G4584" t="str">
        <f>VLOOKUP(YouTubeVideos[[#This Row],[category_id]],VideoCategories[],2,FALSE)</f>
        <v>Sports</v>
      </c>
      <c r="H4584" t="s">
        <v>1227</v>
      </c>
      <c r="I4584">
        <v>146487</v>
      </c>
      <c r="J4584">
        <v>2270</v>
      </c>
      <c r="K4584">
        <v>25</v>
      </c>
      <c r="L4584">
        <v>65</v>
      </c>
      <c r="M4584" t="b">
        <v>0</v>
      </c>
      <c r="N4584" t="b">
        <v>0</v>
      </c>
      <c r="O4584" t="b">
        <v>0</v>
      </c>
    </row>
    <row r="4585" spans="1:15">
      <c r="A4585" t="s">
        <v>2724</v>
      </c>
      <c r="B4585" s="1">
        <v>43070</v>
      </c>
      <c r="C4585" s="1">
        <v>43063.785960648151</v>
      </c>
      <c r="D4585" t="s">
        <v>2725</v>
      </c>
      <c r="E4585" t="s">
        <v>1330</v>
      </c>
      <c r="F4585">
        <v>1</v>
      </c>
      <c r="G4585" t="str">
        <f>VLOOKUP(YouTubeVideos[[#This Row],[category_id]],VideoCategories[],2,FALSE)</f>
        <v>Film &amp; Animation</v>
      </c>
      <c r="H4585" t="s">
        <v>2726</v>
      </c>
      <c r="I4585">
        <v>145560</v>
      </c>
      <c r="J4585">
        <v>5114</v>
      </c>
      <c r="K4585">
        <v>232</v>
      </c>
      <c r="L4585">
        <v>670</v>
      </c>
      <c r="M4585" t="b">
        <v>0</v>
      </c>
      <c r="N4585" t="b">
        <v>0</v>
      </c>
      <c r="O4585" t="b">
        <v>0</v>
      </c>
    </row>
    <row r="4586" spans="1:15">
      <c r="A4586" t="s">
        <v>14505</v>
      </c>
      <c r="B4586" s="1">
        <v>43174</v>
      </c>
      <c r="C4586" s="1">
        <v>43165.501817129632</v>
      </c>
      <c r="D4586" t="s">
        <v>14506</v>
      </c>
      <c r="E4586" t="s">
        <v>2156</v>
      </c>
      <c r="F4586">
        <v>24</v>
      </c>
      <c r="G4586" t="str">
        <f>VLOOKUP(YouTubeVideos[[#This Row],[category_id]],VideoCategories[],2,FALSE)</f>
        <v>Entertainment</v>
      </c>
      <c r="H4586" t="s">
        <v>14507</v>
      </c>
      <c r="I4586">
        <v>132283</v>
      </c>
      <c r="J4586">
        <v>10987</v>
      </c>
      <c r="K4586">
        <v>488</v>
      </c>
      <c r="L4586">
        <v>3301</v>
      </c>
      <c r="M4586" t="b">
        <v>0</v>
      </c>
      <c r="N4586" t="b">
        <v>0</v>
      </c>
      <c r="O4586" t="b">
        <v>0</v>
      </c>
    </row>
    <row r="4587" spans="1:15">
      <c r="A4587" t="s">
        <v>2806</v>
      </c>
      <c r="B4587" s="1">
        <v>43071</v>
      </c>
      <c r="C4587" s="1">
        <v>43065.333368055559</v>
      </c>
      <c r="D4587" t="s">
        <v>2807</v>
      </c>
      <c r="E4587" t="s">
        <v>1928</v>
      </c>
      <c r="F4587">
        <v>28</v>
      </c>
      <c r="G4587" t="str">
        <f>VLOOKUP(YouTubeVideos[[#This Row],[category_id]],VideoCategories[],2,FALSE)</f>
        <v>Science &amp; Technology</v>
      </c>
      <c r="H4587" t="s">
        <v>2808</v>
      </c>
      <c r="I4587">
        <v>145213</v>
      </c>
      <c r="J4587">
        <v>4314</v>
      </c>
      <c r="K4587">
        <v>435</v>
      </c>
      <c r="L4587">
        <v>3769</v>
      </c>
      <c r="M4587" t="b">
        <v>0</v>
      </c>
      <c r="N4587" t="b">
        <v>0</v>
      </c>
      <c r="O4587" t="b">
        <v>0</v>
      </c>
    </row>
    <row r="4588" spans="1:15">
      <c r="A4588" t="s">
        <v>6518</v>
      </c>
      <c r="B4588" s="1">
        <v>43103</v>
      </c>
      <c r="C4588" s="1">
        <v>43097.227094907408</v>
      </c>
      <c r="D4588" t="s">
        <v>6519</v>
      </c>
      <c r="E4588" t="s">
        <v>1974</v>
      </c>
      <c r="F4588">
        <v>25</v>
      </c>
      <c r="G4588" t="str">
        <f>VLOOKUP(YouTubeVideos[[#This Row],[category_id]],VideoCategories[],2,FALSE)</f>
        <v>News &amp; Politics</v>
      </c>
      <c r="H4588" t="s">
        <v>6520</v>
      </c>
      <c r="I4588">
        <v>144967</v>
      </c>
      <c r="J4588">
        <v>987</v>
      </c>
      <c r="K4588">
        <v>120</v>
      </c>
      <c r="L4588">
        <v>521</v>
      </c>
      <c r="M4588" t="b">
        <v>0</v>
      </c>
      <c r="N4588" t="b">
        <v>0</v>
      </c>
      <c r="O4588" t="b">
        <v>0</v>
      </c>
    </row>
    <row r="4589" spans="1:15">
      <c r="A4589" t="s">
        <v>14513</v>
      </c>
      <c r="B4589" s="1">
        <v>43174</v>
      </c>
      <c r="C4589" s="1">
        <v>43160.632071759261</v>
      </c>
      <c r="D4589" t="s">
        <v>14514</v>
      </c>
      <c r="E4589" t="s">
        <v>14515</v>
      </c>
      <c r="F4589">
        <v>24</v>
      </c>
      <c r="G4589" t="str">
        <f>VLOOKUP(YouTubeVideos[[#This Row],[category_id]],VideoCategories[],2,FALSE)</f>
        <v>Entertainment</v>
      </c>
      <c r="H4589" t="s">
        <v>14516</v>
      </c>
      <c r="I4589">
        <v>1129870</v>
      </c>
      <c r="J4589">
        <v>19598</v>
      </c>
      <c r="K4589">
        <v>1854</v>
      </c>
      <c r="L4589">
        <v>4509</v>
      </c>
      <c r="M4589" t="b">
        <v>0</v>
      </c>
      <c r="N4589" t="b">
        <v>0</v>
      </c>
      <c r="O4589" t="b">
        <v>0</v>
      </c>
    </row>
    <row r="4590" spans="1:15">
      <c r="A4590" t="s">
        <v>5993</v>
      </c>
      <c r="B4590" s="1">
        <v>43095</v>
      </c>
      <c r="C4590" s="1">
        <v>43087.403333333335</v>
      </c>
      <c r="D4590" t="s">
        <v>5994</v>
      </c>
      <c r="E4590" t="s">
        <v>4263</v>
      </c>
      <c r="F4590">
        <v>25</v>
      </c>
      <c r="G4590" t="str">
        <f>VLOOKUP(YouTubeVideos[[#This Row],[category_id]],VideoCategories[],2,FALSE)</f>
        <v>News &amp; Politics</v>
      </c>
      <c r="H4590" t="s">
        <v>5995</v>
      </c>
      <c r="I4590">
        <v>144773</v>
      </c>
      <c r="J4590">
        <v>430</v>
      </c>
      <c r="K4590">
        <v>199</v>
      </c>
      <c r="L4590">
        <v>330</v>
      </c>
      <c r="M4590" t="b">
        <v>0</v>
      </c>
      <c r="N4590" t="b">
        <v>0</v>
      </c>
      <c r="O4590" t="b">
        <v>0</v>
      </c>
    </row>
    <row r="4591" spans="1:15">
      <c r="A4591" t="s">
        <v>373</v>
      </c>
      <c r="B4591" s="1">
        <v>43054</v>
      </c>
      <c r="C4591" s="1">
        <v>43049.208356481482</v>
      </c>
      <c r="D4591" t="s">
        <v>374</v>
      </c>
      <c r="E4591" t="s">
        <v>375</v>
      </c>
      <c r="F4591">
        <v>25</v>
      </c>
      <c r="G4591" t="str">
        <f>VLOOKUP(YouTubeVideos[[#This Row],[category_id]],VideoCategories[],2,FALSE)</f>
        <v>News &amp; Politics</v>
      </c>
      <c r="H4591" t="s">
        <v>376</v>
      </c>
      <c r="I4591">
        <v>144694</v>
      </c>
      <c r="J4591">
        <v>1012</v>
      </c>
      <c r="K4591">
        <v>588</v>
      </c>
      <c r="L4591">
        <v>288</v>
      </c>
      <c r="M4591" t="b">
        <v>0</v>
      </c>
      <c r="N4591" t="b">
        <v>0</v>
      </c>
      <c r="O4591" t="b">
        <v>0</v>
      </c>
    </row>
    <row r="4592" spans="1:15">
      <c r="A4592" t="s">
        <v>5754</v>
      </c>
      <c r="B4592" s="1">
        <v>43091</v>
      </c>
      <c r="C4592" s="1">
        <v>43084.400069444448</v>
      </c>
      <c r="D4592" t="s">
        <v>5755</v>
      </c>
      <c r="E4592" t="s">
        <v>5756</v>
      </c>
      <c r="F4592">
        <v>23</v>
      </c>
      <c r="G4592" t="str">
        <f>VLOOKUP(YouTubeVideos[[#This Row],[category_id]],VideoCategories[],2,FALSE)</f>
        <v>Comedy</v>
      </c>
      <c r="H4592" t="s">
        <v>5757</v>
      </c>
      <c r="I4592">
        <v>144225</v>
      </c>
      <c r="J4592">
        <v>281</v>
      </c>
      <c r="K4592">
        <v>11</v>
      </c>
      <c r="L4592">
        <v>21</v>
      </c>
      <c r="M4592" t="b">
        <v>0</v>
      </c>
      <c r="N4592" t="b">
        <v>0</v>
      </c>
      <c r="O4592" t="b">
        <v>0</v>
      </c>
    </row>
    <row r="4593" spans="1:15">
      <c r="A4593" t="s">
        <v>14527</v>
      </c>
      <c r="B4593" s="1">
        <v>43174</v>
      </c>
      <c r="C4593" s="1">
        <v>43160.875115740739</v>
      </c>
      <c r="D4593" t="s">
        <v>14528</v>
      </c>
      <c r="E4593" t="s">
        <v>818</v>
      </c>
      <c r="F4593">
        <v>24</v>
      </c>
      <c r="G4593" t="str">
        <f>VLOOKUP(YouTubeVideos[[#This Row],[category_id]],VideoCategories[],2,FALSE)</f>
        <v>Entertainment</v>
      </c>
      <c r="H4593" t="s">
        <v>14529</v>
      </c>
      <c r="I4593">
        <v>369487</v>
      </c>
      <c r="J4593">
        <v>1770</v>
      </c>
      <c r="K4593">
        <v>357</v>
      </c>
      <c r="L4593">
        <v>160</v>
      </c>
      <c r="M4593" t="b">
        <v>0</v>
      </c>
      <c r="N4593" t="b">
        <v>0</v>
      </c>
      <c r="O4593" t="b">
        <v>0</v>
      </c>
    </row>
    <row r="4594" spans="1:15">
      <c r="A4594" t="s">
        <v>6215</v>
      </c>
      <c r="B4594" s="1">
        <v>43098</v>
      </c>
      <c r="C4594" s="1">
        <v>43088.673807870371</v>
      </c>
      <c r="D4594" t="s">
        <v>6216</v>
      </c>
      <c r="E4594" t="s">
        <v>6217</v>
      </c>
      <c r="F4594">
        <v>28</v>
      </c>
      <c r="G4594" t="str">
        <f>VLOOKUP(YouTubeVideos[[#This Row],[category_id]],VideoCategories[],2,FALSE)</f>
        <v>Science &amp; Technology</v>
      </c>
      <c r="H4594" t="s">
        <v>6218</v>
      </c>
      <c r="I4594">
        <v>143706</v>
      </c>
      <c r="J4594">
        <v>4196</v>
      </c>
      <c r="K4594">
        <v>72</v>
      </c>
      <c r="L4594">
        <v>277</v>
      </c>
      <c r="M4594" t="b">
        <v>0</v>
      </c>
      <c r="N4594" t="b">
        <v>0</v>
      </c>
      <c r="O4594" t="b">
        <v>0</v>
      </c>
    </row>
    <row r="4595" spans="1:15">
      <c r="A4595" t="s">
        <v>7597</v>
      </c>
      <c r="B4595" s="1">
        <v>43109</v>
      </c>
      <c r="C4595" s="1">
        <v>43102.338136574072</v>
      </c>
      <c r="D4595" t="s">
        <v>7598</v>
      </c>
      <c r="E4595" t="s">
        <v>1069</v>
      </c>
      <c r="F4595">
        <v>25</v>
      </c>
      <c r="G4595" t="str">
        <f>VLOOKUP(YouTubeVideos[[#This Row],[category_id]],VideoCategories[],2,FALSE)</f>
        <v>News &amp; Politics</v>
      </c>
      <c r="H4595" t="s">
        <v>7599</v>
      </c>
      <c r="I4595">
        <v>142825</v>
      </c>
      <c r="J4595">
        <v>1437</v>
      </c>
      <c r="K4595">
        <v>726</v>
      </c>
      <c r="L4595">
        <v>486</v>
      </c>
      <c r="M4595" t="b">
        <v>0</v>
      </c>
      <c r="N4595" t="b">
        <v>0</v>
      </c>
      <c r="O4595" t="b">
        <v>0</v>
      </c>
    </row>
    <row r="4596" spans="1:15">
      <c r="A4596" t="s">
        <v>13525</v>
      </c>
      <c r="B4596" s="1">
        <v>43160</v>
      </c>
      <c r="C4596" s="1">
        <v>43154.380752314813</v>
      </c>
      <c r="D4596" t="s">
        <v>13526</v>
      </c>
      <c r="E4596" t="s">
        <v>13527</v>
      </c>
      <c r="F4596">
        <v>22</v>
      </c>
      <c r="G4596" t="str">
        <f>VLOOKUP(YouTubeVideos[[#This Row],[category_id]],VideoCategories[],2,FALSE)</f>
        <v>People &amp; Blogs</v>
      </c>
      <c r="H4596" t="s">
        <v>63</v>
      </c>
      <c r="I4596">
        <v>142653</v>
      </c>
      <c r="J4596">
        <v>5509</v>
      </c>
      <c r="K4596">
        <v>28</v>
      </c>
      <c r="L4596">
        <v>433</v>
      </c>
      <c r="M4596" t="b">
        <v>0</v>
      </c>
      <c r="N4596" t="b">
        <v>0</v>
      </c>
      <c r="O4596" t="b">
        <v>0</v>
      </c>
    </row>
    <row r="4597" spans="1:15">
      <c r="A4597" t="s">
        <v>11829</v>
      </c>
      <c r="B4597" s="1">
        <v>43144</v>
      </c>
      <c r="C4597" s="1">
        <v>43142.323368055557</v>
      </c>
      <c r="D4597" t="s">
        <v>11830</v>
      </c>
      <c r="E4597" t="s">
        <v>1974</v>
      </c>
      <c r="F4597">
        <v>25</v>
      </c>
      <c r="G4597" t="str">
        <f>VLOOKUP(YouTubeVideos[[#This Row],[category_id]],VideoCategories[],2,FALSE)</f>
        <v>News &amp; Politics</v>
      </c>
      <c r="H4597" t="s">
        <v>6376</v>
      </c>
      <c r="I4597">
        <v>142590</v>
      </c>
      <c r="J4597">
        <v>682</v>
      </c>
      <c r="K4597">
        <v>389</v>
      </c>
      <c r="L4597">
        <v>1450</v>
      </c>
      <c r="M4597" t="b">
        <v>0</v>
      </c>
      <c r="N4597" t="b">
        <v>0</v>
      </c>
      <c r="O4597" t="b">
        <v>0</v>
      </c>
    </row>
    <row r="4598" spans="1:15">
      <c r="A4598" t="s">
        <v>17406</v>
      </c>
      <c r="B4598" s="1">
        <v>43233</v>
      </c>
      <c r="C4598" s="1">
        <v>43229.400567129633</v>
      </c>
      <c r="D4598" t="s">
        <v>17407</v>
      </c>
      <c r="E4598" t="s">
        <v>1158</v>
      </c>
      <c r="F4598">
        <v>25</v>
      </c>
      <c r="G4598" t="str">
        <f>VLOOKUP(YouTubeVideos[[#This Row],[category_id]],VideoCategories[],2,FALSE)</f>
        <v>News &amp; Politics</v>
      </c>
      <c r="H4598" t="s">
        <v>17408</v>
      </c>
      <c r="I4598">
        <v>142414</v>
      </c>
      <c r="J4598">
        <v>731</v>
      </c>
      <c r="K4598">
        <v>581</v>
      </c>
      <c r="L4598">
        <v>746</v>
      </c>
      <c r="M4598" t="b">
        <v>0</v>
      </c>
      <c r="N4598" t="b">
        <v>0</v>
      </c>
      <c r="O4598" t="b">
        <v>0</v>
      </c>
    </row>
    <row r="4599" spans="1:15">
      <c r="A4599" t="s">
        <v>8269</v>
      </c>
      <c r="B4599" s="1">
        <v>43116</v>
      </c>
      <c r="C4599" s="1">
        <v>43110.698900462965</v>
      </c>
      <c r="D4599" t="s">
        <v>8270</v>
      </c>
      <c r="E4599" t="s">
        <v>956</v>
      </c>
      <c r="F4599">
        <v>28</v>
      </c>
      <c r="G4599" t="str">
        <f>VLOOKUP(YouTubeVideos[[#This Row],[category_id]],VideoCategories[],2,FALSE)</f>
        <v>Science &amp; Technology</v>
      </c>
      <c r="H4599" t="s">
        <v>8271</v>
      </c>
      <c r="I4599">
        <v>142380</v>
      </c>
      <c r="J4599">
        <v>2635</v>
      </c>
      <c r="K4599">
        <v>307</v>
      </c>
      <c r="L4599">
        <v>288</v>
      </c>
      <c r="M4599" t="b">
        <v>0</v>
      </c>
      <c r="N4599" t="b">
        <v>0</v>
      </c>
      <c r="O4599" t="b">
        <v>0</v>
      </c>
    </row>
    <row r="4600" spans="1:15">
      <c r="A4600" t="s">
        <v>14549</v>
      </c>
      <c r="B4600" s="1">
        <v>43174</v>
      </c>
      <c r="C4600" s="1">
        <v>43159.5</v>
      </c>
      <c r="D4600" t="s">
        <v>14550</v>
      </c>
      <c r="E4600" t="s">
        <v>14551</v>
      </c>
      <c r="F4600">
        <v>24</v>
      </c>
      <c r="G4600" t="str">
        <f>VLOOKUP(YouTubeVideos[[#This Row],[category_id]],VideoCategories[],2,FALSE)</f>
        <v>Entertainment</v>
      </c>
      <c r="H4600" t="s">
        <v>14552</v>
      </c>
      <c r="I4600">
        <v>2226333</v>
      </c>
      <c r="J4600">
        <v>131363</v>
      </c>
      <c r="K4600">
        <v>4743</v>
      </c>
      <c r="L4600">
        <v>11459</v>
      </c>
      <c r="M4600" t="b">
        <v>0</v>
      </c>
      <c r="N4600" t="b">
        <v>0</v>
      </c>
      <c r="O4600" t="b">
        <v>0</v>
      </c>
    </row>
    <row r="4601" spans="1:15">
      <c r="A4601" t="s">
        <v>12612</v>
      </c>
      <c r="B4601" s="1">
        <v>43151</v>
      </c>
      <c r="C4601" s="1">
        <v>43143.399594907409</v>
      </c>
      <c r="D4601" t="s">
        <v>12613</v>
      </c>
      <c r="E4601" t="s">
        <v>1809</v>
      </c>
      <c r="F4601">
        <v>23</v>
      </c>
      <c r="G4601" t="str">
        <f>VLOOKUP(YouTubeVideos[[#This Row],[category_id]],VideoCategories[],2,FALSE)</f>
        <v>Comedy</v>
      </c>
      <c r="H4601" t="s">
        <v>12614</v>
      </c>
      <c r="I4601">
        <v>142281</v>
      </c>
      <c r="J4601">
        <v>10645</v>
      </c>
      <c r="K4601">
        <v>280</v>
      </c>
      <c r="L4601">
        <v>1350</v>
      </c>
      <c r="M4601" t="b">
        <v>0</v>
      </c>
      <c r="N4601" t="b">
        <v>0</v>
      </c>
      <c r="O4601" t="b">
        <v>0</v>
      </c>
    </row>
    <row r="4602" spans="1:15">
      <c r="A4602" t="s">
        <v>16135</v>
      </c>
      <c r="B4602" s="1">
        <v>43197</v>
      </c>
      <c r="C4602" s="1">
        <v>43182.503923611112</v>
      </c>
      <c r="D4602" t="s">
        <v>16136</v>
      </c>
      <c r="E4602" t="s">
        <v>16137</v>
      </c>
      <c r="F4602">
        <v>1</v>
      </c>
      <c r="G4602" t="str">
        <f>VLOOKUP(YouTubeVideos[[#This Row],[category_id]],VideoCategories[],2,FALSE)</f>
        <v>Film &amp; Animation</v>
      </c>
      <c r="H4602" t="s">
        <v>16138</v>
      </c>
      <c r="I4602">
        <v>141954</v>
      </c>
      <c r="J4602">
        <v>10711</v>
      </c>
      <c r="K4602">
        <v>95</v>
      </c>
      <c r="L4602">
        <v>674</v>
      </c>
      <c r="M4602" t="b">
        <v>0</v>
      </c>
      <c r="N4602" t="b">
        <v>0</v>
      </c>
      <c r="O4602" t="b">
        <v>0</v>
      </c>
    </row>
    <row r="4603" spans="1:15">
      <c r="A4603" t="s">
        <v>14558</v>
      </c>
      <c r="B4603" s="1">
        <v>43175</v>
      </c>
      <c r="C4603" s="1">
        <v>43174.250578703701</v>
      </c>
      <c r="D4603" t="s">
        <v>14559</v>
      </c>
      <c r="E4603" t="s">
        <v>47</v>
      </c>
      <c r="F4603">
        <v>24</v>
      </c>
      <c r="G4603" t="str">
        <f>VLOOKUP(YouTubeVideos[[#This Row],[category_id]],VideoCategories[],2,FALSE)</f>
        <v>Entertainment</v>
      </c>
      <c r="H4603" t="s">
        <v>14560</v>
      </c>
      <c r="I4603">
        <v>531285</v>
      </c>
      <c r="J4603">
        <v>12087</v>
      </c>
      <c r="K4603">
        <v>241</v>
      </c>
      <c r="L4603">
        <v>290</v>
      </c>
      <c r="M4603" t="b">
        <v>0</v>
      </c>
      <c r="N4603" t="b">
        <v>0</v>
      </c>
      <c r="O4603" t="b">
        <v>0</v>
      </c>
    </row>
    <row r="4604" spans="1:15">
      <c r="A4604" t="s">
        <v>14561</v>
      </c>
      <c r="B4604" s="1">
        <v>43175</v>
      </c>
      <c r="C4604" s="1">
        <v>43172.375347222223</v>
      </c>
      <c r="D4604" t="s">
        <v>14562</v>
      </c>
      <c r="E4604" t="s">
        <v>1479</v>
      </c>
      <c r="F4604">
        <v>24</v>
      </c>
      <c r="G4604" t="str">
        <f>VLOOKUP(YouTubeVideos[[#This Row],[category_id]],VideoCategories[],2,FALSE)</f>
        <v>Entertainment</v>
      </c>
      <c r="H4604" t="s">
        <v>14563</v>
      </c>
      <c r="I4604">
        <v>11161971</v>
      </c>
      <c r="J4604">
        <v>218633</v>
      </c>
      <c r="K4604">
        <v>5211</v>
      </c>
      <c r="L4604">
        <v>18871</v>
      </c>
      <c r="M4604" t="b">
        <v>0</v>
      </c>
      <c r="N4604" t="b">
        <v>0</v>
      </c>
      <c r="O4604" t="b">
        <v>0</v>
      </c>
    </row>
    <row r="4605" spans="1:15">
      <c r="A4605" t="s">
        <v>15892</v>
      </c>
      <c r="B4605" s="1">
        <v>43197</v>
      </c>
      <c r="C4605" s="1">
        <v>43192.593784722223</v>
      </c>
      <c r="D4605" t="s">
        <v>15893</v>
      </c>
      <c r="E4605" t="s">
        <v>9701</v>
      </c>
      <c r="F4605">
        <v>17</v>
      </c>
      <c r="G4605" t="str">
        <f>VLOOKUP(YouTubeVideos[[#This Row],[category_id]],VideoCategories[],2,FALSE)</f>
        <v>Sports</v>
      </c>
      <c r="H4605" t="s">
        <v>15894</v>
      </c>
      <c r="I4605">
        <v>141917</v>
      </c>
      <c r="J4605">
        <v>2081</v>
      </c>
      <c r="K4605">
        <v>56</v>
      </c>
      <c r="L4605">
        <v>474</v>
      </c>
      <c r="M4605" t="b">
        <v>0</v>
      </c>
      <c r="N4605" t="b">
        <v>0</v>
      </c>
      <c r="O4605" t="b">
        <v>0</v>
      </c>
    </row>
    <row r="4606" spans="1:15">
      <c r="A4606" t="s">
        <v>1367</v>
      </c>
      <c r="B4606" s="1">
        <v>43060</v>
      </c>
      <c r="C4606" s="1">
        <v>43054.583344907405</v>
      </c>
      <c r="D4606" t="s">
        <v>1368</v>
      </c>
      <c r="E4606" t="s">
        <v>297</v>
      </c>
      <c r="F4606">
        <v>27</v>
      </c>
      <c r="G4606" t="str">
        <f>VLOOKUP(YouTubeVideos[[#This Row],[category_id]],VideoCategories[],2,FALSE)</f>
        <v>Education</v>
      </c>
      <c r="H4606" t="s">
        <v>1369</v>
      </c>
      <c r="I4606">
        <v>141741</v>
      </c>
      <c r="J4606">
        <v>5761</v>
      </c>
      <c r="K4606">
        <v>352</v>
      </c>
      <c r="L4606">
        <v>961</v>
      </c>
      <c r="M4606" t="b">
        <v>0</v>
      </c>
      <c r="N4606" t="b">
        <v>0</v>
      </c>
      <c r="O4606" t="b">
        <v>0</v>
      </c>
    </row>
    <row r="4607" spans="1:15">
      <c r="A4607" t="s">
        <v>14425</v>
      </c>
      <c r="B4607" s="1">
        <v>43173</v>
      </c>
      <c r="C4607" s="1">
        <v>43159.125011574077</v>
      </c>
      <c r="D4607" t="s">
        <v>14426</v>
      </c>
      <c r="E4607" t="s">
        <v>39</v>
      </c>
      <c r="F4607">
        <v>23</v>
      </c>
      <c r="G4607" t="str">
        <f>VLOOKUP(YouTubeVideos[[#This Row],[category_id]],VideoCategories[],2,FALSE)</f>
        <v>Comedy</v>
      </c>
      <c r="H4607" t="s">
        <v>14427</v>
      </c>
      <c r="I4607">
        <v>141696</v>
      </c>
      <c r="J4607">
        <v>1460</v>
      </c>
      <c r="K4607">
        <v>123</v>
      </c>
      <c r="L4607">
        <v>201</v>
      </c>
      <c r="M4607" t="b">
        <v>0</v>
      </c>
      <c r="N4607" t="b">
        <v>0</v>
      </c>
      <c r="O4607" t="b">
        <v>0</v>
      </c>
    </row>
    <row r="4608" spans="1:15">
      <c r="A4608" t="s">
        <v>1224</v>
      </c>
      <c r="B4608" s="1">
        <v>43059</v>
      </c>
      <c r="C4608" s="1">
        <v>43053.715497685182</v>
      </c>
      <c r="D4608" t="s">
        <v>1225</v>
      </c>
      <c r="E4608" t="s">
        <v>1226</v>
      </c>
      <c r="F4608">
        <v>17</v>
      </c>
      <c r="G4608" t="str">
        <f>VLOOKUP(YouTubeVideos[[#This Row],[category_id]],VideoCategories[],2,FALSE)</f>
        <v>Sports</v>
      </c>
      <c r="H4608" t="s">
        <v>1227</v>
      </c>
      <c r="I4608">
        <v>141492</v>
      </c>
      <c r="J4608">
        <v>2025</v>
      </c>
      <c r="K4608">
        <v>70</v>
      </c>
      <c r="L4608">
        <v>292</v>
      </c>
      <c r="M4608" t="b">
        <v>0</v>
      </c>
      <c r="N4608" t="b">
        <v>0</v>
      </c>
      <c r="O4608" t="b">
        <v>0</v>
      </c>
    </row>
    <row r="4609" spans="1:15">
      <c r="A4609" t="s">
        <v>14576</v>
      </c>
      <c r="B4609" s="1">
        <v>43175</v>
      </c>
      <c r="C4609" s="1">
        <v>43166.583344907405</v>
      </c>
      <c r="D4609" t="s">
        <v>20508</v>
      </c>
      <c r="E4609" t="s">
        <v>765</v>
      </c>
      <c r="F4609">
        <v>24</v>
      </c>
      <c r="G4609" t="str">
        <f>VLOOKUP(YouTubeVideos[[#This Row],[category_id]],VideoCategories[],2,FALSE)</f>
        <v>Entertainment</v>
      </c>
      <c r="H4609" t="s">
        <v>20509</v>
      </c>
      <c r="I4609">
        <v>1487010</v>
      </c>
      <c r="J4609">
        <v>29233</v>
      </c>
      <c r="K4609">
        <v>2573</v>
      </c>
      <c r="L4609">
        <v>4830</v>
      </c>
      <c r="M4609" t="b">
        <v>0</v>
      </c>
      <c r="N4609" t="b">
        <v>0</v>
      </c>
      <c r="O4609" t="b">
        <v>0</v>
      </c>
    </row>
    <row r="4610" spans="1:15">
      <c r="A4610" t="s">
        <v>11714</v>
      </c>
      <c r="B4610" s="1">
        <v>43142</v>
      </c>
      <c r="C4610" s="1">
        <v>43140.150277777779</v>
      </c>
      <c r="D4610" t="s">
        <v>11715</v>
      </c>
      <c r="E4610" t="s">
        <v>1974</v>
      </c>
      <c r="F4610">
        <v>25</v>
      </c>
      <c r="G4610" t="str">
        <f>VLOOKUP(YouTubeVideos[[#This Row],[category_id]],VideoCategories[],2,FALSE)</f>
        <v>News &amp; Politics</v>
      </c>
      <c r="H4610" t="s">
        <v>11716</v>
      </c>
      <c r="I4610">
        <v>141473</v>
      </c>
      <c r="J4610">
        <v>811</v>
      </c>
      <c r="K4610">
        <v>172</v>
      </c>
      <c r="L4610">
        <v>521</v>
      </c>
      <c r="M4610" t="b">
        <v>0</v>
      </c>
      <c r="N4610" t="b">
        <v>0</v>
      </c>
      <c r="O4610" t="b">
        <v>0</v>
      </c>
    </row>
    <row r="4611" spans="1:15">
      <c r="A4611" t="s">
        <v>685</v>
      </c>
      <c r="B4611" s="1">
        <v>43056</v>
      </c>
      <c r="C4611" s="1">
        <v>43051.375023148146</v>
      </c>
      <c r="D4611" t="s">
        <v>686</v>
      </c>
      <c r="E4611" t="s">
        <v>19743</v>
      </c>
      <c r="F4611">
        <v>22</v>
      </c>
      <c r="G4611" t="str">
        <f>VLOOKUP(YouTubeVideos[[#This Row],[category_id]],VideoCategories[],2,FALSE)</f>
        <v>People &amp; Blogs</v>
      </c>
      <c r="H4611" t="s">
        <v>19744</v>
      </c>
      <c r="I4611">
        <v>141308</v>
      </c>
      <c r="J4611">
        <v>4455</v>
      </c>
      <c r="K4611">
        <v>169</v>
      </c>
      <c r="L4611">
        <v>327</v>
      </c>
      <c r="M4611" t="b">
        <v>0</v>
      </c>
      <c r="N4611" t="b">
        <v>0</v>
      </c>
      <c r="O4611" t="b">
        <v>0</v>
      </c>
    </row>
    <row r="4612" spans="1:15">
      <c r="A4612" t="s">
        <v>14584</v>
      </c>
      <c r="B4612" s="1">
        <v>43175</v>
      </c>
      <c r="C4612" s="1">
        <v>43165.416678240741</v>
      </c>
      <c r="D4612" t="s">
        <v>14585</v>
      </c>
      <c r="E4612" t="s">
        <v>2302</v>
      </c>
      <c r="F4612">
        <v>24</v>
      </c>
      <c r="G4612" t="str">
        <f>VLOOKUP(YouTubeVideos[[#This Row],[category_id]],VideoCategories[],2,FALSE)</f>
        <v>Entertainment</v>
      </c>
      <c r="H4612" t="s">
        <v>14586</v>
      </c>
      <c r="I4612">
        <v>340750</v>
      </c>
      <c r="J4612">
        <v>11201</v>
      </c>
      <c r="K4612">
        <v>163</v>
      </c>
      <c r="L4612">
        <v>1077</v>
      </c>
      <c r="M4612" t="b">
        <v>0</v>
      </c>
      <c r="N4612" t="b">
        <v>0</v>
      </c>
      <c r="O4612" t="b">
        <v>0</v>
      </c>
    </row>
    <row r="4613" spans="1:15">
      <c r="A4613" t="s">
        <v>9222</v>
      </c>
      <c r="B4613" s="1">
        <v>43123</v>
      </c>
      <c r="C4613" s="1">
        <v>43117.404988425929</v>
      </c>
      <c r="D4613" t="s">
        <v>9223</v>
      </c>
      <c r="E4613" t="s">
        <v>6062</v>
      </c>
      <c r="F4613">
        <v>28</v>
      </c>
      <c r="G4613" t="str">
        <f>VLOOKUP(YouTubeVideos[[#This Row],[category_id]],VideoCategories[],2,FALSE)</f>
        <v>Science &amp; Technology</v>
      </c>
      <c r="H4613" t="s">
        <v>9224</v>
      </c>
      <c r="I4613">
        <v>141287</v>
      </c>
      <c r="J4613">
        <v>6629</v>
      </c>
      <c r="K4613">
        <v>182</v>
      </c>
      <c r="L4613">
        <v>693</v>
      </c>
      <c r="M4613" t="b">
        <v>0</v>
      </c>
      <c r="N4613" t="b">
        <v>0</v>
      </c>
      <c r="O4613" t="b">
        <v>0</v>
      </c>
    </row>
    <row r="4614" spans="1:15">
      <c r="A4614" t="s">
        <v>14590</v>
      </c>
      <c r="B4614" s="1">
        <v>43175</v>
      </c>
      <c r="C4614" s="1">
        <v>43161.250162037039</v>
      </c>
      <c r="D4614" t="s">
        <v>14591</v>
      </c>
      <c r="E4614" t="s">
        <v>14592</v>
      </c>
      <c r="F4614">
        <v>10</v>
      </c>
      <c r="G4614" t="str">
        <f>VLOOKUP(YouTubeVideos[[#This Row],[category_id]],VideoCategories[],2,FALSE)</f>
        <v>Music</v>
      </c>
      <c r="H4614" t="s">
        <v>14593</v>
      </c>
      <c r="I4614">
        <v>3770674</v>
      </c>
      <c r="J4614">
        <v>36119</v>
      </c>
      <c r="K4614">
        <v>1996</v>
      </c>
      <c r="L4614">
        <v>1722</v>
      </c>
      <c r="M4614" t="b">
        <v>0</v>
      </c>
      <c r="N4614" t="b">
        <v>0</v>
      </c>
      <c r="O4614" t="b">
        <v>0</v>
      </c>
    </row>
    <row r="4615" spans="1:15">
      <c r="A4615" t="s">
        <v>14594</v>
      </c>
      <c r="B4615" s="1">
        <v>43175</v>
      </c>
      <c r="C4615" s="1">
        <v>43161.505787037036</v>
      </c>
      <c r="D4615" t="s">
        <v>14595</v>
      </c>
      <c r="E4615" t="s">
        <v>1019</v>
      </c>
      <c r="F4615">
        <v>24</v>
      </c>
      <c r="G4615" t="str">
        <f>VLOOKUP(YouTubeVideos[[#This Row],[category_id]],VideoCategories[],2,FALSE)</f>
        <v>Entertainment</v>
      </c>
      <c r="H4615" t="s">
        <v>14596</v>
      </c>
      <c r="I4615">
        <v>4159065</v>
      </c>
      <c r="J4615">
        <v>337616</v>
      </c>
      <c r="K4615">
        <v>4811</v>
      </c>
      <c r="L4615">
        <v>32303</v>
      </c>
      <c r="M4615" t="b">
        <v>0</v>
      </c>
      <c r="N4615" t="b">
        <v>0</v>
      </c>
      <c r="O4615" t="b">
        <v>0</v>
      </c>
    </row>
    <row r="4616" spans="1:15">
      <c r="A4616" t="s">
        <v>9457</v>
      </c>
      <c r="B4616" s="1">
        <v>43125</v>
      </c>
      <c r="C4616" s="1">
        <v>43119.747395833336</v>
      </c>
      <c r="D4616" t="s">
        <v>9458</v>
      </c>
      <c r="E4616" t="s">
        <v>9459</v>
      </c>
      <c r="F4616">
        <v>17</v>
      </c>
      <c r="G4616" t="str">
        <f>VLOOKUP(YouTubeVideos[[#This Row],[category_id]],VideoCategories[],2,FALSE)</f>
        <v>Sports</v>
      </c>
      <c r="H4616" t="s">
        <v>9460</v>
      </c>
      <c r="I4616">
        <v>141052</v>
      </c>
      <c r="J4616">
        <v>776</v>
      </c>
      <c r="K4616">
        <v>70</v>
      </c>
      <c r="L4616">
        <v>411</v>
      </c>
      <c r="M4616" t="b">
        <v>0</v>
      </c>
      <c r="N4616" t="b">
        <v>0</v>
      </c>
      <c r="O4616" t="b">
        <v>0</v>
      </c>
    </row>
    <row r="4617" spans="1:15">
      <c r="A4617" t="s">
        <v>13722</v>
      </c>
      <c r="B4617" s="1">
        <v>43162</v>
      </c>
      <c r="C4617" s="1">
        <v>43149.375034722223</v>
      </c>
      <c r="D4617" t="s">
        <v>13723</v>
      </c>
      <c r="E4617" t="s">
        <v>11985</v>
      </c>
      <c r="F4617">
        <v>17</v>
      </c>
      <c r="G4617" t="str">
        <f>VLOOKUP(YouTubeVideos[[#This Row],[category_id]],VideoCategories[],2,FALSE)</f>
        <v>Sports</v>
      </c>
      <c r="H4617" t="s">
        <v>20465</v>
      </c>
      <c r="I4617">
        <v>140517</v>
      </c>
      <c r="J4617">
        <v>1672</v>
      </c>
      <c r="K4617">
        <v>183</v>
      </c>
      <c r="L4617">
        <v>147</v>
      </c>
      <c r="M4617" t="b">
        <v>0</v>
      </c>
      <c r="N4617" t="b">
        <v>0</v>
      </c>
      <c r="O4617" t="b">
        <v>0</v>
      </c>
    </row>
    <row r="4618" spans="1:15">
      <c r="A4618" t="s">
        <v>9187</v>
      </c>
      <c r="B4618" s="1">
        <v>43123</v>
      </c>
      <c r="C4618" s="1">
        <v>43117.394780092596</v>
      </c>
      <c r="D4618" t="s">
        <v>9188</v>
      </c>
      <c r="E4618" t="s">
        <v>9189</v>
      </c>
      <c r="F4618">
        <v>27</v>
      </c>
      <c r="G4618" t="str">
        <f>VLOOKUP(YouTubeVideos[[#This Row],[category_id]],VideoCategories[],2,FALSE)</f>
        <v>Education</v>
      </c>
      <c r="H4618" t="s">
        <v>9190</v>
      </c>
      <c r="I4618">
        <v>140445</v>
      </c>
      <c r="J4618">
        <v>9466</v>
      </c>
      <c r="K4618">
        <v>106</v>
      </c>
      <c r="L4618">
        <v>706</v>
      </c>
      <c r="M4618" t="b">
        <v>0</v>
      </c>
      <c r="N4618" t="b">
        <v>0</v>
      </c>
      <c r="O4618" t="b">
        <v>0</v>
      </c>
    </row>
    <row r="4619" spans="1:15">
      <c r="A4619" t="s">
        <v>13603</v>
      </c>
      <c r="B4619" s="1">
        <v>43160</v>
      </c>
      <c r="C4619" s="1">
        <v>43153.042395833334</v>
      </c>
      <c r="D4619" t="s">
        <v>13604</v>
      </c>
      <c r="E4619" t="s">
        <v>13605</v>
      </c>
      <c r="F4619">
        <v>1</v>
      </c>
      <c r="G4619" t="str">
        <f>VLOOKUP(YouTubeVideos[[#This Row],[category_id]],VideoCategories[],2,FALSE)</f>
        <v>Film &amp; Animation</v>
      </c>
      <c r="H4619" t="s">
        <v>13606</v>
      </c>
      <c r="I4619">
        <v>140354</v>
      </c>
      <c r="J4619">
        <v>523</v>
      </c>
      <c r="K4619">
        <v>41</v>
      </c>
      <c r="L4619">
        <v>85</v>
      </c>
      <c r="M4619" t="b">
        <v>0</v>
      </c>
      <c r="N4619" t="b">
        <v>0</v>
      </c>
      <c r="O4619" t="b">
        <v>0</v>
      </c>
    </row>
    <row r="4620" spans="1:15">
      <c r="A4620" t="s">
        <v>8203</v>
      </c>
      <c r="B4620" s="1">
        <v>43116</v>
      </c>
      <c r="C4620" s="1">
        <v>43110.449467592596</v>
      </c>
      <c r="D4620" t="s">
        <v>20136</v>
      </c>
      <c r="E4620" t="s">
        <v>8204</v>
      </c>
      <c r="F4620">
        <v>26</v>
      </c>
      <c r="G4620" t="str">
        <f>VLOOKUP(YouTubeVideos[[#This Row],[category_id]],VideoCategories[],2,FALSE)</f>
        <v>Howto &amp; Style</v>
      </c>
      <c r="H4620" t="s">
        <v>8205</v>
      </c>
      <c r="I4620">
        <v>140011</v>
      </c>
      <c r="J4620">
        <v>4481</v>
      </c>
      <c r="K4620">
        <v>231</v>
      </c>
      <c r="L4620">
        <v>744</v>
      </c>
      <c r="M4620" t="b">
        <v>0</v>
      </c>
      <c r="N4620" t="b">
        <v>0</v>
      </c>
      <c r="O4620" t="b">
        <v>0</v>
      </c>
    </row>
    <row r="4621" spans="1:15">
      <c r="A4621" t="s">
        <v>14609</v>
      </c>
      <c r="B4621" s="1">
        <v>43175</v>
      </c>
      <c r="C4621" s="1">
        <v>43161.381319444445</v>
      </c>
      <c r="D4621" t="s">
        <v>14610</v>
      </c>
      <c r="E4621" t="s">
        <v>11630</v>
      </c>
      <c r="F4621">
        <v>24</v>
      </c>
      <c r="G4621" t="str">
        <f>VLOOKUP(YouTubeVideos[[#This Row],[category_id]],VideoCategories[],2,FALSE)</f>
        <v>Entertainment</v>
      </c>
      <c r="H4621" t="s">
        <v>11631</v>
      </c>
      <c r="I4621">
        <v>1587545</v>
      </c>
      <c r="J4621">
        <v>8157</v>
      </c>
      <c r="K4621">
        <v>511</v>
      </c>
      <c r="L4621">
        <v>916</v>
      </c>
      <c r="M4621" t="b">
        <v>0</v>
      </c>
      <c r="N4621" t="b">
        <v>0</v>
      </c>
      <c r="O4621" t="b">
        <v>0</v>
      </c>
    </row>
    <row r="4622" spans="1:15">
      <c r="A4622" t="s">
        <v>4441</v>
      </c>
      <c r="B4622" s="1">
        <v>43082</v>
      </c>
      <c r="C4622" s="1">
        <v>43075.364537037036</v>
      </c>
      <c r="D4622" t="s">
        <v>4442</v>
      </c>
      <c r="E4622" t="s">
        <v>4443</v>
      </c>
      <c r="F4622">
        <v>23</v>
      </c>
      <c r="G4622" t="str">
        <f>VLOOKUP(YouTubeVideos[[#This Row],[category_id]],VideoCategories[],2,FALSE)</f>
        <v>Comedy</v>
      </c>
      <c r="H4622" t="s">
        <v>4444</v>
      </c>
      <c r="I4622">
        <v>139989</v>
      </c>
      <c r="J4622">
        <v>9122</v>
      </c>
      <c r="K4622">
        <v>120</v>
      </c>
      <c r="L4622">
        <v>772</v>
      </c>
      <c r="M4622" t="b">
        <v>0</v>
      </c>
      <c r="N4622" t="b">
        <v>0</v>
      </c>
      <c r="O4622" t="b">
        <v>0</v>
      </c>
    </row>
    <row r="4623" spans="1:15">
      <c r="A4623" t="s">
        <v>14614</v>
      </c>
      <c r="B4623" s="1">
        <v>43175</v>
      </c>
      <c r="C4623" s="1">
        <v>43160.208391203705</v>
      </c>
      <c r="D4623" t="s">
        <v>14615</v>
      </c>
      <c r="E4623" t="s">
        <v>14616</v>
      </c>
      <c r="F4623">
        <v>10</v>
      </c>
      <c r="G4623" t="str">
        <f>VLOOKUP(YouTubeVideos[[#This Row],[category_id]],VideoCategories[],2,FALSE)</f>
        <v>Music</v>
      </c>
      <c r="H4623" t="s">
        <v>14617</v>
      </c>
      <c r="I4623">
        <v>19998243</v>
      </c>
      <c r="J4623">
        <v>371137</v>
      </c>
      <c r="K4623">
        <v>30159</v>
      </c>
      <c r="L4623">
        <v>23556</v>
      </c>
      <c r="M4623" t="b">
        <v>0</v>
      </c>
      <c r="N4623" t="b">
        <v>0</v>
      </c>
      <c r="O4623" t="b">
        <v>0</v>
      </c>
    </row>
    <row r="4624" spans="1:15">
      <c r="A4624" t="s">
        <v>14618</v>
      </c>
      <c r="B4624" s="1">
        <v>43176</v>
      </c>
      <c r="C4624" s="1">
        <v>43174.250636574077</v>
      </c>
      <c r="D4624" t="s">
        <v>14619</v>
      </c>
      <c r="E4624" t="s">
        <v>47</v>
      </c>
      <c r="F4624">
        <v>24</v>
      </c>
      <c r="G4624" t="str">
        <f>VLOOKUP(YouTubeVideos[[#This Row],[category_id]],VideoCategories[],2,FALSE)</f>
        <v>Entertainment</v>
      </c>
      <c r="H4624" t="s">
        <v>14620</v>
      </c>
      <c r="I4624">
        <v>3311448</v>
      </c>
      <c r="J4624">
        <v>49237</v>
      </c>
      <c r="K4624">
        <v>1832</v>
      </c>
      <c r="L4624">
        <v>1996</v>
      </c>
      <c r="M4624" t="b">
        <v>0</v>
      </c>
      <c r="N4624" t="b">
        <v>0</v>
      </c>
      <c r="O4624" t="b">
        <v>0</v>
      </c>
    </row>
    <row r="4625" spans="1:15">
      <c r="A4625" t="s">
        <v>12984</v>
      </c>
      <c r="B4625" s="1">
        <v>43154</v>
      </c>
      <c r="C4625" s="1">
        <v>43146.953715277778</v>
      </c>
      <c r="D4625" t="s">
        <v>12985</v>
      </c>
      <c r="E4625" t="s">
        <v>780</v>
      </c>
      <c r="F4625">
        <v>22</v>
      </c>
      <c r="G4625" t="str">
        <f>VLOOKUP(YouTubeVideos[[#This Row],[category_id]],VideoCategories[],2,FALSE)</f>
        <v>People &amp; Blogs</v>
      </c>
      <c r="H4625" t="s">
        <v>12986</v>
      </c>
      <c r="I4625">
        <v>139884</v>
      </c>
      <c r="J4625">
        <v>8909</v>
      </c>
      <c r="K4625">
        <v>164</v>
      </c>
      <c r="L4625">
        <v>473</v>
      </c>
      <c r="M4625" t="b">
        <v>0</v>
      </c>
      <c r="N4625" t="b">
        <v>0</v>
      </c>
      <c r="O4625" t="b">
        <v>0</v>
      </c>
    </row>
    <row r="4626" spans="1:15">
      <c r="A4626" t="s">
        <v>2265</v>
      </c>
      <c r="B4626" s="1">
        <v>43067</v>
      </c>
      <c r="C4626" s="1">
        <v>43059.950891203705</v>
      </c>
      <c r="D4626" t="s">
        <v>2266</v>
      </c>
      <c r="E4626" t="s">
        <v>2267</v>
      </c>
      <c r="F4626">
        <v>23</v>
      </c>
      <c r="G4626" t="str">
        <f>VLOOKUP(YouTubeVideos[[#This Row],[category_id]],VideoCategories[],2,FALSE)</f>
        <v>Comedy</v>
      </c>
      <c r="H4626" t="s">
        <v>2268</v>
      </c>
      <c r="I4626">
        <v>139393</v>
      </c>
      <c r="J4626">
        <v>8735</v>
      </c>
      <c r="K4626">
        <v>181</v>
      </c>
      <c r="L4626">
        <v>1061</v>
      </c>
      <c r="M4626" t="b">
        <v>0</v>
      </c>
      <c r="N4626" t="b">
        <v>0</v>
      </c>
      <c r="O4626" t="b">
        <v>0</v>
      </c>
    </row>
    <row r="4627" spans="1:15">
      <c r="A4627" t="s">
        <v>14627</v>
      </c>
      <c r="B4627" s="1">
        <v>43176</v>
      </c>
      <c r="C4627" s="1">
        <v>43172.065983796296</v>
      </c>
      <c r="D4627" t="s">
        <v>14628</v>
      </c>
      <c r="E4627" t="s">
        <v>35</v>
      </c>
      <c r="F4627">
        <v>24</v>
      </c>
      <c r="G4627" t="str">
        <f>VLOOKUP(YouTubeVideos[[#This Row],[category_id]],VideoCategories[],2,FALSE)</f>
        <v>Entertainment</v>
      </c>
      <c r="H4627" t="s">
        <v>14629</v>
      </c>
      <c r="I4627">
        <v>850683</v>
      </c>
      <c r="J4627">
        <v>13219</v>
      </c>
      <c r="K4627">
        <v>1145</v>
      </c>
      <c r="L4627">
        <v>1195</v>
      </c>
      <c r="M4627" t="b">
        <v>0</v>
      </c>
      <c r="N4627" t="b">
        <v>0</v>
      </c>
      <c r="O4627" t="b">
        <v>0</v>
      </c>
    </row>
    <row r="4628" spans="1:15">
      <c r="A4628" t="s">
        <v>14630</v>
      </c>
      <c r="B4628" s="1">
        <v>43176</v>
      </c>
      <c r="C4628" s="1">
        <v>43171.886956018519</v>
      </c>
      <c r="D4628" t="s">
        <v>20514</v>
      </c>
      <c r="E4628" t="s">
        <v>54</v>
      </c>
      <c r="F4628">
        <v>24</v>
      </c>
      <c r="G4628" t="str">
        <f>VLOOKUP(YouTubeVideos[[#This Row],[category_id]],VideoCategories[],2,FALSE)</f>
        <v>Entertainment</v>
      </c>
      <c r="H4628" t="s">
        <v>14631</v>
      </c>
      <c r="I4628">
        <v>1669974</v>
      </c>
      <c r="J4628">
        <v>23244</v>
      </c>
      <c r="K4628">
        <v>1914</v>
      </c>
      <c r="L4628">
        <v>0</v>
      </c>
      <c r="M4628" t="b">
        <v>1</v>
      </c>
      <c r="N4628" t="b">
        <v>0</v>
      </c>
      <c r="O4628" t="b">
        <v>0</v>
      </c>
    </row>
    <row r="4629" spans="1:15">
      <c r="A4629" t="s">
        <v>13651</v>
      </c>
      <c r="B4629" s="1">
        <v>43161</v>
      </c>
      <c r="C4629" s="1">
        <v>43152.604178240741</v>
      </c>
      <c r="D4629" t="s">
        <v>13652</v>
      </c>
      <c r="E4629" t="s">
        <v>8564</v>
      </c>
      <c r="F4629">
        <v>26</v>
      </c>
      <c r="G4629" t="str">
        <f>VLOOKUP(YouTubeVideos[[#This Row],[category_id]],VideoCategories[],2,FALSE)</f>
        <v>Howto &amp; Style</v>
      </c>
      <c r="H4629" t="s">
        <v>20464</v>
      </c>
      <c r="I4629">
        <v>139263</v>
      </c>
      <c r="J4629">
        <v>5225</v>
      </c>
      <c r="K4629">
        <v>215</v>
      </c>
      <c r="L4629">
        <v>444</v>
      </c>
      <c r="M4629" t="b">
        <v>0</v>
      </c>
      <c r="N4629" t="b">
        <v>0</v>
      </c>
      <c r="O4629" t="b">
        <v>0</v>
      </c>
    </row>
    <row r="4630" spans="1:15">
      <c r="A4630" t="s">
        <v>14635</v>
      </c>
      <c r="B4630" s="1">
        <v>43176</v>
      </c>
      <c r="C4630" s="1">
        <v>43168.625590277778</v>
      </c>
      <c r="D4630" t="s">
        <v>14636</v>
      </c>
      <c r="E4630" t="s">
        <v>175</v>
      </c>
      <c r="F4630">
        <v>24</v>
      </c>
      <c r="G4630" t="str">
        <f>VLOOKUP(YouTubeVideos[[#This Row],[category_id]],VideoCategories[],2,FALSE)</f>
        <v>Entertainment</v>
      </c>
      <c r="H4630" t="s">
        <v>14637</v>
      </c>
      <c r="I4630">
        <v>2128508</v>
      </c>
      <c r="J4630">
        <v>264835</v>
      </c>
      <c r="K4630">
        <v>5210</v>
      </c>
      <c r="L4630">
        <v>136746</v>
      </c>
      <c r="M4630" t="b">
        <v>0</v>
      </c>
      <c r="N4630" t="b">
        <v>0</v>
      </c>
      <c r="O4630" t="b">
        <v>0</v>
      </c>
    </row>
    <row r="4631" spans="1:15">
      <c r="A4631" t="s">
        <v>10541</v>
      </c>
      <c r="B4631" s="1">
        <v>43132</v>
      </c>
      <c r="C4631" s="1">
        <v>43125.52103009259</v>
      </c>
      <c r="D4631" t="s">
        <v>10542</v>
      </c>
      <c r="E4631" t="s">
        <v>10543</v>
      </c>
      <c r="F4631">
        <v>17</v>
      </c>
      <c r="G4631" t="str">
        <f>VLOOKUP(YouTubeVideos[[#This Row],[category_id]],VideoCategories[],2,FALSE)</f>
        <v>Sports</v>
      </c>
      <c r="H4631" t="s">
        <v>10544</v>
      </c>
      <c r="I4631">
        <v>139068</v>
      </c>
      <c r="J4631">
        <v>0</v>
      </c>
      <c r="K4631">
        <v>0</v>
      </c>
      <c r="L4631">
        <v>0</v>
      </c>
      <c r="M4631" t="b">
        <v>1</v>
      </c>
      <c r="N4631" t="b">
        <v>1</v>
      </c>
      <c r="O4631" t="b">
        <v>0</v>
      </c>
    </row>
    <row r="4632" spans="1:15">
      <c r="A4632" t="s">
        <v>14641</v>
      </c>
      <c r="B4632" s="1">
        <v>43176</v>
      </c>
      <c r="C4632" s="1">
        <v>43167.363252314812</v>
      </c>
      <c r="D4632" t="s">
        <v>14642</v>
      </c>
      <c r="E4632" t="s">
        <v>2572</v>
      </c>
      <c r="F4632">
        <v>24</v>
      </c>
      <c r="G4632" t="str">
        <f>VLOOKUP(YouTubeVideos[[#This Row],[category_id]],VideoCategories[],2,FALSE)</f>
        <v>Entertainment</v>
      </c>
      <c r="H4632" t="s">
        <v>14643</v>
      </c>
      <c r="I4632">
        <v>748313</v>
      </c>
      <c r="J4632">
        <v>15535</v>
      </c>
      <c r="K4632">
        <v>971</v>
      </c>
      <c r="L4632">
        <v>2804</v>
      </c>
      <c r="M4632" t="b">
        <v>0</v>
      </c>
      <c r="N4632" t="b">
        <v>0</v>
      </c>
      <c r="O4632" t="b">
        <v>0</v>
      </c>
    </row>
    <row r="4633" spans="1:15">
      <c r="A4633" t="s">
        <v>13945</v>
      </c>
      <c r="B4633" s="1">
        <v>43165</v>
      </c>
      <c r="C4633" s="1">
        <v>43155.355821759258</v>
      </c>
      <c r="D4633" t="s">
        <v>20474</v>
      </c>
      <c r="E4633" t="s">
        <v>13946</v>
      </c>
      <c r="F4633">
        <v>22</v>
      </c>
      <c r="G4633" t="str">
        <f>VLOOKUP(YouTubeVideos[[#This Row],[category_id]],VideoCategories[],2,FALSE)</f>
        <v>People &amp; Blogs</v>
      </c>
      <c r="H4633" t="s">
        <v>13947</v>
      </c>
      <c r="I4633">
        <v>139039</v>
      </c>
      <c r="J4633">
        <v>3206</v>
      </c>
      <c r="K4633">
        <v>259</v>
      </c>
      <c r="L4633">
        <v>596</v>
      </c>
      <c r="M4633" t="b">
        <v>0</v>
      </c>
      <c r="N4633" t="b">
        <v>0</v>
      </c>
      <c r="O4633" t="b">
        <v>0</v>
      </c>
    </row>
    <row r="4634" spans="1:15">
      <c r="A4634" t="s">
        <v>14645</v>
      </c>
      <c r="B4634" s="1">
        <v>43176</v>
      </c>
      <c r="C4634" s="1">
        <v>43164.145844907405</v>
      </c>
      <c r="D4634" t="s">
        <v>14646</v>
      </c>
      <c r="E4634" t="s">
        <v>14647</v>
      </c>
      <c r="F4634">
        <v>24</v>
      </c>
      <c r="G4634" t="str">
        <f>VLOOKUP(YouTubeVideos[[#This Row],[category_id]],VideoCategories[],2,FALSE)</f>
        <v>Entertainment</v>
      </c>
      <c r="H4634" t="s">
        <v>14648</v>
      </c>
      <c r="I4634">
        <v>161101</v>
      </c>
      <c r="J4634">
        <v>18308</v>
      </c>
      <c r="K4634">
        <v>64</v>
      </c>
      <c r="L4634">
        <v>927</v>
      </c>
      <c r="M4634" t="b">
        <v>0</v>
      </c>
      <c r="N4634" t="b">
        <v>0</v>
      </c>
      <c r="O4634" t="b">
        <v>0</v>
      </c>
    </row>
    <row r="4635" spans="1:15">
      <c r="A4635" t="s">
        <v>14649</v>
      </c>
      <c r="B4635" s="1">
        <v>43176</v>
      </c>
      <c r="C4635" s="1">
        <v>43162.500011574077</v>
      </c>
      <c r="D4635" t="s">
        <v>14650</v>
      </c>
      <c r="E4635" t="s">
        <v>1175</v>
      </c>
      <c r="F4635">
        <v>24</v>
      </c>
      <c r="G4635" t="str">
        <f>VLOOKUP(YouTubeVideos[[#This Row],[category_id]],VideoCategories[],2,FALSE)</f>
        <v>Entertainment</v>
      </c>
      <c r="H4635" t="s">
        <v>14651</v>
      </c>
      <c r="I4635">
        <v>1040659</v>
      </c>
      <c r="J4635">
        <v>18814</v>
      </c>
      <c r="K4635">
        <v>1224</v>
      </c>
      <c r="L4635">
        <v>1656</v>
      </c>
      <c r="M4635" t="b">
        <v>0</v>
      </c>
      <c r="N4635" t="b">
        <v>0</v>
      </c>
      <c r="O4635" t="b">
        <v>0</v>
      </c>
    </row>
    <row r="4636" spans="1:15">
      <c r="A4636" t="s">
        <v>9773</v>
      </c>
      <c r="B4636" s="1">
        <v>43127</v>
      </c>
      <c r="C4636" s="1">
        <v>41414.346956018519</v>
      </c>
      <c r="D4636" t="s">
        <v>9774</v>
      </c>
      <c r="E4636" t="s">
        <v>9775</v>
      </c>
      <c r="F4636">
        <v>22</v>
      </c>
      <c r="G4636" t="str">
        <f>VLOOKUP(YouTubeVideos[[#This Row],[category_id]],VideoCategories[],2,FALSE)</f>
        <v>People &amp; Blogs</v>
      </c>
      <c r="H4636" t="s">
        <v>9776</v>
      </c>
      <c r="I4636">
        <v>139026</v>
      </c>
      <c r="J4636">
        <v>427</v>
      </c>
      <c r="K4636">
        <v>93</v>
      </c>
      <c r="L4636">
        <v>51</v>
      </c>
      <c r="M4636" t="b">
        <v>0</v>
      </c>
      <c r="N4636" t="b">
        <v>0</v>
      </c>
      <c r="O4636" t="b">
        <v>0</v>
      </c>
    </row>
    <row r="4637" spans="1:15">
      <c r="A4637" t="s">
        <v>2442</v>
      </c>
      <c r="B4637" s="1">
        <v>43069</v>
      </c>
      <c r="C4637" s="1">
        <v>43068.083333333336</v>
      </c>
      <c r="D4637" t="s">
        <v>2443</v>
      </c>
      <c r="E4637" t="s">
        <v>39</v>
      </c>
      <c r="F4637">
        <v>23</v>
      </c>
      <c r="G4637" t="str">
        <f>VLOOKUP(YouTubeVideos[[#This Row],[category_id]],VideoCategories[],2,FALSE)</f>
        <v>Comedy</v>
      </c>
      <c r="H4637" t="s">
        <v>2444</v>
      </c>
      <c r="I4637">
        <v>138890</v>
      </c>
      <c r="J4637">
        <v>1393</v>
      </c>
      <c r="K4637">
        <v>46</v>
      </c>
      <c r="L4637">
        <v>120</v>
      </c>
      <c r="M4637" t="b">
        <v>0</v>
      </c>
      <c r="N4637" t="b">
        <v>0</v>
      </c>
      <c r="O4637" t="b">
        <v>0</v>
      </c>
    </row>
    <row r="4638" spans="1:15">
      <c r="A4638" t="s">
        <v>9396</v>
      </c>
      <c r="B4638" s="1">
        <v>43125</v>
      </c>
      <c r="C4638" s="1">
        <v>43123.817430555559</v>
      </c>
      <c r="D4638" t="s">
        <v>9397</v>
      </c>
      <c r="E4638" t="s">
        <v>463</v>
      </c>
      <c r="F4638">
        <v>23</v>
      </c>
      <c r="G4638" t="str">
        <f>VLOOKUP(YouTubeVideos[[#This Row],[category_id]],VideoCategories[],2,FALSE)</f>
        <v>Comedy</v>
      </c>
      <c r="H4638" t="s">
        <v>9398</v>
      </c>
      <c r="I4638">
        <v>138674</v>
      </c>
      <c r="J4638">
        <v>1906</v>
      </c>
      <c r="K4638">
        <v>50</v>
      </c>
      <c r="L4638">
        <v>143</v>
      </c>
      <c r="M4638" t="b">
        <v>0</v>
      </c>
      <c r="N4638" t="b">
        <v>0</v>
      </c>
      <c r="O4638" t="b">
        <v>0</v>
      </c>
    </row>
    <row r="4639" spans="1:15">
      <c r="A4639" t="s">
        <v>9139</v>
      </c>
      <c r="B4639" s="1">
        <v>43122</v>
      </c>
      <c r="C4639" s="1">
        <v>43116.434236111112</v>
      </c>
      <c r="D4639" t="s">
        <v>9140</v>
      </c>
      <c r="E4639" t="s">
        <v>2253</v>
      </c>
      <c r="F4639">
        <v>22</v>
      </c>
      <c r="G4639" t="str">
        <f>VLOOKUP(YouTubeVideos[[#This Row],[category_id]],VideoCategories[],2,FALSE)</f>
        <v>People &amp; Blogs</v>
      </c>
      <c r="H4639" t="s">
        <v>9141</v>
      </c>
      <c r="I4639">
        <v>138539</v>
      </c>
      <c r="J4639">
        <v>21772</v>
      </c>
      <c r="K4639">
        <v>77</v>
      </c>
      <c r="L4639">
        <v>1267</v>
      </c>
      <c r="M4639" t="b">
        <v>0</v>
      </c>
      <c r="N4639" t="b">
        <v>0</v>
      </c>
      <c r="O4639" t="b">
        <v>0</v>
      </c>
    </row>
    <row r="4640" spans="1:15">
      <c r="A4640" t="s">
        <v>284</v>
      </c>
      <c r="B4640" s="1">
        <v>43054</v>
      </c>
      <c r="C4640" s="1">
        <v>43053.083356481482</v>
      </c>
      <c r="D4640" t="s">
        <v>285</v>
      </c>
      <c r="E4640" t="s">
        <v>39</v>
      </c>
      <c r="F4640">
        <v>23</v>
      </c>
      <c r="G4640" t="str">
        <f>VLOOKUP(YouTubeVideos[[#This Row],[category_id]],VideoCategories[],2,FALSE)</f>
        <v>Comedy</v>
      </c>
      <c r="H4640" t="s">
        <v>286</v>
      </c>
      <c r="I4640">
        <v>137749</v>
      </c>
      <c r="J4640">
        <v>1145</v>
      </c>
      <c r="K4640">
        <v>61</v>
      </c>
      <c r="L4640">
        <v>131</v>
      </c>
      <c r="M4640" t="b">
        <v>0</v>
      </c>
      <c r="N4640" t="b">
        <v>0</v>
      </c>
      <c r="O4640" t="b">
        <v>0</v>
      </c>
    </row>
    <row r="4641" spans="1:15">
      <c r="A4641" t="s">
        <v>14666</v>
      </c>
      <c r="B4641" s="1">
        <v>43176</v>
      </c>
      <c r="C4641" s="1">
        <v>43161.250011574077</v>
      </c>
      <c r="D4641" t="s">
        <v>14667</v>
      </c>
      <c r="E4641" t="s">
        <v>8590</v>
      </c>
      <c r="F4641">
        <v>10</v>
      </c>
      <c r="G4641" t="str">
        <f>VLOOKUP(YouTubeVideos[[#This Row],[category_id]],VideoCategories[],2,FALSE)</f>
        <v>Music</v>
      </c>
      <c r="H4641" t="s">
        <v>14668</v>
      </c>
      <c r="I4641">
        <v>7441922</v>
      </c>
      <c r="J4641">
        <v>112910</v>
      </c>
      <c r="K4641">
        <v>6146</v>
      </c>
      <c r="L4641">
        <v>6276</v>
      </c>
      <c r="M4641" t="b">
        <v>0</v>
      </c>
      <c r="N4641" t="b">
        <v>0</v>
      </c>
      <c r="O4641" t="b">
        <v>0</v>
      </c>
    </row>
    <row r="4642" spans="1:15">
      <c r="A4642" t="s">
        <v>11632</v>
      </c>
      <c r="B4642" s="1">
        <v>43140</v>
      </c>
      <c r="C4642" s="1">
        <v>43133.645162037035</v>
      </c>
      <c r="D4642" t="s">
        <v>11633</v>
      </c>
      <c r="E4642" t="s">
        <v>11634</v>
      </c>
      <c r="F4642">
        <v>25</v>
      </c>
      <c r="G4642" t="str">
        <f>VLOOKUP(YouTubeVideos[[#This Row],[category_id]],VideoCategories[],2,FALSE)</f>
        <v>News &amp; Politics</v>
      </c>
      <c r="H4642" t="s">
        <v>63</v>
      </c>
      <c r="I4642">
        <v>137034</v>
      </c>
      <c r="J4642">
        <v>1265</v>
      </c>
      <c r="K4642">
        <v>1008</v>
      </c>
      <c r="L4642">
        <v>1736</v>
      </c>
      <c r="M4642" t="b">
        <v>0</v>
      </c>
      <c r="N4642" t="b">
        <v>0</v>
      </c>
      <c r="O4642" t="b">
        <v>0</v>
      </c>
    </row>
    <row r="4643" spans="1:15">
      <c r="A4643" t="s">
        <v>855</v>
      </c>
      <c r="B4643" s="1">
        <v>43057</v>
      </c>
      <c r="C4643" s="1">
        <v>43052.291724537034</v>
      </c>
      <c r="D4643" t="s">
        <v>856</v>
      </c>
      <c r="E4643" t="s">
        <v>857</v>
      </c>
      <c r="F4643">
        <v>2</v>
      </c>
      <c r="G4643" t="str">
        <f>VLOOKUP(YouTubeVideos[[#This Row],[category_id]],VideoCategories[],2,FALSE)</f>
        <v>Autos &amp; Vehicles</v>
      </c>
      <c r="H4643" t="s">
        <v>858</v>
      </c>
      <c r="I4643">
        <v>136837</v>
      </c>
      <c r="J4643">
        <v>2504</v>
      </c>
      <c r="K4643">
        <v>39</v>
      </c>
      <c r="L4643">
        <v>505</v>
      </c>
      <c r="M4643" t="b">
        <v>0</v>
      </c>
      <c r="N4643" t="b">
        <v>0</v>
      </c>
      <c r="O4643" t="b">
        <v>0</v>
      </c>
    </row>
    <row r="4644" spans="1:15">
      <c r="A4644" t="s">
        <v>14674</v>
      </c>
      <c r="B4644" s="1">
        <v>43177</v>
      </c>
      <c r="C4644" s="1">
        <v>43172.375243055554</v>
      </c>
      <c r="D4644" t="s">
        <v>14675</v>
      </c>
      <c r="E4644" t="s">
        <v>268</v>
      </c>
      <c r="F4644">
        <v>24</v>
      </c>
      <c r="G4644" t="str">
        <f>VLOOKUP(YouTubeVideos[[#This Row],[category_id]],VideoCategories[],2,FALSE)</f>
        <v>Entertainment</v>
      </c>
      <c r="H4644" t="s">
        <v>14676</v>
      </c>
      <c r="I4644">
        <v>888329</v>
      </c>
      <c r="J4644">
        <v>18387</v>
      </c>
      <c r="K4644">
        <v>426</v>
      </c>
      <c r="L4644">
        <v>1636</v>
      </c>
      <c r="M4644" t="b">
        <v>0</v>
      </c>
      <c r="N4644" t="b">
        <v>0</v>
      </c>
      <c r="O4644" t="b">
        <v>0</v>
      </c>
    </row>
    <row r="4645" spans="1:15">
      <c r="A4645" t="s">
        <v>12004</v>
      </c>
      <c r="B4645" s="1">
        <v>43145</v>
      </c>
      <c r="C4645" s="1">
        <v>43138.337997685187</v>
      </c>
      <c r="D4645" t="s">
        <v>12005</v>
      </c>
      <c r="E4645" t="s">
        <v>12006</v>
      </c>
      <c r="F4645">
        <v>26</v>
      </c>
      <c r="G4645" t="str">
        <f>VLOOKUP(YouTubeVideos[[#This Row],[category_id]],VideoCategories[],2,FALSE)</f>
        <v>Howto &amp; Style</v>
      </c>
      <c r="H4645" t="s">
        <v>12007</v>
      </c>
      <c r="I4645">
        <v>136047</v>
      </c>
      <c r="J4645">
        <v>4604</v>
      </c>
      <c r="K4645">
        <v>158</v>
      </c>
      <c r="L4645">
        <v>531</v>
      </c>
      <c r="M4645" t="b">
        <v>0</v>
      </c>
      <c r="N4645" t="b">
        <v>0</v>
      </c>
      <c r="O4645" t="b">
        <v>0</v>
      </c>
    </row>
    <row r="4646" spans="1:15">
      <c r="A4646" t="s">
        <v>14679</v>
      </c>
      <c r="B4646" s="1">
        <v>43177</v>
      </c>
      <c r="C4646" s="1">
        <v>43171.37572916667</v>
      </c>
      <c r="D4646" t="s">
        <v>14680</v>
      </c>
      <c r="E4646" t="s">
        <v>495</v>
      </c>
      <c r="F4646">
        <v>24</v>
      </c>
      <c r="G4646" t="str">
        <f>VLOOKUP(YouTubeVideos[[#This Row],[category_id]],VideoCategories[],2,FALSE)</f>
        <v>Entertainment</v>
      </c>
      <c r="H4646" t="s">
        <v>14681</v>
      </c>
      <c r="I4646">
        <v>264956</v>
      </c>
      <c r="J4646">
        <v>10200</v>
      </c>
      <c r="K4646">
        <v>142</v>
      </c>
      <c r="L4646">
        <v>820</v>
      </c>
      <c r="M4646" t="b">
        <v>0</v>
      </c>
      <c r="N4646" t="b">
        <v>0</v>
      </c>
      <c r="O4646" t="b">
        <v>0</v>
      </c>
    </row>
    <row r="4647" spans="1:15">
      <c r="A4647" t="s">
        <v>16601</v>
      </c>
      <c r="B4647" s="1">
        <v>43212</v>
      </c>
      <c r="C4647" s="1">
        <v>43202.709085648145</v>
      </c>
      <c r="D4647" t="s">
        <v>16602</v>
      </c>
      <c r="E4647" t="s">
        <v>1143</v>
      </c>
      <c r="F4647">
        <v>25</v>
      </c>
      <c r="G4647" t="str">
        <f>VLOOKUP(YouTubeVideos[[#This Row],[category_id]],VideoCategories[],2,FALSE)</f>
        <v>News &amp; Politics</v>
      </c>
      <c r="H4647" t="s">
        <v>16603</v>
      </c>
      <c r="I4647">
        <v>136012</v>
      </c>
      <c r="J4647">
        <v>1869</v>
      </c>
      <c r="K4647">
        <v>65</v>
      </c>
      <c r="L4647">
        <v>399</v>
      </c>
      <c r="M4647" t="b">
        <v>0</v>
      </c>
      <c r="N4647" t="b">
        <v>0</v>
      </c>
      <c r="O4647" t="b">
        <v>0</v>
      </c>
    </row>
    <row r="4648" spans="1:15">
      <c r="A4648" t="s">
        <v>3324</v>
      </c>
      <c r="B4648" s="1">
        <v>43075</v>
      </c>
      <c r="C4648" s="1">
        <v>43067.515625</v>
      </c>
      <c r="D4648" t="s">
        <v>3325</v>
      </c>
      <c r="E4648" t="s">
        <v>3326</v>
      </c>
      <c r="F4648">
        <v>23</v>
      </c>
      <c r="G4648" t="str">
        <f>VLOOKUP(YouTubeVideos[[#This Row],[category_id]],VideoCategories[],2,FALSE)</f>
        <v>Comedy</v>
      </c>
      <c r="H4648" t="s">
        <v>3327</v>
      </c>
      <c r="I4648">
        <v>135565</v>
      </c>
      <c r="J4648">
        <v>6425</v>
      </c>
      <c r="K4648">
        <v>245</v>
      </c>
      <c r="L4648">
        <v>498</v>
      </c>
      <c r="M4648" t="b">
        <v>0</v>
      </c>
      <c r="N4648" t="b">
        <v>0</v>
      </c>
      <c r="O4648" t="b">
        <v>0</v>
      </c>
    </row>
    <row r="4649" spans="1:15">
      <c r="A4649" t="s">
        <v>8225</v>
      </c>
      <c r="B4649" s="1">
        <v>43116</v>
      </c>
      <c r="C4649" s="1">
        <v>43111.250023148146</v>
      </c>
      <c r="D4649" t="s">
        <v>8226</v>
      </c>
      <c r="E4649" t="s">
        <v>3000</v>
      </c>
      <c r="F4649">
        <v>15</v>
      </c>
      <c r="G4649" t="str">
        <f>VLOOKUP(YouTubeVideos[[#This Row],[category_id]],VideoCategories[],2,FALSE)</f>
        <v>Pets &amp; Animals</v>
      </c>
      <c r="H4649" t="s">
        <v>8227</v>
      </c>
      <c r="I4649">
        <v>135263</v>
      </c>
      <c r="J4649">
        <v>5956</v>
      </c>
      <c r="K4649">
        <v>161</v>
      </c>
      <c r="L4649">
        <v>934</v>
      </c>
      <c r="M4649" t="b">
        <v>0</v>
      </c>
      <c r="N4649" t="b">
        <v>0</v>
      </c>
      <c r="O4649" t="b">
        <v>0</v>
      </c>
    </row>
    <row r="4650" spans="1:15">
      <c r="A4650" t="s">
        <v>14691</v>
      </c>
      <c r="B4650" s="1">
        <v>43177</v>
      </c>
      <c r="C4650" s="1">
        <v>43165.343923611108</v>
      </c>
      <c r="D4650" t="s">
        <v>14692</v>
      </c>
      <c r="E4650" t="s">
        <v>1959</v>
      </c>
      <c r="F4650">
        <v>24</v>
      </c>
      <c r="G4650" t="str">
        <f>VLOOKUP(YouTubeVideos[[#This Row],[category_id]],VideoCategories[],2,FALSE)</f>
        <v>Entertainment</v>
      </c>
      <c r="H4650" t="s">
        <v>14693</v>
      </c>
      <c r="I4650">
        <v>395229</v>
      </c>
      <c r="J4650">
        <v>2072</v>
      </c>
      <c r="K4650">
        <v>1261</v>
      </c>
      <c r="L4650">
        <v>801</v>
      </c>
      <c r="M4650" t="b">
        <v>0</v>
      </c>
      <c r="N4650" t="b">
        <v>0</v>
      </c>
      <c r="O4650" t="b">
        <v>0</v>
      </c>
    </row>
    <row r="4651" spans="1:15">
      <c r="A4651" t="s">
        <v>14694</v>
      </c>
      <c r="B4651" s="1">
        <v>43177</v>
      </c>
      <c r="C4651" s="1">
        <v>43165.416886574072</v>
      </c>
      <c r="D4651" t="s">
        <v>14695</v>
      </c>
      <c r="E4651" t="s">
        <v>600</v>
      </c>
      <c r="F4651">
        <v>24</v>
      </c>
      <c r="G4651" t="str">
        <f>VLOOKUP(YouTubeVideos[[#This Row],[category_id]],VideoCategories[],2,FALSE)</f>
        <v>Entertainment</v>
      </c>
      <c r="H4651" t="s">
        <v>14696</v>
      </c>
      <c r="I4651">
        <v>774567</v>
      </c>
      <c r="J4651">
        <v>14434</v>
      </c>
      <c r="K4651">
        <v>362</v>
      </c>
      <c r="L4651">
        <v>926</v>
      </c>
      <c r="M4651" t="b">
        <v>0</v>
      </c>
      <c r="N4651" t="b">
        <v>0</v>
      </c>
      <c r="O4651" t="b">
        <v>0</v>
      </c>
    </row>
    <row r="4652" spans="1:15">
      <c r="A4652" t="s">
        <v>5649</v>
      </c>
      <c r="B4652" s="1">
        <v>43091</v>
      </c>
      <c r="C4652" s="1">
        <v>43089.439687500002</v>
      </c>
      <c r="D4652" t="s">
        <v>5650</v>
      </c>
      <c r="E4652" t="s">
        <v>252</v>
      </c>
      <c r="F4652">
        <v>17</v>
      </c>
      <c r="G4652" t="str">
        <f>VLOOKUP(YouTubeVideos[[#This Row],[category_id]],VideoCategories[],2,FALSE)</f>
        <v>Sports</v>
      </c>
      <c r="H4652" t="s">
        <v>5651</v>
      </c>
      <c r="I4652">
        <v>135158</v>
      </c>
      <c r="J4652">
        <v>619</v>
      </c>
      <c r="K4652">
        <v>98</v>
      </c>
      <c r="L4652">
        <v>386</v>
      </c>
      <c r="M4652" t="b">
        <v>0</v>
      </c>
      <c r="N4652" t="b">
        <v>0</v>
      </c>
      <c r="O4652" t="b">
        <v>0</v>
      </c>
    </row>
    <row r="4653" spans="1:15">
      <c r="A4653" t="s">
        <v>14371</v>
      </c>
      <c r="B4653" s="1">
        <v>43173</v>
      </c>
      <c r="C4653" s="1">
        <v>43162.465150462966</v>
      </c>
      <c r="D4653" t="s">
        <v>14372</v>
      </c>
      <c r="E4653" t="s">
        <v>4074</v>
      </c>
      <c r="F4653">
        <v>26</v>
      </c>
      <c r="G4653" t="str">
        <f>VLOOKUP(YouTubeVideos[[#This Row],[category_id]],VideoCategories[],2,FALSE)</f>
        <v>Howto &amp; Style</v>
      </c>
      <c r="H4653" t="s">
        <v>14373</v>
      </c>
      <c r="I4653">
        <v>134881</v>
      </c>
      <c r="J4653">
        <v>5954</v>
      </c>
      <c r="K4653">
        <v>304</v>
      </c>
      <c r="L4653">
        <v>602</v>
      </c>
      <c r="M4653" t="b">
        <v>0</v>
      </c>
      <c r="N4653" t="b">
        <v>0</v>
      </c>
      <c r="O4653" t="b">
        <v>0</v>
      </c>
    </row>
    <row r="4654" spans="1:15">
      <c r="A4654" t="s">
        <v>9553</v>
      </c>
      <c r="B4654" s="1">
        <v>43125</v>
      </c>
      <c r="C4654" s="1">
        <v>43118.994756944441</v>
      </c>
      <c r="D4654" t="s">
        <v>9554</v>
      </c>
      <c r="E4654" t="s">
        <v>9555</v>
      </c>
      <c r="F4654">
        <v>28</v>
      </c>
      <c r="G4654" t="str">
        <f>VLOOKUP(YouTubeVideos[[#This Row],[category_id]],VideoCategories[],2,FALSE)</f>
        <v>Science &amp; Technology</v>
      </c>
      <c r="H4654" t="s">
        <v>20213</v>
      </c>
      <c r="I4654">
        <v>134806</v>
      </c>
      <c r="J4654">
        <v>7506</v>
      </c>
      <c r="K4654">
        <v>88</v>
      </c>
      <c r="L4654">
        <v>1450</v>
      </c>
      <c r="M4654" t="b">
        <v>0</v>
      </c>
      <c r="N4654" t="b">
        <v>0</v>
      </c>
      <c r="O4654" t="b">
        <v>0</v>
      </c>
    </row>
    <row r="4655" spans="1:15">
      <c r="A4655" t="s">
        <v>8030</v>
      </c>
      <c r="B4655" s="1">
        <v>43114</v>
      </c>
      <c r="C4655" s="1">
        <v>43109.416759259257</v>
      </c>
      <c r="D4655" t="s">
        <v>8031</v>
      </c>
      <c r="E4655" t="s">
        <v>8032</v>
      </c>
      <c r="F4655">
        <v>23</v>
      </c>
      <c r="G4655" t="str">
        <f>VLOOKUP(YouTubeVideos[[#This Row],[category_id]],VideoCategories[],2,FALSE)</f>
        <v>Comedy</v>
      </c>
      <c r="H4655" t="s">
        <v>8033</v>
      </c>
      <c r="I4655">
        <v>134740</v>
      </c>
      <c r="J4655">
        <v>9652</v>
      </c>
      <c r="K4655">
        <v>90</v>
      </c>
      <c r="L4655">
        <v>473</v>
      </c>
      <c r="M4655" t="b">
        <v>0</v>
      </c>
      <c r="N4655" t="b">
        <v>0</v>
      </c>
      <c r="O4655" t="b">
        <v>0</v>
      </c>
    </row>
    <row r="4656" spans="1:15">
      <c r="A4656" t="s">
        <v>14710</v>
      </c>
      <c r="B4656" s="1">
        <v>43177</v>
      </c>
      <c r="C4656" s="1">
        <v>43163.879733796297</v>
      </c>
      <c r="D4656" t="s">
        <v>14711</v>
      </c>
      <c r="E4656" t="s">
        <v>14712</v>
      </c>
      <c r="F4656">
        <v>24</v>
      </c>
      <c r="G4656" t="str">
        <f>VLOOKUP(YouTubeVideos[[#This Row],[category_id]],VideoCategories[],2,FALSE)</f>
        <v>Entertainment</v>
      </c>
      <c r="H4656" t="s">
        <v>14713</v>
      </c>
      <c r="I4656">
        <v>410327</v>
      </c>
      <c r="J4656">
        <v>13307</v>
      </c>
      <c r="K4656">
        <v>252</v>
      </c>
      <c r="L4656">
        <v>4620</v>
      </c>
      <c r="M4656" t="b">
        <v>0</v>
      </c>
      <c r="N4656" t="b">
        <v>0</v>
      </c>
      <c r="O4656" t="b">
        <v>0</v>
      </c>
    </row>
    <row r="4657" spans="1:15">
      <c r="A4657" t="s">
        <v>6565</v>
      </c>
      <c r="B4657" s="1">
        <v>43103</v>
      </c>
      <c r="C4657" s="1">
        <v>43091.618946759256</v>
      </c>
      <c r="D4657" t="s">
        <v>20033</v>
      </c>
      <c r="E4657" t="s">
        <v>6566</v>
      </c>
      <c r="F4657">
        <v>26</v>
      </c>
      <c r="G4657" t="str">
        <f>VLOOKUP(YouTubeVideos[[#This Row],[category_id]],VideoCategories[],2,FALSE)</f>
        <v>Howto &amp; Style</v>
      </c>
      <c r="H4657" t="s">
        <v>6567</v>
      </c>
      <c r="I4657">
        <v>134436</v>
      </c>
      <c r="J4657">
        <v>6563</v>
      </c>
      <c r="K4657">
        <v>137</v>
      </c>
      <c r="L4657">
        <v>348</v>
      </c>
      <c r="M4657" t="b">
        <v>0</v>
      </c>
      <c r="N4657" t="b">
        <v>0</v>
      </c>
      <c r="O4657" t="b">
        <v>0</v>
      </c>
    </row>
    <row r="4658" spans="1:15">
      <c r="A4658" t="s">
        <v>439</v>
      </c>
      <c r="B4658" s="1">
        <v>43054</v>
      </c>
      <c r="C4658" s="1">
        <v>43048.250196759262</v>
      </c>
      <c r="D4658" t="s">
        <v>440</v>
      </c>
      <c r="E4658" t="s">
        <v>441</v>
      </c>
      <c r="F4658">
        <v>23</v>
      </c>
      <c r="G4658" t="str">
        <f>VLOOKUP(YouTubeVideos[[#This Row],[category_id]],VideoCategories[],2,FALSE)</f>
        <v>Comedy</v>
      </c>
      <c r="H4658" t="s">
        <v>442</v>
      </c>
      <c r="I4658">
        <v>134372</v>
      </c>
      <c r="J4658">
        <v>7979</v>
      </c>
      <c r="K4658">
        <v>80</v>
      </c>
      <c r="L4658">
        <v>310</v>
      </c>
      <c r="M4658" t="b">
        <v>0</v>
      </c>
      <c r="N4658" t="b">
        <v>0</v>
      </c>
      <c r="O4658" t="b">
        <v>0</v>
      </c>
    </row>
    <row r="4659" spans="1:15">
      <c r="A4659" t="s">
        <v>14720</v>
      </c>
      <c r="B4659" s="1">
        <v>43178</v>
      </c>
      <c r="C4659" s="1">
        <v>43175.63721064815</v>
      </c>
      <c r="D4659" t="s">
        <v>14721</v>
      </c>
      <c r="E4659" t="s">
        <v>10763</v>
      </c>
      <c r="F4659">
        <v>24</v>
      </c>
      <c r="G4659" t="str">
        <f>VLOOKUP(YouTubeVideos[[#This Row],[category_id]],VideoCategories[],2,FALSE)</f>
        <v>Entertainment</v>
      </c>
      <c r="H4659" t="s">
        <v>14722</v>
      </c>
      <c r="I4659">
        <v>1728905</v>
      </c>
      <c r="J4659">
        <v>25481</v>
      </c>
      <c r="K4659">
        <v>4119</v>
      </c>
      <c r="L4659">
        <v>9910</v>
      </c>
      <c r="M4659" t="b">
        <v>0</v>
      </c>
      <c r="N4659" t="b">
        <v>0</v>
      </c>
      <c r="O4659" t="b">
        <v>0</v>
      </c>
    </row>
    <row r="4660" spans="1:15">
      <c r="A4660" t="s">
        <v>3151</v>
      </c>
      <c r="B4660" s="1">
        <v>43074</v>
      </c>
      <c r="C4660" s="1">
        <v>43067.805532407408</v>
      </c>
      <c r="D4660" t="s">
        <v>3152</v>
      </c>
      <c r="E4660" t="s">
        <v>3153</v>
      </c>
      <c r="F4660">
        <v>1</v>
      </c>
      <c r="G4660" t="str">
        <f>VLOOKUP(YouTubeVideos[[#This Row],[category_id]],VideoCategories[],2,FALSE)</f>
        <v>Film &amp; Animation</v>
      </c>
      <c r="H4660" t="s">
        <v>3154</v>
      </c>
      <c r="I4660">
        <v>134146</v>
      </c>
      <c r="J4660">
        <v>1515</v>
      </c>
      <c r="K4660">
        <v>113</v>
      </c>
      <c r="L4660">
        <v>571</v>
      </c>
      <c r="M4660" t="b">
        <v>0</v>
      </c>
      <c r="N4660" t="b">
        <v>0</v>
      </c>
      <c r="O4660" t="b">
        <v>0</v>
      </c>
    </row>
    <row r="4661" spans="1:15">
      <c r="A4661" t="s">
        <v>14726</v>
      </c>
      <c r="B4661" s="1">
        <v>43178</v>
      </c>
      <c r="C4661" s="1">
        <v>43170.753171296295</v>
      </c>
      <c r="D4661" t="s">
        <v>14727</v>
      </c>
      <c r="E4661" t="s">
        <v>14483</v>
      </c>
      <c r="F4661">
        <v>24</v>
      </c>
      <c r="G4661" t="str">
        <f>VLOOKUP(YouTubeVideos[[#This Row],[category_id]],VideoCategories[],2,FALSE)</f>
        <v>Entertainment</v>
      </c>
      <c r="H4661" t="s">
        <v>14484</v>
      </c>
      <c r="I4661">
        <v>6535720</v>
      </c>
      <c r="J4661">
        <v>16788</v>
      </c>
      <c r="K4661">
        <v>4312</v>
      </c>
      <c r="L4661">
        <v>5000</v>
      </c>
      <c r="M4661" t="b">
        <v>0</v>
      </c>
      <c r="N4661" t="b">
        <v>0</v>
      </c>
      <c r="O4661" t="b">
        <v>0</v>
      </c>
    </row>
    <row r="4662" spans="1:15">
      <c r="A4662" t="s">
        <v>1695</v>
      </c>
      <c r="B4662" s="1">
        <v>43062</v>
      </c>
      <c r="C4662" s="1">
        <v>43055.847685185188</v>
      </c>
      <c r="D4662" t="s">
        <v>1696</v>
      </c>
      <c r="E4662" t="s">
        <v>1697</v>
      </c>
      <c r="F4662">
        <v>25</v>
      </c>
      <c r="G4662" t="str">
        <f>VLOOKUP(YouTubeVideos[[#This Row],[category_id]],VideoCategories[],2,FALSE)</f>
        <v>News &amp; Politics</v>
      </c>
      <c r="H4662" t="s">
        <v>1698</v>
      </c>
      <c r="I4662">
        <v>133758</v>
      </c>
      <c r="J4662">
        <v>781</v>
      </c>
      <c r="K4662">
        <v>94</v>
      </c>
      <c r="L4662">
        <v>308</v>
      </c>
      <c r="M4662" t="b">
        <v>0</v>
      </c>
      <c r="N4662" t="b">
        <v>0</v>
      </c>
      <c r="O4662" t="b">
        <v>0</v>
      </c>
    </row>
    <row r="4663" spans="1:15">
      <c r="A4663" t="s">
        <v>14731</v>
      </c>
      <c r="B4663" s="1">
        <v>43178</v>
      </c>
      <c r="C4663" s="1">
        <v>43170.25</v>
      </c>
      <c r="D4663" t="s">
        <v>14732</v>
      </c>
      <c r="E4663" t="s">
        <v>918</v>
      </c>
      <c r="F4663">
        <v>24</v>
      </c>
      <c r="G4663" t="str">
        <f>VLOOKUP(YouTubeVideos[[#This Row],[category_id]],VideoCategories[],2,FALSE)</f>
        <v>Entertainment</v>
      </c>
      <c r="H4663" t="s">
        <v>14733</v>
      </c>
      <c r="I4663">
        <v>396791</v>
      </c>
      <c r="J4663">
        <v>8032</v>
      </c>
      <c r="K4663">
        <v>759</v>
      </c>
      <c r="L4663">
        <v>1534</v>
      </c>
      <c r="M4663" t="b">
        <v>0</v>
      </c>
      <c r="N4663" t="b">
        <v>0</v>
      </c>
      <c r="O4663" t="b">
        <v>0</v>
      </c>
    </row>
    <row r="4664" spans="1:15">
      <c r="A4664" t="s">
        <v>13749</v>
      </c>
      <c r="B4664" s="1">
        <v>43163</v>
      </c>
      <c r="C4664" s="1">
        <v>43159.792060185187</v>
      </c>
      <c r="D4664" t="s">
        <v>13750</v>
      </c>
      <c r="E4664" t="s">
        <v>2637</v>
      </c>
      <c r="F4664">
        <v>22</v>
      </c>
      <c r="G4664" t="str">
        <f>VLOOKUP(YouTubeVideos[[#This Row],[category_id]],VideoCategories[],2,FALSE)</f>
        <v>People &amp; Blogs</v>
      </c>
      <c r="H4664" t="s">
        <v>13751</v>
      </c>
      <c r="I4664">
        <v>133030</v>
      </c>
      <c r="J4664">
        <v>7281</v>
      </c>
      <c r="K4664">
        <v>777</v>
      </c>
      <c r="L4664">
        <v>571</v>
      </c>
      <c r="M4664" t="b">
        <v>0</v>
      </c>
      <c r="N4664" t="b">
        <v>0</v>
      </c>
      <c r="O4664" t="b">
        <v>0</v>
      </c>
    </row>
    <row r="4665" spans="1:15">
      <c r="A4665" t="s">
        <v>14738</v>
      </c>
      <c r="B4665" s="1">
        <v>43178</v>
      </c>
      <c r="C4665" s="1">
        <v>43168.022870370369</v>
      </c>
      <c r="D4665" t="s">
        <v>14739</v>
      </c>
      <c r="E4665" t="s">
        <v>14740</v>
      </c>
      <c r="F4665">
        <v>10</v>
      </c>
      <c r="G4665" t="str">
        <f>VLOOKUP(YouTubeVideos[[#This Row],[category_id]],VideoCategories[],2,FALSE)</f>
        <v>Music</v>
      </c>
      <c r="H4665" t="s">
        <v>63</v>
      </c>
      <c r="I4665">
        <v>458154</v>
      </c>
      <c r="J4665">
        <v>9852</v>
      </c>
      <c r="K4665">
        <v>630</v>
      </c>
      <c r="L4665">
        <v>1364</v>
      </c>
      <c r="M4665" t="b">
        <v>0</v>
      </c>
      <c r="N4665" t="b">
        <v>0</v>
      </c>
      <c r="O4665" t="b">
        <v>0</v>
      </c>
    </row>
    <row r="4666" spans="1:15">
      <c r="A4666" t="s">
        <v>20628</v>
      </c>
      <c r="B4666" s="1">
        <v>43213</v>
      </c>
      <c r="C4666" s="1">
        <v>43202.708344907405</v>
      </c>
      <c r="D4666" t="s">
        <v>16677</v>
      </c>
      <c r="E4666" t="s">
        <v>1914</v>
      </c>
      <c r="F4666">
        <v>26</v>
      </c>
      <c r="G4666" t="str">
        <f>VLOOKUP(YouTubeVideos[[#This Row],[category_id]],VideoCategories[],2,FALSE)</f>
        <v>Howto &amp; Style</v>
      </c>
      <c r="H4666" t="s">
        <v>16678</v>
      </c>
      <c r="I4666">
        <v>133022</v>
      </c>
      <c r="J4666">
        <v>4995</v>
      </c>
      <c r="K4666">
        <v>238</v>
      </c>
      <c r="L4666">
        <v>1138</v>
      </c>
      <c r="M4666" t="b">
        <v>0</v>
      </c>
      <c r="N4666" t="b">
        <v>0</v>
      </c>
      <c r="O4666" t="b">
        <v>0</v>
      </c>
    </row>
    <row r="4667" spans="1:15">
      <c r="A4667" t="s">
        <v>8198</v>
      </c>
      <c r="B4667" s="1">
        <v>43116</v>
      </c>
      <c r="C4667" s="1">
        <v>43111.667395833334</v>
      </c>
      <c r="D4667" t="s">
        <v>8199</v>
      </c>
      <c r="E4667" t="s">
        <v>1226</v>
      </c>
      <c r="F4667">
        <v>17</v>
      </c>
      <c r="G4667" t="str">
        <f>VLOOKUP(YouTubeVideos[[#This Row],[category_id]],VideoCategories[],2,FALSE)</f>
        <v>Sports</v>
      </c>
      <c r="H4667" t="s">
        <v>1227</v>
      </c>
      <c r="I4667">
        <v>132889</v>
      </c>
      <c r="J4667">
        <v>2660</v>
      </c>
      <c r="K4667">
        <v>53</v>
      </c>
      <c r="L4667">
        <v>65</v>
      </c>
      <c r="M4667" t="b">
        <v>0</v>
      </c>
      <c r="N4667" t="b">
        <v>0</v>
      </c>
      <c r="O4667" t="b">
        <v>0</v>
      </c>
    </row>
    <row r="4668" spans="1:15">
      <c r="A4668" t="s">
        <v>14004</v>
      </c>
      <c r="B4668" s="1">
        <v>43166</v>
      </c>
      <c r="C4668" s="1">
        <v>43157.532268518517</v>
      </c>
      <c r="D4668" t="s">
        <v>14005</v>
      </c>
      <c r="E4668" t="s">
        <v>1809</v>
      </c>
      <c r="F4668">
        <v>23</v>
      </c>
      <c r="G4668" t="str">
        <f>VLOOKUP(YouTubeVideos[[#This Row],[category_id]],VideoCategories[],2,FALSE)</f>
        <v>Comedy</v>
      </c>
      <c r="H4668" t="s">
        <v>14006</v>
      </c>
      <c r="I4668">
        <v>132724</v>
      </c>
      <c r="J4668">
        <v>11492</v>
      </c>
      <c r="K4668">
        <v>121</v>
      </c>
      <c r="L4668">
        <v>1164</v>
      </c>
      <c r="M4668" t="b">
        <v>0</v>
      </c>
      <c r="N4668" t="b">
        <v>0</v>
      </c>
      <c r="O4668" t="b">
        <v>0</v>
      </c>
    </row>
    <row r="4669" spans="1:15">
      <c r="A4669" t="s">
        <v>12159</v>
      </c>
      <c r="B4669" s="1">
        <v>43146</v>
      </c>
      <c r="C4669" s="1">
        <v>43139.550081018519</v>
      </c>
      <c r="D4669" t="s">
        <v>12160</v>
      </c>
      <c r="E4669" t="s">
        <v>12161</v>
      </c>
      <c r="F4669">
        <v>23</v>
      </c>
      <c r="G4669" t="str">
        <f>VLOOKUP(YouTubeVideos[[#This Row],[category_id]],VideoCategories[],2,FALSE)</f>
        <v>Comedy</v>
      </c>
      <c r="H4669" t="s">
        <v>12162</v>
      </c>
      <c r="I4669">
        <v>132189</v>
      </c>
      <c r="J4669">
        <v>8215</v>
      </c>
      <c r="K4669">
        <v>103</v>
      </c>
      <c r="L4669">
        <v>508</v>
      </c>
      <c r="M4669" t="b">
        <v>0</v>
      </c>
      <c r="N4669" t="b">
        <v>0</v>
      </c>
      <c r="O4669" t="b">
        <v>0</v>
      </c>
    </row>
    <row r="4670" spans="1:15">
      <c r="A4670" t="s">
        <v>14751</v>
      </c>
      <c r="B4670" s="1">
        <v>43178</v>
      </c>
      <c r="C4670" s="1">
        <v>43165.29178240741</v>
      </c>
      <c r="D4670" t="s">
        <v>14752</v>
      </c>
      <c r="E4670" t="s">
        <v>1495</v>
      </c>
      <c r="F4670">
        <v>10</v>
      </c>
      <c r="G4670" t="str">
        <f>VLOOKUP(YouTubeVideos[[#This Row],[category_id]],VideoCategories[],2,FALSE)</f>
        <v>Music</v>
      </c>
      <c r="H4670" t="s">
        <v>19775</v>
      </c>
      <c r="I4670">
        <v>12163782</v>
      </c>
      <c r="J4670">
        <v>1784129</v>
      </c>
      <c r="K4670">
        <v>11162</v>
      </c>
      <c r="L4670">
        <v>180133</v>
      </c>
      <c r="M4670" t="b">
        <v>0</v>
      </c>
      <c r="N4670" t="b">
        <v>0</v>
      </c>
      <c r="O4670" t="b">
        <v>0</v>
      </c>
    </row>
    <row r="4671" spans="1:15">
      <c r="A4671" t="s">
        <v>14753</v>
      </c>
      <c r="B4671" s="1">
        <v>43178</v>
      </c>
      <c r="C4671" s="1">
        <v>43166.166712962964</v>
      </c>
      <c r="D4671" t="s">
        <v>14754</v>
      </c>
      <c r="E4671" t="s">
        <v>13210</v>
      </c>
      <c r="F4671">
        <v>24</v>
      </c>
      <c r="G4671" t="str">
        <f>VLOOKUP(YouTubeVideos[[#This Row],[category_id]],VideoCategories[],2,FALSE)</f>
        <v>Entertainment</v>
      </c>
      <c r="H4671" t="s">
        <v>20436</v>
      </c>
      <c r="I4671">
        <v>564951</v>
      </c>
      <c r="J4671">
        <v>32030</v>
      </c>
      <c r="K4671">
        <v>292</v>
      </c>
      <c r="L4671">
        <v>928</v>
      </c>
      <c r="M4671" t="b">
        <v>0</v>
      </c>
      <c r="N4671" t="b">
        <v>0</v>
      </c>
      <c r="O4671" t="b">
        <v>0</v>
      </c>
    </row>
    <row r="4672" spans="1:15">
      <c r="A4672" t="s">
        <v>7583</v>
      </c>
      <c r="B4672" s="1">
        <v>43109</v>
      </c>
      <c r="C4672" s="1">
        <v>43103.708344907405</v>
      </c>
      <c r="D4672" t="s">
        <v>7584</v>
      </c>
      <c r="E4672" t="s">
        <v>7585</v>
      </c>
      <c r="F4672">
        <v>17</v>
      </c>
      <c r="G4672" t="str">
        <f>VLOOKUP(YouTubeVideos[[#This Row],[category_id]],VideoCategories[],2,FALSE)</f>
        <v>Sports</v>
      </c>
      <c r="H4672" t="s">
        <v>20108</v>
      </c>
      <c r="I4672">
        <v>132029</v>
      </c>
      <c r="J4672">
        <v>5926</v>
      </c>
      <c r="K4672">
        <v>62</v>
      </c>
      <c r="L4672">
        <v>507</v>
      </c>
      <c r="M4672" t="b">
        <v>0</v>
      </c>
      <c r="N4672" t="b">
        <v>0</v>
      </c>
      <c r="O4672" t="b">
        <v>0</v>
      </c>
    </row>
    <row r="4673" spans="1:15">
      <c r="A4673" t="s">
        <v>12634</v>
      </c>
      <c r="B4673" s="1">
        <v>43151</v>
      </c>
      <c r="C4673" s="1">
        <v>43142.448541666665</v>
      </c>
      <c r="D4673" t="s">
        <v>12635</v>
      </c>
      <c r="E4673" t="s">
        <v>12636</v>
      </c>
      <c r="F4673">
        <v>23</v>
      </c>
      <c r="G4673" t="str">
        <f>VLOOKUP(YouTubeVideos[[#This Row],[category_id]],VideoCategories[],2,FALSE)</f>
        <v>Comedy</v>
      </c>
      <c r="H4673" t="s">
        <v>12637</v>
      </c>
      <c r="I4673">
        <v>131168</v>
      </c>
      <c r="J4673">
        <v>544</v>
      </c>
      <c r="K4673">
        <v>23</v>
      </c>
      <c r="L4673">
        <v>32</v>
      </c>
      <c r="M4673" t="b">
        <v>0</v>
      </c>
      <c r="N4673" t="b">
        <v>0</v>
      </c>
      <c r="O4673" t="b">
        <v>0</v>
      </c>
    </row>
    <row r="4674" spans="1:15">
      <c r="A4674" t="s">
        <v>16467</v>
      </c>
      <c r="B4674" s="1">
        <v>43210</v>
      </c>
      <c r="C4674" s="1">
        <v>43200.953599537039</v>
      </c>
      <c r="D4674" t="s">
        <v>16468</v>
      </c>
      <c r="E4674" t="s">
        <v>9234</v>
      </c>
      <c r="F4674">
        <v>17</v>
      </c>
      <c r="G4674" t="str">
        <f>VLOOKUP(YouTubeVideos[[#This Row],[category_id]],VideoCategories[],2,FALSE)</f>
        <v>Sports</v>
      </c>
      <c r="H4674" t="s">
        <v>16469</v>
      </c>
      <c r="I4674">
        <v>131141</v>
      </c>
      <c r="J4674">
        <v>2821</v>
      </c>
      <c r="K4674">
        <v>39</v>
      </c>
      <c r="L4674">
        <v>445</v>
      </c>
      <c r="M4674" t="b">
        <v>0</v>
      </c>
      <c r="N4674" t="b">
        <v>0</v>
      </c>
      <c r="O4674" t="b">
        <v>0</v>
      </c>
    </row>
    <row r="4675" spans="1:15">
      <c r="A4675" t="s">
        <v>14765</v>
      </c>
      <c r="B4675" s="1">
        <v>43178</v>
      </c>
      <c r="C4675" s="1">
        <v>43164.583738425928</v>
      </c>
      <c r="D4675" t="s">
        <v>14766</v>
      </c>
      <c r="E4675" t="s">
        <v>3069</v>
      </c>
      <c r="F4675">
        <v>10</v>
      </c>
      <c r="G4675" t="str">
        <f>VLOOKUP(YouTubeVideos[[#This Row],[category_id]],VideoCategories[],2,FALSE)</f>
        <v>Music</v>
      </c>
      <c r="H4675" t="s">
        <v>14767</v>
      </c>
      <c r="I4675">
        <v>931253</v>
      </c>
      <c r="J4675">
        <v>24510</v>
      </c>
      <c r="K4675">
        <v>897</v>
      </c>
      <c r="L4675">
        <v>1524</v>
      </c>
      <c r="M4675" t="b">
        <v>0</v>
      </c>
      <c r="N4675" t="b">
        <v>0</v>
      </c>
      <c r="O4675" t="b">
        <v>0</v>
      </c>
    </row>
    <row r="4676" spans="1:15">
      <c r="A4676" t="s">
        <v>14768</v>
      </c>
      <c r="B4676" s="1">
        <v>43178</v>
      </c>
      <c r="C4676" s="1">
        <v>43164.375462962962</v>
      </c>
      <c r="D4676" t="s">
        <v>14769</v>
      </c>
      <c r="E4676" t="s">
        <v>14770</v>
      </c>
      <c r="F4676">
        <v>10</v>
      </c>
      <c r="G4676" t="str">
        <f>VLOOKUP(YouTubeVideos[[#This Row],[category_id]],VideoCategories[],2,FALSE)</f>
        <v>Music</v>
      </c>
      <c r="H4676" t="s">
        <v>14771</v>
      </c>
      <c r="I4676">
        <v>1010818</v>
      </c>
      <c r="J4676">
        <v>73781</v>
      </c>
      <c r="K4676">
        <v>656</v>
      </c>
      <c r="L4676">
        <v>5994</v>
      </c>
      <c r="M4676" t="b">
        <v>0</v>
      </c>
      <c r="N4676" t="b">
        <v>0</v>
      </c>
      <c r="O4676" t="b">
        <v>0</v>
      </c>
    </row>
    <row r="4677" spans="1:15">
      <c r="A4677" t="s">
        <v>14772</v>
      </c>
      <c r="B4677" s="1">
        <v>43178</v>
      </c>
      <c r="C4677" s="1">
        <v>43163.830868055556</v>
      </c>
      <c r="D4677" t="s">
        <v>14773</v>
      </c>
      <c r="E4677" t="s">
        <v>811</v>
      </c>
      <c r="F4677">
        <v>24</v>
      </c>
      <c r="G4677" t="str">
        <f>VLOOKUP(YouTubeVideos[[#This Row],[category_id]],VideoCategories[],2,FALSE)</f>
        <v>Entertainment</v>
      </c>
      <c r="H4677" t="s">
        <v>14774</v>
      </c>
      <c r="I4677">
        <v>1781312</v>
      </c>
      <c r="J4677">
        <v>29914</v>
      </c>
      <c r="K4677">
        <v>1680</v>
      </c>
      <c r="L4677">
        <v>4262</v>
      </c>
      <c r="M4677" t="b">
        <v>0</v>
      </c>
      <c r="N4677" t="b">
        <v>0</v>
      </c>
      <c r="O4677" t="b">
        <v>0</v>
      </c>
    </row>
    <row r="4678" spans="1:15">
      <c r="A4678" t="s">
        <v>11477</v>
      </c>
      <c r="B4678" s="1">
        <v>43139</v>
      </c>
      <c r="C4678" s="1">
        <v>43132.761296296296</v>
      </c>
      <c r="D4678" t="s">
        <v>11478</v>
      </c>
      <c r="E4678" t="s">
        <v>11479</v>
      </c>
      <c r="F4678">
        <v>20</v>
      </c>
      <c r="G4678" t="str">
        <f>VLOOKUP(YouTubeVideos[[#This Row],[category_id]],VideoCategories[],2,FALSE)</f>
        <v>Gaming</v>
      </c>
      <c r="H4678" t="s">
        <v>11480</v>
      </c>
      <c r="I4678">
        <v>131055</v>
      </c>
      <c r="J4678">
        <v>1689</v>
      </c>
      <c r="K4678">
        <v>216</v>
      </c>
      <c r="L4678">
        <v>508</v>
      </c>
      <c r="M4678" t="b">
        <v>0</v>
      </c>
      <c r="N4678" t="b">
        <v>0</v>
      </c>
      <c r="O4678" t="b">
        <v>0</v>
      </c>
    </row>
    <row r="4679" spans="1:15">
      <c r="A4679" t="s">
        <v>13446</v>
      </c>
      <c r="B4679" s="1">
        <v>43160</v>
      </c>
      <c r="C4679" s="1">
        <v>43158.291678240741</v>
      </c>
      <c r="D4679" t="s">
        <v>13447</v>
      </c>
      <c r="E4679" t="s">
        <v>1673</v>
      </c>
      <c r="F4679">
        <v>23</v>
      </c>
      <c r="G4679" t="str">
        <f>VLOOKUP(YouTubeVideos[[#This Row],[category_id]],VideoCategories[],2,FALSE)</f>
        <v>Comedy</v>
      </c>
      <c r="H4679" t="s">
        <v>13448</v>
      </c>
      <c r="I4679">
        <v>130817</v>
      </c>
      <c r="J4679">
        <v>3464</v>
      </c>
      <c r="K4679">
        <v>2442</v>
      </c>
      <c r="L4679">
        <v>973</v>
      </c>
      <c r="M4679" t="b">
        <v>0</v>
      </c>
      <c r="N4679" t="b">
        <v>0</v>
      </c>
      <c r="O4679" t="b">
        <v>0</v>
      </c>
    </row>
    <row r="4680" spans="1:15">
      <c r="A4680" t="s">
        <v>270</v>
      </c>
      <c r="B4680" s="1">
        <v>43053</v>
      </c>
      <c r="C4680" s="1">
        <v>43047.541678240741</v>
      </c>
      <c r="D4680" t="s">
        <v>271</v>
      </c>
      <c r="E4680" t="s">
        <v>272</v>
      </c>
      <c r="F4680">
        <v>22</v>
      </c>
      <c r="G4680" t="str">
        <f>VLOOKUP(YouTubeVideos[[#This Row],[category_id]],VideoCategories[],2,FALSE)</f>
        <v>People &amp; Blogs</v>
      </c>
      <c r="H4680" t="s">
        <v>273</v>
      </c>
      <c r="I4680">
        <v>130778</v>
      </c>
      <c r="J4680">
        <v>5684</v>
      </c>
      <c r="K4680">
        <v>53</v>
      </c>
      <c r="L4680">
        <v>737</v>
      </c>
      <c r="M4680" t="b">
        <v>0</v>
      </c>
      <c r="N4680" t="b">
        <v>0</v>
      </c>
      <c r="O4680" t="b">
        <v>0</v>
      </c>
    </row>
    <row r="4681" spans="1:15">
      <c r="A4681" t="s">
        <v>6446</v>
      </c>
      <c r="B4681" s="1">
        <v>43102</v>
      </c>
      <c r="C4681" s="1">
        <v>43090.958333333336</v>
      </c>
      <c r="D4681" t="s">
        <v>6447</v>
      </c>
      <c r="E4681" t="s">
        <v>2633</v>
      </c>
      <c r="F4681">
        <v>22</v>
      </c>
      <c r="G4681" t="str">
        <f>VLOOKUP(YouTubeVideos[[#This Row],[category_id]],VideoCategories[],2,FALSE)</f>
        <v>People &amp; Blogs</v>
      </c>
      <c r="H4681" t="s">
        <v>6448</v>
      </c>
      <c r="I4681">
        <v>130546</v>
      </c>
      <c r="J4681">
        <v>4736</v>
      </c>
      <c r="K4681">
        <v>64</v>
      </c>
      <c r="L4681">
        <v>553</v>
      </c>
      <c r="M4681" t="b">
        <v>0</v>
      </c>
      <c r="N4681" t="b">
        <v>0</v>
      </c>
      <c r="O4681" t="b">
        <v>0</v>
      </c>
    </row>
    <row r="4682" spans="1:15">
      <c r="A4682" t="s">
        <v>14787</v>
      </c>
      <c r="B4682" s="1">
        <v>43178</v>
      </c>
      <c r="C4682" s="1">
        <v>43164.446782407409</v>
      </c>
      <c r="D4682" t="s">
        <v>14788</v>
      </c>
      <c r="E4682" t="s">
        <v>14789</v>
      </c>
      <c r="F4682">
        <v>10</v>
      </c>
      <c r="G4682" t="str">
        <f>VLOOKUP(YouTubeVideos[[#This Row],[category_id]],VideoCategories[],2,FALSE)</f>
        <v>Music</v>
      </c>
      <c r="H4682" t="s">
        <v>20525</v>
      </c>
      <c r="I4682">
        <v>1045195</v>
      </c>
      <c r="J4682">
        <v>34023</v>
      </c>
      <c r="K4682">
        <v>515</v>
      </c>
      <c r="L4682">
        <v>1459</v>
      </c>
      <c r="M4682" t="b">
        <v>0</v>
      </c>
      <c r="N4682" t="b">
        <v>0</v>
      </c>
      <c r="O4682" t="b">
        <v>0</v>
      </c>
    </row>
    <row r="4683" spans="1:15">
      <c r="A4683" t="s">
        <v>14790</v>
      </c>
      <c r="B4683" s="1">
        <v>43179</v>
      </c>
      <c r="C4683" s="1">
        <v>43177.937881944446</v>
      </c>
      <c r="D4683" t="s">
        <v>14791</v>
      </c>
      <c r="E4683" t="s">
        <v>818</v>
      </c>
      <c r="F4683">
        <v>24</v>
      </c>
      <c r="G4683" t="str">
        <f>VLOOKUP(YouTubeVideos[[#This Row],[category_id]],VideoCategories[],2,FALSE)</f>
        <v>Entertainment</v>
      </c>
      <c r="H4683" t="s">
        <v>14792</v>
      </c>
      <c r="I4683">
        <v>169684</v>
      </c>
      <c r="J4683">
        <v>1680</v>
      </c>
      <c r="K4683">
        <v>277</v>
      </c>
      <c r="L4683">
        <v>688</v>
      </c>
      <c r="M4683" t="b">
        <v>0</v>
      </c>
      <c r="N4683" t="b">
        <v>0</v>
      </c>
      <c r="O4683" t="b">
        <v>0</v>
      </c>
    </row>
    <row r="4684" spans="1:15">
      <c r="A4684" t="s">
        <v>5655</v>
      </c>
      <c r="B4684" s="1">
        <v>43091</v>
      </c>
      <c r="C4684" s="1">
        <v>43089.272881944446</v>
      </c>
      <c r="D4684" t="s">
        <v>5656</v>
      </c>
      <c r="E4684" t="s">
        <v>1974</v>
      </c>
      <c r="F4684">
        <v>25</v>
      </c>
      <c r="G4684" t="str">
        <f>VLOOKUP(YouTubeVideos[[#This Row],[category_id]],VideoCategories[],2,FALSE)</f>
        <v>News &amp; Politics</v>
      </c>
      <c r="H4684" t="s">
        <v>5657</v>
      </c>
      <c r="I4684">
        <v>129538</v>
      </c>
      <c r="J4684">
        <v>1394</v>
      </c>
      <c r="K4684">
        <v>541</v>
      </c>
      <c r="L4684">
        <v>1591</v>
      </c>
      <c r="M4684" t="b">
        <v>0</v>
      </c>
      <c r="N4684" t="b">
        <v>0</v>
      </c>
      <c r="O4684" t="b">
        <v>0</v>
      </c>
    </row>
    <row r="4685" spans="1:15">
      <c r="A4685" t="s">
        <v>14796</v>
      </c>
      <c r="B4685" s="1">
        <v>43179</v>
      </c>
      <c r="C4685" s="1">
        <v>43174.374328703707</v>
      </c>
      <c r="D4685" t="s">
        <v>14797</v>
      </c>
      <c r="E4685" t="s">
        <v>1479</v>
      </c>
      <c r="F4685">
        <v>24</v>
      </c>
      <c r="G4685" t="str">
        <f>VLOOKUP(YouTubeVideos[[#This Row],[category_id]],VideoCategories[],2,FALSE)</f>
        <v>Entertainment</v>
      </c>
      <c r="H4685" t="s">
        <v>14798</v>
      </c>
      <c r="I4685">
        <v>3945913</v>
      </c>
      <c r="J4685">
        <v>21159</v>
      </c>
      <c r="K4685">
        <v>802</v>
      </c>
      <c r="L4685">
        <v>2894</v>
      </c>
      <c r="M4685" t="b">
        <v>0</v>
      </c>
      <c r="N4685" t="b">
        <v>0</v>
      </c>
      <c r="O4685" t="b">
        <v>0</v>
      </c>
    </row>
    <row r="4686" spans="1:15">
      <c r="A4686" t="s">
        <v>14365</v>
      </c>
      <c r="B4686" s="1">
        <v>43173</v>
      </c>
      <c r="C4686" s="1">
        <v>43162.583935185183</v>
      </c>
      <c r="D4686" t="s">
        <v>14366</v>
      </c>
      <c r="E4686" t="s">
        <v>8032</v>
      </c>
      <c r="F4686">
        <v>23</v>
      </c>
      <c r="G4686" t="str">
        <f>VLOOKUP(YouTubeVideos[[#This Row],[category_id]],VideoCategories[],2,FALSE)</f>
        <v>Comedy</v>
      </c>
      <c r="H4686" t="s">
        <v>14367</v>
      </c>
      <c r="I4686">
        <v>129312</v>
      </c>
      <c r="J4686">
        <v>5207</v>
      </c>
      <c r="K4686">
        <v>292</v>
      </c>
      <c r="L4686">
        <v>283</v>
      </c>
      <c r="M4686" t="b">
        <v>0</v>
      </c>
      <c r="N4686" t="b">
        <v>0</v>
      </c>
      <c r="O4686" t="b">
        <v>0</v>
      </c>
    </row>
    <row r="4687" spans="1:15">
      <c r="A4687" t="s">
        <v>6810</v>
      </c>
      <c r="B4687" s="1">
        <v>43104</v>
      </c>
      <c r="C4687" s="1">
        <v>43092.52684027778</v>
      </c>
      <c r="D4687" t="s">
        <v>6811</v>
      </c>
      <c r="E4687" t="s">
        <v>914</v>
      </c>
      <c r="F4687">
        <v>1</v>
      </c>
      <c r="G4687" t="str">
        <f>VLOOKUP(YouTubeVideos[[#This Row],[category_id]],VideoCategories[],2,FALSE)</f>
        <v>Film &amp; Animation</v>
      </c>
      <c r="H4687" t="s">
        <v>6812</v>
      </c>
      <c r="I4687">
        <v>129207</v>
      </c>
      <c r="J4687">
        <v>4440</v>
      </c>
      <c r="K4687">
        <v>569</v>
      </c>
      <c r="L4687">
        <v>1254</v>
      </c>
      <c r="M4687" t="b">
        <v>0</v>
      </c>
      <c r="N4687" t="b">
        <v>0</v>
      </c>
      <c r="O4687" t="b">
        <v>0</v>
      </c>
    </row>
    <row r="4688" spans="1:15">
      <c r="A4688" t="s">
        <v>14803</v>
      </c>
      <c r="B4688" s="1">
        <v>43179</v>
      </c>
      <c r="C4688" s="1">
        <v>43169.979317129626</v>
      </c>
      <c r="D4688" t="s">
        <v>14804</v>
      </c>
      <c r="E4688" t="s">
        <v>861</v>
      </c>
      <c r="F4688">
        <v>24</v>
      </c>
      <c r="G4688" t="str">
        <f>VLOOKUP(YouTubeVideos[[#This Row],[category_id]],VideoCategories[],2,FALSE)</f>
        <v>Entertainment</v>
      </c>
      <c r="H4688" t="s">
        <v>14805</v>
      </c>
      <c r="I4688">
        <v>3745968</v>
      </c>
      <c r="J4688">
        <v>50925</v>
      </c>
      <c r="K4688">
        <v>5906</v>
      </c>
      <c r="L4688">
        <v>4557</v>
      </c>
      <c r="M4688" t="b">
        <v>0</v>
      </c>
      <c r="N4688" t="b">
        <v>0</v>
      </c>
      <c r="O4688" t="b">
        <v>0</v>
      </c>
    </row>
    <row r="4689" spans="1:15">
      <c r="A4689" t="s">
        <v>1577</v>
      </c>
      <c r="B4689" s="1">
        <v>43061</v>
      </c>
      <c r="C4689" s="1">
        <v>43056.00204861111</v>
      </c>
      <c r="D4689" t="s">
        <v>1578</v>
      </c>
      <c r="E4689" t="s">
        <v>1579</v>
      </c>
      <c r="F4689">
        <v>26</v>
      </c>
      <c r="G4689" t="str">
        <f>VLOOKUP(YouTubeVideos[[#This Row],[category_id]],VideoCategories[],2,FALSE)</f>
        <v>Howto &amp; Style</v>
      </c>
      <c r="H4689" t="s">
        <v>1580</v>
      </c>
      <c r="I4689">
        <v>129071</v>
      </c>
      <c r="J4689">
        <v>12681</v>
      </c>
      <c r="K4689">
        <v>83</v>
      </c>
      <c r="L4689">
        <v>789</v>
      </c>
      <c r="M4689" t="b">
        <v>0</v>
      </c>
      <c r="N4689" t="b">
        <v>0</v>
      </c>
      <c r="O4689" t="b">
        <v>0</v>
      </c>
    </row>
    <row r="4690" spans="1:15">
      <c r="A4690" t="s">
        <v>3301</v>
      </c>
      <c r="B4690" s="1">
        <v>43075</v>
      </c>
      <c r="C4690" s="1">
        <v>43068.375023148146</v>
      </c>
      <c r="D4690" t="s">
        <v>3302</v>
      </c>
      <c r="E4690" t="s">
        <v>1852</v>
      </c>
      <c r="F4690">
        <v>26</v>
      </c>
      <c r="G4690" t="str">
        <f>VLOOKUP(YouTubeVideos[[#This Row],[category_id]],VideoCategories[],2,FALSE)</f>
        <v>Howto &amp; Style</v>
      </c>
      <c r="H4690" t="s">
        <v>3303</v>
      </c>
      <c r="I4690">
        <v>128997</v>
      </c>
      <c r="J4690">
        <v>4215</v>
      </c>
      <c r="K4690">
        <v>96</v>
      </c>
      <c r="L4690">
        <v>345</v>
      </c>
      <c r="M4690" t="b">
        <v>0</v>
      </c>
      <c r="N4690" t="b">
        <v>0</v>
      </c>
      <c r="O4690" t="b">
        <v>0</v>
      </c>
    </row>
    <row r="4691" spans="1:15">
      <c r="A4691" t="s">
        <v>3245</v>
      </c>
      <c r="B4691" s="1">
        <v>43075</v>
      </c>
      <c r="C4691" s="1">
        <v>43073.67560185185</v>
      </c>
      <c r="D4691" t="s">
        <v>1710</v>
      </c>
      <c r="E4691" t="s">
        <v>1226</v>
      </c>
      <c r="F4691">
        <v>17</v>
      </c>
      <c r="G4691" t="str">
        <f>VLOOKUP(YouTubeVideos[[#This Row],[category_id]],VideoCategories[],2,FALSE)</f>
        <v>Sports</v>
      </c>
      <c r="H4691" t="s">
        <v>1227</v>
      </c>
      <c r="I4691">
        <v>128551</v>
      </c>
      <c r="J4691">
        <v>2328</v>
      </c>
      <c r="K4691">
        <v>34</v>
      </c>
      <c r="L4691">
        <v>50</v>
      </c>
      <c r="M4691" t="b">
        <v>0</v>
      </c>
      <c r="N4691" t="b">
        <v>0</v>
      </c>
      <c r="O4691" t="b">
        <v>0</v>
      </c>
    </row>
    <row r="4692" spans="1:15">
      <c r="A4692" t="s">
        <v>11983</v>
      </c>
      <c r="B4692" s="1">
        <v>43145</v>
      </c>
      <c r="C4692" s="1">
        <v>43140.666666666664</v>
      </c>
      <c r="D4692" t="s">
        <v>11984</v>
      </c>
      <c r="E4692" t="s">
        <v>11985</v>
      </c>
      <c r="F4692">
        <v>17</v>
      </c>
      <c r="G4692" t="str">
        <f>VLOOKUP(YouTubeVideos[[#This Row],[category_id]],VideoCategories[],2,FALSE)</f>
        <v>Sports</v>
      </c>
      <c r="H4692" t="s">
        <v>11986</v>
      </c>
      <c r="I4692">
        <v>128413</v>
      </c>
      <c r="J4692">
        <v>1725</v>
      </c>
      <c r="K4692">
        <v>257</v>
      </c>
      <c r="L4692">
        <v>156</v>
      </c>
      <c r="M4692" t="b">
        <v>0</v>
      </c>
      <c r="N4692" t="b">
        <v>0</v>
      </c>
      <c r="O4692" t="b">
        <v>0</v>
      </c>
    </row>
    <row r="4693" spans="1:15">
      <c r="A4693" t="s">
        <v>13791</v>
      </c>
      <c r="B4693" s="1">
        <v>43163</v>
      </c>
      <c r="C4693" s="1">
        <v>43151.437662037039</v>
      </c>
      <c r="D4693" t="s">
        <v>13792</v>
      </c>
      <c r="E4693" t="s">
        <v>2943</v>
      </c>
      <c r="F4693">
        <v>17</v>
      </c>
      <c r="G4693" t="str">
        <f>VLOOKUP(YouTubeVideos[[#This Row],[category_id]],VideoCategories[],2,FALSE)</f>
        <v>Sports</v>
      </c>
      <c r="H4693" t="s">
        <v>13793</v>
      </c>
      <c r="I4693">
        <v>128412</v>
      </c>
      <c r="J4693">
        <v>3241</v>
      </c>
      <c r="K4693">
        <v>48</v>
      </c>
      <c r="L4693">
        <v>154</v>
      </c>
      <c r="M4693" t="b">
        <v>0</v>
      </c>
      <c r="N4693" t="b">
        <v>0</v>
      </c>
      <c r="O4693" t="b">
        <v>0</v>
      </c>
    </row>
    <row r="4694" spans="1:15">
      <c r="A4694" t="s">
        <v>11019</v>
      </c>
      <c r="B4694" s="1">
        <v>43136</v>
      </c>
      <c r="C4694" s="1">
        <v>43134.316018518519</v>
      </c>
      <c r="D4694" t="s">
        <v>11020</v>
      </c>
      <c r="E4694" t="s">
        <v>800</v>
      </c>
      <c r="F4694">
        <v>25</v>
      </c>
      <c r="G4694" t="str">
        <f>VLOOKUP(YouTubeVideos[[#This Row],[category_id]],VideoCategories[],2,FALSE)</f>
        <v>News &amp; Politics</v>
      </c>
      <c r="H4694" t="s">
        <v>11021</v>
      </c>
      <c r="I4694">
        <v>128309</v>
      </c>
      <c r="J4694">
        <v>1127</v>
      </c>
      <c r="K4694">
        <v>155</v>
      </c>
      <c r="L4694">
        <v>836</v>
      </c>
      <c r="M4694" t="b">
        <v>0</v>
      </c>
      <c r="N4694" t="b">
        <v>0</v>
      </c>
      <c r="O4694" t="b">
        <v>0</v>
      </c>
    </row>
    <row r="4695" spans="1:15">
      <c r="A4695" t="s">
        <v>14824</v>
      </c>
      <c r="B4695" s="1">
        <v>43179</v>
      </c>
      <c r="C4695" s="1">
        <v>43166.294444444444</v>
      </c>
      <c r="D4695" t="s">
        <v>14825</v>
      </c>
      <c r="E4695" t="s">
        <v>3911</v>
      </c>
      <c r="F4695">
        <v>24</v>
      </c>
      <c r="G4695" t="str">
        <f>VLOOKUP(YouTubeVideos[[#This Row],[category_id]],VideoCategories[],2,FALSE)</f>
        <v>Entertainment</v>
      </c>
      <c r="H4695" t="s">
        <v>14826</v>
      </c>
      <c r="I4695">
        <v>493836</v>
      </c>
      <c r="J4695">
        <v>1391</v>
      </c>
      <c r="K4695">
        <v>851</v>
      </c>
      <c r="L4695">
        <v>436</v>
      </c>
      <c r="M4695" t="b">
        <v>0</v>
      </c>
      <c r="N4695" t="b">
        <v>0</v>
      </c>
      <c r="O4695" t="b">
        <v>0</v>
      </c>
    </row>
    <row r="4696" spans="1:15">
      <c r="A4696" t="s">
        <v>14827</v>
      </c>
      <c r="B4696" s="1">
        <v>43179</v>
      </c>
      <c r="C4696" s="1">
        <v>43166.500335648147</v>
      </c>
      <c r="D4696" t="s">
        <v>14828</v>
      </c>
      <c r="E4696" t="s">
        <v>3013</v>
      </c>
      <c r="F4696">
        <v>24</v>
      </c>
      <c r="G4696" t="str">
        <f>VLOOKUP(YouTubeVideos[[#This Row],[category_id]],VideoCategories[],2,FALSE)</f>
        <v>Entertainment</v>
      </c>
      <c r="H4696" t="s">
        <v>14829</v>
      </c>
      <c r="I4696">
        <v>700692</v>
      </c>
      <c r="J4696">
        <v>21429</v>
      </c>
      <c r="K4696">
        <v>732</v>
      </c>
      <c r="L4696">
        <v>2131</v>
      </c>
      <c r="M4696" t="b">
        <v>0</v>
      </c>
      <c r="N4696" t="b">
        <v>0</v>
      </c>
      <c r="O4696" t="b">
        <v>0</v>
      </c>
    </row>
    <row r="4697" spans="1:15">
      <c r="A4697" t="s">
        <v>1276</v>
      </c>
      <c r="B4697" s="1">
        <v>43060</v>
      </c>
      <c r="C4697" s="1">
        <v>43059.336134259262</v>
      </c>
      <c r="D4697" t="s">
        <v>1277</v>
      </c>
      <c r="E4697" t="s">
        <v>982</v>
      </c>
      <c r="F4697">
        <v>27</v>
      </c>
      <c r="G4697" t="str">
        <f>VLOOKUP(YouTubeVideos[[#This Row],[category_id]],VideoCategories[],2,FALSE)</f>
        <v>Education</v>
      </c>
      <c r="H4697" t="s">
        <v>1278</v>
      </c>
      <c r="I4697">
        <v>128287</v>
      </c>
      <c r="J4697">
        <v>5310</v>
      </c>
      <c r="K4697">
        <v>490</v>
      </c>
      <c r="L4697">
        <v>1624</v>
      </c>
      <c r="M4697" t="b">
        <v>0</v>
      </c>
      <c r="N4697" t="b">
        <v>0</v>
      </c>
      <c r="O4697" t="b">
        <v>0</v>
      </c>
    </row>
    <row r="4698" spans="1:15">
      <c r="A4698" t="s">
        <v>14833</v>
      </c>
      <c r="B4698" s="1">
        <v>43179</v>
      </c>
      <c r="C4698" s="1">
        <v>43165.7500462963</v>
      </c>
      <c r="D4698" t="s">
        <v>14834</v>
      </c>
      <c r="E4698" t="s">
        <v>3417</v>
      </c>
      <c r="F4698">
        <v>24</v>
      </c>
      <c r="G4698" t="str">
        <f>VLOOKUP(YouTubeVideos[[#This Row],[category_id]],VideoCategories[],2,FALSE)</f>
        <v>Entertainment</v>
      </c>
      <c r="H4698" t="s">
        <v>14835</v>
      </c>
      <c r="I4698">
        <v>3845880</v>
      </c>
      <c r="J4698">
        <v>4926</v>
      </c>
      <c r="K4698">
        <v>322</v>
      </c>
      <c r="L4698">
        <v>512</v>
      </c>
      <c r="M4698" t="b">
        <v>0</v>
      </c>
      <c r="N4698" t="b">
        <v>0</v>
      </c>
      <c r="O4698" t="b">
        <v>0</v>
      </c>
    </row>
    <row r="4699" spans="1:15">
      <c r="A4699" t="s">
        <v>10772</v>
      </c>
      <c r="B4699" s="1">
        <v>43134</v>
      </c>
      <c r="C4699" s="1">
        <v>43127.929629629631</v>
      </c>
      <c r="D4699" t="s">
        <v>20286</v>
      </c>
      <c r="E4699" t="s">
        <v>10181</v>
      </c>
      <c r="F4699">
        <v>17</v>
      </c>
      <c r="G4699" t="str">
        <f>VLOOKUP(YouTubeVideos[[#This Row],[category_id]],VideoCategories[],2,FALSE)</f>
        <v>Sports</v>
      </c>
      <c r="H4699" t="s">
        <v>10773</v>
      </c>
      <c r="I4699">
        <v>128236</v>
      </c>
      <c r="J4699">
        <v>681</v>
      </c>
      <c r="K4699">
        <v>37</v>
      </c>
      <c r="L4699">
        <v>85</v>
      </c>
      <c r="M4699" t="b">
        <v>0</v>
      </c>
      <c r="N4699" t="b">
        <v>0</v>
      </c>
      <c r="O4699" t="b">
        <v>0</v>
      </c>
    </row>
    <row r="4700" spans="1:15">
      <c r="A4700" t="s">
        <v>13156</v>
      </c>
      <c r="B4700" s="1">
        <v>43156</v>
      </c>
      <c r="C4700" s="1">
        <v>43147.625069444446</v>
      </c>
      <c r="D4700" t="s">
        <v>13157</v>
      </c>
      <c r="E4700" t="s">
        <v>11593</v>
      </c>
      <c r="F4700">
        <v>26</v>
      </c>
      <c r="G4700" t="str">
        <f>VLOOKUP(YouTubeVideos[[#This Row],[category_id]],VideoCategories[],2,FALSE)</f>
        <v>Howto &amp; Style</v>
      </c>
      <c r="H4700" t="s">
        <v>13158</v>
      </c>
      <c r="I4700">
        <v>127987</v>
      </c>
      <c r="J4700">
        <v>2170</v>
      </c>
      <c r="K4700">
        <v>280</v>
      </c>
      <c r="L4700">
        <v>409</v>
      </c>
      <c r="M4700" t="b">
        <v>0</v>
      </c>
      <c r="N4700" t="b">
        <v>0</v>
      </c>
      <c r="O4700" t="b">
        <v>0</v>
      </c>
    </row>
    <row r="4701" spans="1:15">
      <c r="A4701" t="s">
        <v>14841</v>
      </c>
      <c r="B4701" s="1">
        <v>43179</v>
      </c>
      <c r="C4701" s="1">
        <v>43165.270856481482</v>
      </c>
      <c r="D4701" t="s">
        <v>14842</v>
      </c>
      <c r="E4701" t="s">
        <v>78</v>
      </c>
      <c r="F4701">
        <v>24</v>
      </c>
      <c r="G4701" t="str">
        <f>VLOOKUP(YouTubeVideos[[#This Row],[category_id]],VideoCategories[],2,FALSE)</f>
        <v>Entertainment</v>
      </c>
      <c r="H4701" t="s">
        <v>14843</v>
      </c>
      <c r="I4701">
        <v>2929814</v>
      </c>
      <c r="J4701">
        <v>37999</v>
      </c>
      <c r="K4701">
        <v>1507</v>
      </c>
      <c r="L4701">
        <v>5196</v>
      </c>
      <c r="M4701" t="b">
        <v>0</v>
      </c>
      <c r="N4701" t="b">
        <v>0</v>
      </c>
      <c r="O4701" t="b">
        <v>0</v>
      </c>
    </row>
    <row r="4702" spans="1:15">
      <c r="A4702" t="s">
        <v>4039</v>
      </c>
      <c r="B4702" s="1">
        <v>43080</v>
      </c>
      <c r="C4702" s="1">
        <v>43074.236134259256</v>
      </c>
      <c r="D4702" t="s">
        <v>4040</v>
      </c>
      <c r="E4702" t="s">
        <v>4041</v>
      </c>
      <c r="F4702">
        <v>22</v>
      </c>
      <c r="G4702" t="str">
        <f>VLOOKUP(YouTubeVideos[[#This Row],[category_id]],VideoCategories[],2,FALSE)</f>
        <v>People &amp; Blogs</v>
      </c>
      <c r="H4702" t="s">
        <v>4042</v>
      </c>
      <c r="I4702">
        <v>127940</v>
      </c>
      <c r="J4702">
        <v>11839</v>
      </c>
      <c r="K4702">
        <v>150</v>
      </c>
      <c r="L4702">
        <v>1358</v>
      </c>
      <c r="M4702" t="b">
        <v>0</v>
      </c>
      <c r="N4702" t="b">
        <v>0</v>
      </c>
      <c r="O4702" t="b">
        <v>0</v>
      </c>
    </row>
    <row r="4703" spans="1:15">
      <c r="A4703" t="s">
        <v>2720</v>
      </c>
      <c r="B4703" s="1">
        <v>43070</v>
      </c>
      <c r="C4703" s="1">
        <v>40867.615104166667</v>
      </c>
      <c r="D4703" t="s">
        <v>2721</v>
      </c>
      <c r="E4703" t="s">
        <v>2722</v>
      </c>
      <c r="F4703">
        <v>20</v>
      </c>
      <c r="G4703" t="str">
        <f>VLOOKUP(YouTubeVideos[[#This Row],[category_id]],VideoCategories[],2,FALSE)</f>
        <v>Gaming</v>
      </c>
      <c r="H4703" t="s">
        <v>2723</v>
      </c>
      <c r="I4703">
        <v>127640</v>
      </c>
      <c r="J4703">
        <v>696</v>
      </c>
      <c r="K4703">
        <v>52</v>
      </c>
      <c r="L4703">
        <v>233</v>
      </c>
      <c r="M4703" t="b">
        <v>0</v>
      </c>
      <c r="N4703" t="b">
        <v>0</v>
      </c>
      <c r="O4703" t="b">
        <v>0</v>
      </c>
    </row>
    <row r="4704" spans="1:15">
      <c r="A4704" t="s">
        <v>971</v>
      </c>
      <c r="B4704" s="1">
        <v>43058</v>
      </c>
      <c r="C4704" s="1">
        <v>43054.803379629629</v>
      </c>
      <c r="D4704" t="s">
        <v>972</v>
      </c>
      <c r="E4704" t="s">
        <v>252</v>
      </c>
      <c r="F4704">
        <v>17</v>
      </c>
      <c r="G4704" t="str">
        <f>VLOOKUP(YouTubeVideos[[#This Row],[category_id]],VideoCategories[],2,FALSE)</f>
        <v>Sports</v>
      </c>
      <c r="H4704" t="s">
        <v>973</v>
      </c>
      <c r="I4704">
        <v>127525</v>
      </c>
      <c r="J4704">
        <v>1094</v>
      </c>
      <c r="K4704">
        <v>43</v>
      </c>
      <c r="L4704">
        <v>414</v>
      </c>
      <c r="M4704" t="b">
        <v>0</v>
      </c>
      <c r="N4704" t="b">
        <v>0</v>
      </c>
      <c r="O4704" t="b">
        <v>0</v>
      </c>
    </row>
    <row r="4705" spans="1:15">
      <c r="A4705" t="s">
        <v>8970</v>
      </c>
      <c r="B4705" s="1">
        <v>43121</v>
      </c>
      <c r="C4705" s="1">
        <v>43115.818194444444</v>
      </c>
      <c r="D4705" t="s">
        <v>20182</v>
      </c>
      <c r="E4705" t="s">
        <v>8971</v>
      </c>
      <c r="F4705">
        <v>2</v>
      </c>
      <c r="G4705" t="str">
        <f>VLOOKUP(YouTubeVideos[[#This Row],[category_id]],VideoCategories[],2,FALSE)</f>
        <v>Autos &amp; Vehicles</v>
      </c>
      <c r="H4705" t="s">
        <v>8972</v>
      </c>
      <c r="I4705">
        <v>125806</v>
      </c>
      <c r="J4705">
        <v>1851</v>
      </c>
      <c r="K4705">
        <v>96</v>
      </c>
      <c r="L4705">
        <v>635</v>
      </c>
      <c r="M4705" t="b">
        <v>0</v>
      </c>
      <c r="N4705" t="b">
        <v>0</v>
      </c>
      <c r="O4705" t="b">
        <v>0</v>
      </c>
    </row>
    <row r="4706" spans="1:15">
      <c r="A4706" t="s">
        <v>14855</v>
      </c>
      <c r="B4706" s="1">
        <v>43180</v>
      </c>
      <c r="C4706" s="1">
        <v>43175.250347222223</v>
      </c>
      <c r="D4706" t="s">
        <v>14856</v>
      </c>
      <c r="E4706" t="s">
        <v>47</v>
      </c>
      <c r="F4706">
        <v>24</v>
      </c>
      <c r="G4706" t="str">
        <f>VLOOKUP(YouTubeVideos[[#This Row],[category_id]],VideoCategories[],2,FALSE)</f>
        <v>Entertainment</v>
      </c>
      <c r="H4706" t="s">
        <v>14857</v>
      </c>
      <c r="I4706">
        <v>1612248</v>
      </c>
      <c r="J4706">
        <v>19796</v>
      </c>
      <c r="K4706">
        <v>512</v>
      </c>
      <c r="L4706">
        <v>933</v>
      </c>
      <c r="M4706" t="b">
        <v>0</v>
      </c>
      <c r="N4706" t="b">
        <v>0</v>
      </c>
      <c r="O4706" t="b">
        <v>0</v>
      </c>
    </row>
    <row r="4707" spans="1:15">
      <c r="A4707" t="s">
        <v>14858</v>
      </c>
      <c r="B4707" s="1">
        <v>43180</v>
      </c>
      <c r="C4707" s="1">
        <v>43175.125451388885</v>
      </c>
      <c r="D4707" t="s">
        <v>14859</v>
      </c>
      <c r="E4707" t="s">
        <v>54</v>
      </c>
      <c r="F4707">
        <v>24</v>
      </c>
      <c r="G4707" t="str">
        <f>VLOOKUP(YouTubeVideos[[#This Row],[category_id]],VideoCategories[],2,FALSE)</f>
        <v>Entertainment</v>
      </c>
      <c r="H4707" t="s">
        <v>14860</v>
      </c>
      <c r="I4707">
        <v>402804</v>
      </c>
      <c r="J4707">
        <v>10086</v>
      </c>
      <c r="K4707">
        <v>181</v>
      </c>
      <c r="L4707">
        <v>667</v>
      </c>
      <c r="M4707" t="b">
        <v>0</v>
      </c>
      <c r="N4707" t="b">
        <v>0</v>
      </c>
      <c r="O4707" t="b">
        <v>0</v>
      </c>
    </row>
    <row r="4708" spans="1:15">
      <c r="A4708" t="s">
        <v>20106</v>
      </c>
      <c r="B4708" s="1">
        <v>43109</v>
      </c>
      <c r="C4708" s="1">
        <v>43103.633587962962</v>
      </c>
      <c r="D4708" t="s">
        <v>7553</v>
      </c>
      <c r="E4708" t="s">
        <v>1334</v>
      </c>
      <c r="F4708">
        <v>28</v>
      </c>
      <c r="G4708" t="str">
        <f>VLOOKUP(YouTubeVideos[[#This Row],[category_id]],VideoCategories[],2,FALSE)</f>
        <v>Science &amp; Technology</v>
      </c>
      <c r="H4708" t="s">
        <v>7554</v>
      </c>
      <c r="I4708">
        <v>125684</v>
      </c>
      <c r="J4708">
        <v>3948</v>
      </c>
      <c r="K4708">
        <v>200</v>
      </c>
      <c r="L4708">
        <v>1692</v>
      </c>
      <c r="M4708" t="b">
        <v>0</v>
      </c>
      <c r="N4708" t="b">
        <v>0</v>
      </c>
      <c r="O4708" t="b">
        <v>0</v>
      </c>
    </row>
    <row r="4709" spans="1:15">
      <c r="A4709" t="s">
        <v>10976</v>
      </c>
      <c r="B4709" s="1">
        <v>43135</v>
      </c>
      <c r="C4709" s="1">
        <v>43129.372766203705</v>
      </c>
      <c r="D4709" t="s">
        <v>10977</v>
      </c>
      <c r="E4709" t="s">
        <v>1809</v>
      </c>
      <c r="F4709">
        <v>23</v>
      </c>
      <c r="G4709" t="str">
        <f>VLOOKUP(YouTubeVideos[[#This Row],[category_id]],VideoCategories[],2,FALSE)</f>
        <v>Comedy</v>
      </c>
      <c r="H4709" t="s">
        <v>10978</v>
      </c>
      <c r="I4709">
        <v>125001</v>
      </c>
      <c r="J4709">
        <v>16368</v>
      </c>
      <c r="K4709">
        <v>171</v>
      </c>
      <c r="L4709">
        <v>934</v>
      </c>
      <c r="M4709" t="b">
        <v>0</v>
      </c>
      <c r="N4709" t="b">
        <v>0</v>
      </c>
      <c r="O4709" t="b">
        <v>0</v>
      </c>
    </row>
    <row r="4710" spans="1:15">
      <c r="A4710" t="s">
        <v>11000</v>
      </c>
      <c r="B4710" s="1">
        <v>43135</v>
      </c>
      <c r="C4710" s="1">
        <v>43128.630335648151</v>
      </c>
      <c r="D4710" t="s">
        <v>11001</v>
      </c>
      <c r="E4710" t="s">
        <v>11002</v>
      </c>
      <c r="F4710">
        <v>26</v>
      </c>
      <c r="G4710" t="str">
        <f>VLOOKUP(YouTubeVideos[[#This Row],[category_id]],VideoCategories[],2,FALSE)</f>
        <v>Howto &amp; Style</v>
      </c>
      <c r="H4710" t="s">
        <v>11003</v>
      </c>
      <c r="I4710">
        <v>124893</v>
      </c>
      <c r="J4710">
        <v>4868</v>
      </c>
      <c r="K4710">
        <v>61</v>
      </c>
      <c r="L4710">
        <v>379</v>
      </c>
      <c r="M4710" t="b">
        <v>0</v>
      </c>
      <c r="N4710" t="b">
        <v>0</v>
      </c>
      <c r="O4710" t="b">
        <v>0</v>
      </c>
    </row>
    <row r="4711" spans="1:15">
      <c r="A4711" t="s">
        <v>11648</v>
      </c>
      <c r="B4711" s="1">
        <v>43140</v>
      </c>
      <c r="C4711" s="1">
        <v>43133.541932870372</v>
      </c>
      <c r="D4711" t="s">
        <v>11649</v>
      </c>
      <c r="E4711" t="s">
        <v>10287</v>
      </c>
      <c r="F4711">
        <v>28</v>
      </c>
      <c r="G4711" t="str">
        <f>VLOOKUP(YouTubeVideos[[#This Row],[category_id]],VideoCategories[],2,FALSE)</f>
        <v>Science &amp; Technology</v>
      </c>
      <c r="H4711" t="s">
        <v>11650</v>
      </c>
      <c r="I4711">
        <v>124483</v>
      </c>
      <c r="J4711">
        <v>3036</v>
      </c>
      <c r="K4711">
        <v>64</v>
      </c>
      <c r="L4711">
        <v>474</v>
      </c>
      <c r="M4711" t="b">
        <v>0</v>
      </c>
      <c r="N4711" t="b">
        <v>0</v>
      </c>
      <c r="O4711" t="b">
        <v>0</v>
      </c>
    </row>
    <row r="4712" spans="1:15">
      <c r="A4712" t="s">
        <v>5664</v>
      </c>
      <c r="B4712" s="1">
        <v>43091</v>
      </c>
      <c r="C4712" s="1">
        <v>43087.904363425929</v>
      </c>
      <c r="D4712" t="s">
        <v>5665</v>
      </c>
      <c r="E4712" t="s">
        <v>16</v>
      </c>
      <c r="F4712">
        <v>17</v>
      </c>
      <c r="G4712" t="str">
        <f>VLOOKUP(YouTubeVideos[[#This Row],[category_id]],VideoCategories[],2,FALSE)</f>
        <v>Sports</v>
      </c>
      <c r="H4712" t="s">
        <v>5666</v>
      </c>
      <c r="I4712">
        <v>123990</v>
      </c>
      <c r="J4712">
        <v>1417</v>
      </c>
      <c r="K4712">
        <v>101</v>
      </c>
      <c r="L4712">
        <v>360</v>
      </c>
      <c r="M4712" t="b">
        <v>0</v>
      </c>
      <c r="N4712" t="b">
        <v>0</v>
      </c>
      <c r="O4712" t="b">
        <v>0</v>
      </c>
    </row>
    <row r="4713" spans="1:15">
      <c r="A4713" t="s">
        <v>10215</v>
      </c>
      <c r="B4713" s="1">
        <v>43131</v>
      </c>
      <c r="C4713" s="1">
        <v>43124.726863425924</v>
      </c>
      <c r="D4713" t="s">
        <v>10216</v>
      </c>
      <c r="E4713" t="s">
        <v>1143</v>
      </c>
      <c r="F4713">
        <v>25</v>
      </c>
      <c r="G4713" t="str">
        <f>VLOOKUP(YouTubeVideos[[#This Row],[category_id]],VideoCategories[],2,FALSE)</f>
        <v>News &amp; Politics</v>
      </c>
      <c r="H4713" t="s">
        <v>10217</v>
      </c>
      <c r="I4713">
        <v>123828</v>
      </c>
      <c r="J4713">
        <v>1891</v>
      </c>
      <c r="K4713">
        <v>57</v>
      </c>
      <c r="L4713">
        <v>447</v>
      </c>
      <c r="M4713" t="b">
        <v>0</v>
      </c>
      <c r="N4713" t="b">
        <v>0</v>
      </c>
      <c r="O4713" t="b">
        <v>0</v>
      </c>
    </row>
    <row r="4714" spans="1:15">
      <c r="A4714" t="s">
        <v>14879</v>
      </c>
      <c r="B4714" s="1">
        <v>43180</v>
      </c>
      <c r="C4714" s="1">
        <v>43166.375023148146</v>
      </c>
      <c r="D4714" t="s">
        <v>14880</v>
      </c>
      <c r="E4714" t="s">
        <v>1999</v>
      </c>
      <c r="F4714">
        <v>24</v>
      </c>
      <c r="G4714" t="str">
        <f>VLOOKUP(YouTubeVideos[[#This Row],[category_id]],VideoCategories[],2,FALSE)</f>
        <v>Entertainment</v>
      </c>
      <c r="H4714" t="s">
        <v>20530</v>
      </c>
      <c r="I4714">
        <v>834067</v>
      </c>
      <c r="J4714">
        <v>11876</v>
      </c>
      <c r="K4714">
        <v>472</v>
      </c>
      <c r="L4714">
        <v>2079</v>
      </c>
      <c r="M4714" t="b">
        <v>0</v>
      </c>
      <c r="N4714" t="b">
        <v>0</v>
      </c>
      <c r="O4714" t="b">
        <v>0</v>
      </c>
    </row>
    <row r="4715" spans="1:15">
      <c r="A4715" t="s">
        <v>14881</v>
      </c>
      <c r="B4715" s="1">
        <v>43180</v>
      </c>
      <c r="C4715" s="1">
        <v>43167.291770833333</v>
      </c>
      <c r="D4715" t="s">
        <v>14882</v>
      </c>
      <c r="E4715" t="s">
        <v>13015</v>
      </c>
      <c r="F4715">
        <v>24</v>
      </c>
      <c r="G4715" t="str">
        <f>VLOOKUP(YouTubeVideos[[#This Row],[category_id]],VideoCategories[],2,FALSE)</f>
        <v>Entertainment</v>
      </c>
      <c r="H4715" t="s">
        <v>14883</v>
      </c>
      <c r="I4715">
        <v>244228</v>
      </c>
      <c r="J4715">
        <v>19269</v>
      </c>
      <c r="K4715">
        <v>374</v>
      </c>
      <c r="L4715">
        <v>1486</v>
      </c>
      <c r="M4715" t="b">
        <v>0</v>
      </c>
      <c r="N4715" t="b">
        <v>0</v>
      </c>
      <c r="O4715" t="b">
        <v>0</v>
      </c>
    </row>
    <row r="4716" spans="1:15">
      <c r="A4716" t="s">
        <v>2704</v>
      </c>
      <c r="B4716" s="1">
        <v>43070</v>
      </c>
      <c r="C4716" s="1">
        <v>43064.520833333336</v>
      </c>
      <c r="D4716" t="s">
        <v>2705</v>
      </c>
      <c r="E4716" t="s">
        <v>2706</v>
      </c>
      <c r="F4716">
        <v>26</v>
      </c>
      <c r="G4716" t="str">
        <f>VLOOKUP(YouTubeVideos[[#This Row],[category_id]],VideoCategories[],2,FALSE)</f>
        <v>Howto &amp; Style</v>
      </c>
      <c r="H4716" t="s">
        <v>2707</v>
      </c>
      <c r="I4716">
        <v>123804</v>
      </c>
      <c r="J4716">
        <v>4136</v>
      </c>
      <c r="K4716">
        <v>463</v>
      </c>
      <c r="L4716">
        <v>519</v>
      </c>
      <c r="M4716" t="b">
        <v>0</v>
      </c>
      <c r="N4716" t="b">
        <v>0</v>
      </c>
      <c r="O4716" t="b">
        <v>0</v>
      </c>
    </row>
    <row r="4717" spans="1:15">
      <c r="A4717" t="s">
        <v>10837</v>
      </c>
      <c r="B4717" s="1">
        <v>43135</v>
      </c>
      <c r="C4717" s="1">
        <v>43130.166631944441</v>
      </c>
      <c r="D4717" t="s">
        <v>10838</v>
      </c>
      <c r="E4717" t="s">
        <v>9102</v>
      </c>
      <c r="F4717">
        <v>26</v>
      </c>
      <c r="G4717" t="str">
        <f>VLOOKUP(YouTubeVideos[[#This Row],[category_id]],VideoCategories[],2,FALSE)</f>
        <v>Howto &amp; Style</v>
      </c>
      <c r="H4717" t="s">
        <v>10839</v>
      </c>
      <c r="I4717">
        <v>123452</v>
      </c>
      <c r="J4717">
        <v>5730</v>
      </c>
      <c r="K4717">
        <v>78</v>
      </c>
      <c r="L4717">
        <v>342</v>
      </c>
      <c r="M4717" t="b">
        <v>0</v>
      </c>
      <c r="N4717" t="b">
        <v>0</v>
      </c>
      <c r="O4717" t="b">
        <v>0</v>
      </c>
    </row>
    <row r="4718" spans="1:15">
      <c r="A4718" t="s">
        <v>8948</v>
      </c>
      <c r="B4718" s="1">
        <v>43121</v>
      </c>
      <c r="C4718" s="1">
        <v>43116.336296296293</v>
      </c>
      <c r="D4718" t="s">
        <v>8949</v>
      </c>
      <c r="E4718" t="s">
        <v>8950</v>
      </c>
      <c r="F4718">
        <v>26</v>
      </c>
      <c r="G4718" t="str">
        <f>VLOOKUP(YouTubeVideos[[#This Row],[category_id]],VideoCategories[],2,FALSE)</f>
        <v>Howto &amp; Style</v>
      </c>
      <c r="H4718" t="s">
        <v>8951</v>
      </c>
      <c r="I4718">
        <v>123372</v>
      </c>
      <c r="J4718">
        <v>6336</v>
      </c>
      <c r="K4718">
        <v>84</v>
      </c>
      <c r="L4718">
        <v>464</v>
      </c>
      <c r="M4718" t="b">
        <v>0</v>
      </c>
      <c r="N4718" t="b">
        <v>0</v>
      </c>
      <c r="O4718" t="b">
        <v>0</v>
      </c>
    </row>
    <row r="4719" spans="1:15">
      <c r="A4719" t="s">
        <v>1275</v>
      </c>
      <c r="B4719" s="1">
        <v>43060</v>
      </c>
      <c r="C4719" s="1">
        <v>43059.334062499998</v>
      </c>
      <c r="D4719" t="s">
        <v>19763</v>
      </c>
      <c r="E4719" t="s">
        <v>19721</v>
      </c>
      <c r="F4719">
        <v>26</v>
      </c>
      <c r="G4719" t="str">
        <f>VLOOKUP(YouTubeVideos[[#This Row],[category_id]],VideoCategories[],2,FALSE)</f>
        <v>Howto &amp; Style</v>
      </c>
      <c r="H4719" t="s">
        <v>19764</v>
      </c>
      <c r="I4719">
        <v>123251</v>
      </c>
      <c r="J4719">
        <v>3601</v>
      </c>
      <c r="K4719">
        <v>149</v>
      </c>
      <c r="L4719">
        <v>400</v>
      </c>
      <c r="M4719" t="b">
        <v>0</v>
      </c>
      <c r="N4719" t="b">
        <v>0</v>
      </c>
      <c r="O4719" t="b">
        <v>0</v>
      </c>
    </row>
    <row r="4720" spans="1:15">
      <c r="A4720" t="s">
        <v>4394</v>
      </c>
      <c r="B4720" s="1">
        <v>43082</v>
      </c>
      <c r="C4720" s="1">
        <v>43076.610706018517</v>
      </c>
      <c r="D4720" t="s">
        <v>4395</v>
      </c>
      <c r="E4720" t="s">
        <v>2117</v>
      </c>
      <c r="F4720">
        <v>26</v>
      </c>
      <c r="G4720" t="str">
        <f>VLOOKUP(YouTubeVideos[[#This Row],[category_id]],VideoCategories[],2,FALSE)</f>
        <v>Howto &amp; Style</v>
      </c>
      <c r="H4720" t="s">
        <v>4396</v>
      </c>
      <c r="I4720">
        <v>123174</v>
      </c>
      <c r="J4720">
        <v>4393</v>
      </c>
      <c r="K4720">
        <v>76</v>
      </c>
      <c r="L4720">
        <v>668</v>
      </c>
      <c r="M4720" t="b">
        <v>0</v>
      </c>
      <c r="N4720" t="b">
        <v>0</v>
      </c>
      <c r="O4720" t="b">
        <v>0</v>
      </c>
    </row>
    <row r="4721" spans="1:15">
      <c r="A4721" t="s">
        <v>1811</v>
      </c>
      <c r="B4721" s="1">
        <v>43064</v>
      </c>
      <c r="C4721" s="1">
        <v>43057.52921296296</v>
      </c>
      <c r="D4721" t="s">
        <v>1812</v>
      </c>
      <c r="E4721" t="s">
        <v>1813</v>
      </c>
      <c r="F4721">
        <v>28</v>
      </c>
      <c r="G4721" t="str">
        <f>VLOOKUP(YouTubeVideos[[#This Row],[category_id]],VideoCategories[],2,FALSE)</f>
        <v>Science &amp; Technology</v>
      </c>
      <c r="H4721" t="s">
        <v>1814</v>
      </c>
      <c r="I4721">
        <v>122974</v>
      </c>
      <c r="J4721">
        <v>6200</v>
      </c>
      <c r="K4721">
        <v>41</v>
      </c>
      <c r="L4721">
        <v>401</v>
      </c>
      <c r="M4721" t="b">
        <v>0</v>
      </c>
      <c r="N4721" t="b">
        <v>0</v>
      </c>
      <c r="O4721" t="b">
        <v>0</v>
      </c>
    </row>
    <row r="4722" spans="1:15">
      <c r="A4722" t="s">
        <v>14900</v>
      </c>
      <c r="B4722" s="1">
        <v>43180</v>
      </c>
      <c r="C4722" s="1">
        <v>43165.666701388887</v>
      </c>
      <c r="D4722" t="s">
        <v>14901</v>
      </c>
      <c r="E4722" t="s">
        <v>14902</v>
      </c>
      <c r="F4722">
        <v>10</v>
      </c>
      <c r="G4722" t="str">
        <f>VLOOKUP(YouTubeVideos[[#This Row],[category_id]],VideoCategories[],2,FALSE)</f>
        <v>Music</v>
      </c>
      <c r="H4722" t="s">
        <v>14903</v>
      </c>
      <c r="I4722">
        <v>1136277</v>
      </c>
      <c r="J4722">
        <v>20647</v>
      </c>
      <c r="K4722">
        <v>403</v>
      </c>
      <c r="L4722">
        <v>1688</v>
      </c>
      <c r="M4722" t="b">
        <v>0</v>
      </c>
      <c r="N4722" t="b">
        <v>0</v>
      </c>
      <c r="O4722" t="b">
        <v>0</v>
      </c>
    </row>
    <row r="4723" spans="1:15">
      <c r="A4723" t="s">
        <v>14904</v>
      </c>
      <c r="B4723" s="1">
        <v>43181</v>
      </c>
      <c r="C4723" s="1">
        <v>43179.250520833331</v>
      </c>
      <c r="D4723" t="s">
        <v>14905</v>
      </c>
      <c r="E4723" t="s">
        <v>47</v>
      </c>
      <c r="F4723">
        <v>24</v>
      </c>
      <c r="G4723" t="str">
        <f>VLOOKUP(YouTubeVideos[[#This Row],[category_id]],VideoCategories[],2,FALSE)</f>
        <v>Entertainment</v>
      </c>
      <c r="H4723" t="s">
        <v>14906</v>
      </c>
      <c r="I4723">
        <v>945936</v>
      </c>
      <c r="J4723">
        <v>14025</v>
      </c>
      <c r="K4723">
        <v>154</v>
      </c>
      <c r="L4723">
        <v>991</v>
      </c>
      <c r="M4723" t="b">
        <v>0</v>
      </c>
      <c r="N4723" t="b">
        <v>0</v>
      </c>
      <c r="O4723" t="b">
        <v>0</v>
      </c>
    </row>
    <row r="4724" spans="1:15">
      <c r="A4724" t="s">
        <v>568</v>
      </c>
      <c r="B4724" s="1">
        <v>43055</v>
      </c>
      <c r="C4724" s="1">
        <v>43049.891388888886</v>
      </c>
      <c r="D4724" t="s">
        <v>569</v>
      </c>
      <c r="E4724" t="s">
        <v>570</v>
      </c>
      <c r="F4724">
        <v>26</v>
      </c>
      <c r="G4724" t="str">
        <f>VLOOKUP(YouTubeVideos[[#This Row],[category_id]],VideoCategories[],2,FALSE)</f>
        <v>Howto &amp; Style</v>
      </c>
      <c r="H4724" t="s">
        <v>571</v>
      </c>
      <c r="I4724">
        <v>122772</v>
      </c>
      <c r="J4724">
        <v>3912</v>
      </c>
      <c r="K4724">
        <v>298</v>
      </c>
      <c r="L4724">
        <v>403</v>
      </c>
      <c r="M4724" t="b">
        <v>0</v>
      </c>
      <c r="N4724" t="b">
        <v>0</v>
      </c>
      <c r="O4724" t="b">
        <v>0</v>
      </c>
    </row>
    <row r="4725" spans="1:15">
      <c r="A4725" t="s">
        <v>199</v>
      </c>
      <c r="B4725" s="1">
        <v>43053</v>
      </c>
      <c r="C4725" s="1">
        <v>43048.437511574077</v>
      </c>
      <c r="D4725" t="s">
        <v>200</v>
      </c>
      <c r="E4725" t="s">
        <v>201</v>
      </c>
      <c r="F4725">
        <v>26</v>
      </c>
      <c r="G4725" t="str">
        <f>VLOOKUP(YouTubeVideos[[#This Row],[category_id]],VideoCategories[],2,FALSE)</f>
        <v>Howto &amp; Style</v>
      </c>
      <c r="H4725" t="s">
        <v>202</v>
      </c>
      <c r="I4725">
        <v>122669</v>
      </c>
      <c r="J4725">
        <v>5723</v>
      </c>
      <c r="K4725">
        <v>55</v>
      </c>
      <c r="L4725">
        <v>263</v>
      </c>
      <c r="M4725" t="b">
        <v>0</v>
      </c>
      <c r="N4725" t="b">
        <v>0</v>
      </c>
      <c r="O4725" t="b">
        <v>0</v>
      </c>
    </row>
    <row r="4726" spans="1:15">
      <c r="A4726" t="s">
        <v>14913</v>
      </c>
      <c r="B4726" s="1">
        <v>43181</v>
      </c>
      <c r="C4726" s="1">
        <v>43177.177835648145</v>
      </c>
      <c r="D4726" t="s">
        <v>14914</v>
      </c>
      <c r="E4726" t="s">
        <v>861</v>
      </c>
      <c r="F4726">
        <v>24</v>
      </c>
      <c r="G4726" t="str">
        <f>VLOOKUP(YouTubeVideos[[#This Row],[category_id]],VideoCategories[],2,FALSE)</f>
        <v>Entertainment</v>
      </c>
      <c r="H4726" t="s">
        <v>14915</v>
      </c>
      <c r="I4726">
        <v>2181976</v>
      </c>
      <c r="J4726">
        <v>32457</v>
      </c>
      <c r="K4726">
        <v>1420</v>
      </c>
      <c r="L4726">
        <v>1349</v>
      </c>
      <c r="M4726" t="b">
        <v>0</v>
      </c>
      <c r="N4726" t="b">
        <v>0</v>
      </c>
      <c r="O4726" t="b">
        <v>0</v>
      </c>
    </row>
    <row r="4727" spans="1:15">
      <c r="A4727" t="s">
        <v>709</v>
      </c>
      <c r="B4727" s="1">
        <v>43056</v>
      </c>
      <c r="C4727" s="1">
        <v>42845.991342592592</v>
      </c>
      <c r="D4727" t="s">
        <v>710</v>
      </c>
      <c r="E4727" t="s">
        <v>711</v>
      </c>
      <c r="F4727">
        <v>22</v>
      </c>
      <c r="G4727" t="str">
        <f>VLOOKUP(YouTubeVideos[[#This Row],[category_id]],VideoCategories[],2,FALSE)</f>
        <v>People &amp; Blogs</v>
      </c>
      <c r="H4727" t="s">
        <v>712</v>
      </c>
      <c r="I4727">
        <v>122634</v>
      </c>
      <c r="J4727">
        <v>2908</v>
      </c>
      <c r="K4727">
        <v>210</v>
      </c>
      <c r="L4727">
        <v>595</v>
      </c>
      <c r="M4727" t="b">
        <v>0</v>
      </c>
      <c r="N4727" t="b">
        <v>0</v>
      </c>
      <c r="O4727" t="b">
        <v>0</v>
      </c>
    </row>
    <row r="4728" spans="1:15">
      <c r="A4728" t="s">
        <v>14918</v>
      </c>
      <c r="B4728" s="1">
        <v>43181</v>
      </c>
      <c r="C4728" s="1">
        <v>43175.065983796296</v>
      </c>
      <c r="D4728" t="s">
        <v>14919</v>
      </c>
      <c r="E4728" t="s">
        <v>35</v>
      </c>
      <c r="F4728">
        <v>24</v>
      </c>
      <c r="G4728" t="str">
        <f>VLOOKUP(YouTubeVideos[[#This Row],[category_id]],VideoCategories[],2,FALSE)</f>
        <v>Entertainment</v>
      </c>
      <c r="H4728" t="s">
        <v>14920</v>
      </c>
      <c r="I4728">
        <v>321580</v>
      </c>
      <c r="J4728">
        <v>2595</v>
      </c>
      <c r="K4728">
        <v>142</v>
      </c>
      <c r="L4728">
        <v>241</v>
      </c>
      <c r="M4728" t="b">
        <v>0</v>
      </c>
      <c r="N4728" t="b">
        <v>0</v>
      </c>
      <c r="O4728" t="b">
        <v>0</v>
      </c>
    </row>
    <row r="4729" spans="1:15">
      <c r="A4729" t="s">
        <v>2906</v>
      </c>
      <c r="B4729" s="1">
        <v>43072</v>
      </c>
      <c r="C4729" s="1">
        <v>43067.2500462963</v>
      </c>
      <c r="D4729" t="s">
        <v>2907</v>
      </c>
      <c r="E4729" t="s">
        <v>956</v>
      </c>
      <c r="F4729">
        <v>28</v>
      </c>
      <c r="G4729" t="str">
        <f>VLOOKUP(YouTubeVideos[[#This Row],[category_id]],VideoCategories[],2,FALSE)</f>
        <v>Science &amp; Technology</v>
      </c>
      <c r="H4729" t="s">
        <v>2908</v>
      </c>
      <c r="I4729">
        <v>122477</v>
      </c>
      <c r="J4729">
        <v>3997</v>
      </c>
      <c r="K4729">
        <v>204</v>
      </c>
      <c r="L4729">
        <v>431</v>
      </c>
      <c r="M4729" t="b">
        <v>0</v>
      </c>
      <c r="N4729" t="b">
        <v>0</v>
      </c>
      <c r="O4729" t="b">
        <v>0</v>
      </c>
    </row>
    <row r="4730" spans="1:15">
      <c r="A4730" t="s">
        <v>8620</v>
      </c>
      <c r="B4730" s="1">
        <v>43118</v>
      </c>
      <c r="C4730" s="1">
        <v>43113.300625000003</v>
      </c>
      <c r="D4730" t="s">
        <v>8621</v>
      </c>
      <c r="E4730" t="s">
        <v>2036</v>
      </c>
      <c r="F4730">
        <v>19</v>
      </c>
      <c r="G4730" t="str">
        <f>VLOOKUP(YouTubeVideos[[#This Row],[category_id]],VideoCategories[],2,FALSE)</f>
        <v>Travel &amp; Events</v>
      </c>
      <c r="H4730" t="s">
        <v>8622</v>
      </c>
      <c r="I4730">
        <v>122396</v>
      </c>
      <c r="J4730">
        <v>4377</v>
      </c>
      <c r="K4730">
        <v>163</v>
      </c>
      <c r="L4730">
        <v>625</v>
      </c>
      <c r="M4730" t="b">
        <v>0</v>
      </c>
      <c r="N4730" t="b">
        <v>0</v>
      </c>
      <c r="O4730" t="b">
        <v>0</v>
      </c>
    </row>
    <row r="4731" spans="1:15">
      <c r="A4731" t="s">
        <v>11690</v>
      </c>
      <c r="B4731" s="1">
        <v>43141</v>
      </c>
      <c r="C4731" s="1">
        <v>43135.736284722225</v>
      </c>
      <c r="D4731" t="s">
        <v>11691</v>
      </c>
      <c r="E4731" t="s">
        <v>1759</v>
      </c>
      <c r="F4731">
        <v>28</v>
      </c>
      <c r="G4731" t="str">
        <f>VLOOKUP(YouTubeVideos[[#This Row],[category_id]],VideoCategories[],2,FALSE)</f>
        <v>Science &amp; Technology</v>
      </c>
      <c r="H4731" t="s">
        <v>11692</v>
      </c>
      <c r="I4731">
        <v>122141</v>
      </c>
      <c r="J4731">
        <v>841</v>
      </c>
      <c r="K4731">
        <v>250</v>
      </c>
      <c r="L4731">
        <v>100</v>
      </c>
      <c r="M4731" t="b">
        <v>0</v>
      </c>
      <c r="N4731" t="b">
        <v>0</v>
      </c>
      <c r="O4731" t="b">
        <v>0</v>
      </c>
    </row>
    <row r="4732" spans="1:15">
      <c r="A4732" t="s">
        <v>14928</v>
      </c>
      <c r="B4732" s="1">
        <v>43181</v>
      </c>
      <c r="C4732" s="1">
        <v>43173.024305555555</v>
      </c>
      <c r="D4732" t="s">
        <v>14929</v>
      </c>
      <c r="E4732" t="s">
        <v>379</v>
      </c>
      <c r="F4732">
        <v>24</v>
      </c>
      <c r="G4732" t="str">
        <f>VLOOKUP(YouTubeVideos[[#This Row],[category_id]],VideoCategories[],2,FALSE)</f>
        <v>Entertainment</v>
      </c>
      <c r="H4732" t="s">
        <v>14930</v>
      </c>
      <c r="I4732">
        <v>322783</v>
      </c>
      <c r="J4732">
        <v>4357</v>
      </c>
      <c r="K4732">
        <v>178</v>
      </c>
      <c r="L4732">
        <v>728</v>
      </c>
      <c r="M4732" t="b">
        <v>0</v>
      </c>
      <c r="N4732" t="b">
        <v>0</v>
      </c>
      <c r="O4732" t="b">
        <v>0</v>
      </c>
    </row>
    <row r="4733" spans="1:15">
      <c r="A4733" t="s">
        <v>7092</v>
      </c>
      <c r="B4733" s="1">
        <v>43107</v>
      </c>
      <c r="C4733" s="1">
        <v>43100.653368055559</v>
      </c>
      <c r="D4733" t="s">
        <v>20065</v>
      </c>
      <c r="E4733" t="s">
        <v>7093</v>
      </c>
      <c r="F4733">
        <v>19</v>
      </c>
      <c r="G4733" t="str">
        <f>VLOOKUP(YouTubeVideos[[#This Row],[category_id]],VideoCategories[],2,FALSE)</f>
        <v>Travel &amp; Events</v>
      </c>
      <c r="H4733" t="s">
        <v>7094</v>
      </c>
      <c r="I4733">
        <v>122059</v>
      </c>
      <c r="J4733">
        <v>328</v>
      </c>
      <c r="K4733">
        <v>27</v>
      </c>
      <c r="L4733">
        <v>22</v>
      </c>
      <c r="M4733" t="b">
        <v>0</v>
      </c>
      <c r="N4733" t="b">
        <v>0</v>
      </c>
      <c r="O4733" t="b">
        <v>0</v>
      </c>
    </row>
    <row r="4734" spans="1:15">
      <c r="A4734" t="s">
        <v>18173</v>
      </c>
      <c r="B4734" s="1">
        <v>43241</v>
      </c>
      <c r="C4734" s="1">
        <v>43226.333333333336</v>
      </c>
      <c r="D4734" t="s">
        <v>18174</v>
      </c>
      <c r="E4734" t="s">
        <v>914</v>
      </c>
      <c r="F4734">
        <v>1</v>
      </c>
      <c r="G4734" t="str">
        <f>VLOOKUP(YouTubeVideos[[#This Row],[category_id]],VideoCategories[],2,FALSE)</f>
        <v>Film &amp; Animation</v>
      </c>
      <c r="H4734" t="s">
        <v>18175</v>
      </c>
      <c r="I4734">
        <v>121892</v>
      </c>
      <c r="J4734">
        <v>4254</v>
      </c>
      <c r="K4734">
        <v>138</v>
      </c>
      <c r="L4734">
        <v>344</v>
      </c>
      <c r="M4734" t="b">
        <v>0</v>
      </c>
      <c r="N4734" t="b">
        <v>0</v>
      </c>
      <c r="O4734" t="b">
        <v>0</v>
      </c>
    </row>
    <row r="4735" spans="1:15">
      <c r="A4735" t="s">
        <v>13004</v>
      </c>
      <c r="B4735" s="1">
        <v>43154</v>
      </c>
      <c r="C4735" s="1">
        <v>43146.208333333336</v>
      </c>
      <c r="D4735" t="s">
        <v>13005</v>
      </c>
      <c r="E4735" t="s">
        <v>3879</v>
      </c>
      <c r="F4735">
        <v>15</v>
      </c>
      <c r="G4735" t="str">
        <f>VLOOKUP(YouTubeVideos[[#This Row],[category_id]],VideoCategories[],2,FALSE)</f>
        <v>Pets &amp; Animals</v>
      </c>
      <c r="H4735" t="s">
        <v>13006</v>
      </c>
      <c r="I4735">
        <v>121157</v>
      </c>
      <c r="J4735">
        <v>1951</v>
      </c>
      <c r="K4735">
        <v>110</v>
      </c>
      <c r="L4735">
        <v>162</v>
      </c>
      <c r="M4735" t="b">
        <v>0</v>
      </c>
      <c r="N4735" t="b">
        <v>0</v>
      </c>
      <c r="O4735" t="b">
        <v>0</v>
      </c>
    </row>
    <row r="4736" spans="1:15">
      <c r="A4736" t="s">
        <v>14941</v>
      </c>
      <c r="B4736" s="1">
        <v>43181</v>
      </c>
      <c r="C4736" s="1">
        <v>43166.833344907405</v>
      </c>
      <c r="D4736" t="s">
        <v>20536</v>
      </c>
      <c r="E4736" t="s">
        <v>14942</v>
      </c>
      <c r="F4736">
        <v>10</v>
      </c>
      <c r="G4736" t="str">
        <f>VLOOKUP(YouTubeVideos[[#This Row],[category_id]],VideoCategories[],2,FALSE)</f>
        <v>Music</v>
      </c>
      <c r="H4736" t="s">
        <v>20537</v>
      </c>
      <c r="I4736">
        <v>6261069</v>
      </c>
      <c r="J4736">
        <v>153566</v>
      </c>
      <c r="K4736">
        <v>9818</v>
      </c>
      <c r="L4736">
        <v>9387</v>
      </c>
      <c r="M4736" t="b">
        <v>0</v>
      </c>
      <c r="N4736" t="b">
        <v>0</v>
      </c>
      <c r="O4736" t="b">
        <v>0</v>
      </c>
    </row>
    <row r="4737" spans="1:15">
      <c r="A4737" t="s">
        <v>6969</v>
      </c>
      <c r="B4737" s="1">
        <v>43106</v>
      </c>
      <c r="C4737" s="1">
        <v>43103.340173611112</v>
      </c>
      <c r="D4737" t="s">
        <v>6970</v>
      </c>
      <c r="E4737" t="s">
        <v>252</v>
      </c>
      <c r="F4737">
        <v>17</v>
      </c>
      <c r="G4737" t="str">
        <f>VLOOKUP(YouTubeVideos[[#This Row],[category_id]],VideoCategories[],2,FALSE)</f>
        <v>Sports</v>
      </c>
      <c r="H4737" t="s">
        <v>6971</v>
      </c>
      <c r="I4737">
        <v>120802</v>
      </c>
      <c r="J4737">
        <v>1131</v>
      </c>
      <c r="K4737">
        <v>92</v>
      </c>
      <c r="L4737">
        <v>642</v>
      </c>
      <c r="M4737" t="b">
        <v>0</v>
      </c>
      <c r="N4737" t="b">
        <v>0</v>
      </c>
      <c r="O4737" t="b">
        <v>0</v>
      </c>
    </row>
    <row r="4738" spans="1:15">
      <c r="A4738" t="s">
        <v>6680</v>
      </c>
      <c r="B4738" s="1">
        <v>43104</v>
      </c>
      <c r="C4738" s="1">
        <v>43096.303935185184</v>
      </c>
      <c r="D4738" t="s">
        <v>6681</v>
      </c>
      <c r="E4738" t="s">
        <v>516</v>
      </c>
      <c r="F4738">
        <v>19</v>
      </c>
      <c r="G4738" t="str">
        <f>VLOOKUP(YouTubeVideos[[#This Row],[category_id]],VideoCategories[],2,FALSE)</f>
        <v>Travel &amp; Events</v>
      </c>
      <c r="H4738" t="s">
        <v>6682</v>
      </c>
      <c r="I4738">
        <v>120441</v>
      </c>
      <c r="J4738">
        <v>1080</v>
      </c>
      <c r="K4738">
        <v>272</v>
      </c>
      <c r="L4738">
        <v>320</v>
      </c>
      <c r="M4738" t="b">
        <v>0</v>
      </c>
      <c r="N4738" t="b">
        <v>0</v>
      </c>
      <c r="O4738" t="b">
        <v>0</v>
      </c>
    </row>
    <row r="4739" spans="1:15">
      <c r="A4739" t="s">
        <v>4589</v>
      </c>
      <c r="B4739" s="1">
        <v>43083</v>
      </c>
      <c r="C4739" s="1">
        <v>43077.698831018519</v>
      </c>
      <c r="D4739" t="s">
        <v>4590</v>
      </c>
      <c r="E4739" t="s">
        <v>1226</v>
      </c>
      <c r="F4739">
        <v>17</v>
      </c>
      <c r="G4739" t="str">
        <f>VLOOKUP(YouTubeVideos[[#This Row],[category_id]],VideoCategories[],2,FALSE)</f>
        <v>Sports</v>
      </c>
      <c r="H4739" t="s">
        <v>1227</v>
      </c>
      <c r="I4739">
        <v>120078</v>
      </c>
      <c r="J4739">
        <v>1576</v>
      </c>
      <c r="K4739">
        <v>63</v>
      </c>
      <c r="L4739">
        <v>147</v>
      </c>
      <c r="M4739" t="b">
        <v>0</v>
      </c>
      <c r="N4739" t="b">
        <v>0</v>
      </c>
      <c r="O4739" t="b">
        <v>0</v>
      </c>
    </row>
    <row r="4740" spans="1:15">
      <c r="A4740" t="s">
        <v>14952</v>
      </c>
      <c r="B4740" s="1">
        <v>43181</v>
      </c>
      <c r="C4740" s="1">
        <v>43166.770844907405</v>
      </c>
      <c r="D4740" t="s">
        <v>14953</v>
      </c>
      <c r="E4740" t="s">
        <v>1608</v>
      </c>
      <c r="F4740">
        <v>10</v>
      </c>
      <c r="G4740" t="str">
        <f>VLOOKUP(YouTubeVideos[[#This Row],[category_id]],VideoCategories[],2,FALSE)</f>
        <v>Music</v>
      </c>
      <c r="H4740" t="s">
        <v>14954</v>
      </c>
      <c r="I4740">
        <v>1107915</v>
      </c>
      <c r="J4740">
        <v>32876</v>
      </c>
      <c r="K4740">
        <v>1269</v>
      </c>
      <c r="L4740">
        <v>1986</v>
      </c>
      <c r="M4740" t="b">
        <v>0</v>
      </c>
      <c r="N4740" t="b">
        <v>0</v>
      </c>
      <c r="O4740" t="b">
        <v>0</v>
      </c>
    </row>
    <row r="4741" spans="1:15">
      <c r="A4741" t="s">
        <v>5968</v>
      </c>
      <c r="B4741" s="1">
        <v>43095</v>
      </c>
      <c r="C4741" s="1">
        <v>43087.471145833333</v>
      </c>
      <c r="D4741" t="s">
        <v>5969</v>
      </c>
      <c r="E4741" t="s">
        <v>4970</v>
      </c>
      <c r="F4741">
        <v>25</v>
      </c>
      <c r="G4741" t="str">
        <f>VLOOKUP(YouTubeVideos[[#This Row],[category_id]],VideoCategories[],2,FALSE)</f>
        <v>News &amp; Politics</v>
      </c>
      <c r="H4741" t="s">
        <v>5970</v>
      </c>
      <c r="I4741">
        <v>119784</v>
      </c>
      <c r="J4741">
        <v>393</v>
      </c>
      <c r="K4741">
        <v>88</v>
      </c>
      <c r="L4741">
        <v>0</v>
      </c>
      <c r="M4741" t="b">
        <v>1</v>
      </c>
      <c r="N4741" t="b">
        <v>0</v>
      </c>
      <c r="O4741" t="b">
        <v>0</v>
      </c>
    </row>
    <row r="4742" spans="1:15">
      <c r="A4742" t="s">
        <v>12177</v>
      </c>
      <c r="B4742" s="1">
        <v>43146</v>
      </c>
      <c r="C4742" s="1">
        <v>43139.546527777777</v>
      </c>
      <c r="D4742" t="s">
        <v>12178</v>
      </c>
      <c r="E4742" t="s">
        <v>800</v>
      </c>
      <c r="F4742">
        <v>25</v>
      </c>
      <c r="G4742" t="str">
        <f>VLOOKUP(YouTubeVideos[[#This Row],[category_id]],VideoCategories[],2,FALSE)</f>
        <v>News &amp; Politics</v>
      </c>
      <c r="H4742" t="s">
        <v>12179</v>
      </c>
      <c r="I4742">
        <v>118930</v>
      </c>
      <c r="J4742">
        <v>1078</v>
      </c>
      <c r="K4742">
        <v>67</v>
      </c>
      <c r="L4742">
        <v>89</v>
      </c>
      <c r="M4742" t="b">
        <v>0</v>
      </c>
      <c r="N4742" t="b">
        <v>0</v>
      </c>
      <c r="O4742" t="b">
        <v>0</v>
      </c>
    </row>
    <row r="4743" spans="1:15">
      <c r="A4743" t="s">
        <v>7049</v>
      </c>
      <c r="B4743" s="1">
        <v>43107</v>
      </c>
      <c r="C4743" s="1">
        <v>43105.875011574077</v>
      </c>
      <c r="D4743" t="s">
        <v>7050</v>
      </c>
      <c r="E4743" t="s">
        <v>16</v>
      </c>
      <c r="F4743">
        <v>17</v>
      </c>
      <c r="G4743" t="str">
        <f>VLOOKUP(YouTubeVideos[[#This Row],[category_id]],VideoCategories[],2,FALSE)</f>
        <v>Sports</v>
      </c>
      <c r="H4743" t="s">
        <v>7051</v>
      </c>
      <c r="I4743">
        <v>118865</v>
      </c>
      <c r="J4743">
        <v>2038</v>
      </c>
      <c r="K4743">
        <v>58</v>
      </c>
      <c r="L4743">
        <v>416</v>
      </c>
      <c r="M4743" t="b">
        <v>0</v>
      </c>
      <c r="N4743" t="b">
        <v>0</v>
      </c>
      <c r="O4743" t="b">
        <v>0</v>
      </c>
    </row>
    <row r="4744" spans="1:15">
      <c r="A4744" t="s">
        <v>14966</v>
      </c>
      <c r="B4744" s="1">
        <v>43181</v>
      </c>
      <c r="C4744" s="1">
        <v>43167.41678240741</v>
      </c>
      <c r="D4744" t="s">
        <v>20539</v>
      </c>
      <c r="E4744" t="s">
        <v>6190</v>
      </c>
      <c r="F4744">
        <v>24</v>
      </c>
      <c r="G4744" t="str">
        <f>VLOOKUP(YouTubeVideos[[#This Row],[category_id]],VideoCategories[],2,FALSE)</f>
        <v>Entertainment</v>
      </c>
      <c r="H4744" t="s">
        <v>14967</v>
      </c>
      <c r="I4744">
        <v>4414661</v>
      </c>
      <c r="J4744">
        <v>1306</v>
      </c>
      <c r="K4744">
        <v>271</v>
      </c>
      <c r="L4744">
        <v>99</v>
      </c>
      <c r="M4744" t="b">
        <v>0</v>
      </c>
      <c r="N4744" t="b">
        <v>0</v>
      </c>
      <c r="O4744" t="b">
        <v>0</v>
      </c>
    </row>
    <row r="4745" spans="1:15">
      <c r="A4745" t="s">
        <v>14968</v>
      </c>
      <c r="B4745" s="1">
        <v>43181</v>
      </c>
      <c r="C4745" s="1">
        <v>43166.125023148146</v>
      </c>
      <c r="D4745" t="s">
        <v>14969</v>
      </c>
      <c r="E4745" t="s">
        <v>1273</v>
      </c>
      <c r="F4745">
        <v>24</v>
      </c>
      <c r="G4745" t="str">
        <f>VLOOKUP(YouTubeVideos[[#This Row],[category_id]],VideoCategories[],2,FALSE)</f>
        <v>Entertainment</v>
      </c>
      <c r="H4745" t="s">
        <v>14970</v>
      </c>
      <c r="I4745">
        <v>2288043</v>
      </c>
      <c r="J4745">
        <v>39996</v>
      </c>
      <c r="K4745">
        <v>1591</v>
      </c>
      <c r="L4745">
        <v>4929</v>
      </c>
      <c r="M4745" t="b">
        <v>0</v>
      </c>
      <c r="N4745" t="b">
        <v>0</v>
      </c>
      <c r="O4745" t="b">
        <v>0</v>
      </c>
    </row>
    <row r="4746" spans="1:15">
      <c r="A4746" t="s">
        <v>14971</v>
      </c>
      <c r="B4746" s="1">
        <v>43182</v>
      </c>
      <c r="C4746" s="1">
        <v>43180.885925925926</v>
      </c>
      <c r="D4746" t="s">
        <v>14972</v>
      </c>
      <c r="E4746" t="s">
        <v>14973</v>
      </c>
      <c r="F4746">
        <v>10</v>
      </c>
      <c r="G4746" t="str">
        <f>VLOOKUP(YouTubeVideos[[#This Row],[category_id]],VideoCategories[],2,FALSE)</f>
        <v>Music</v>
      </c>
      <c r="H4746" t="s">
        <v>14974</v>
      </c>
      <c r="I4746">
        <v>4321512</v>
      </c>
      <c r="J4746">
        <v>598021</v>
      </c>
      <c r="K4746">
        <v>2990</v>
      </c>
      <c r="L4746">
        <v>54873</v>
      </c>
      <c r="M4746" t="b">
        <v>0</v>
      </c>
      <c r="N4746" t="b">
        <v>0</v>
      </c>
      <c r="O4746" t="b">
        <v>0</v>
      </c>
    </row>
    <row r="4747" spans="1:15">
      <c r="A4747" t="s">
        <v>14975</v>
      </c>
      <c r="B4747" s="1">
        <v>43182</v>
      </c>
      <c r="C4747" s="1">
        <v>43180.024305555555</v>
      </c>
      <c r="D4747" t="s">
        <v>14976</v>
      </c>
      <c r="E4747" t="s">
        <v>379</v>
      </c>
      <c r="F4747">
        <v>24</v>
      </c>
      <c r="G4747" t="str">
        <f>VLOOKUP(YouTubeVideos[[#This Row],[category_id]],VideoCategories[],2,FALSE)</f>
        <v>Entertainment</v>
      </c>
      <c r="H4747" t="s">
        <v>14977</v>
      </c>
      <c r="I4747">
        <v>318399</v>
      </c>
      <c r="J4747">
        <v>2041</v>
      </c>
      <c r="K4747">
        <v>131</v>
      </c>
      <c r="L4747">
        <v>291</v>
      </c>
      <c r="M4747" t="b">
        <v>0</v>
      </c>
      <c r="N4747" t="b">
        <v>0</v>
      </c>
      <c r="O4747" t="b">
        <v>0</v>
      </c>
    </row>
    <row r="4748" spans="1:15">
      <c r="A4748" t="s">
        <v>14978</v>
      </c>
      <c r="B4748" s="1">
        <v>43182</v>
      </c>
      <c r="C4748" s="1">
        <v>43180.295613425929</v>
      </c>
      <c r="D4748" t="s">
        <v>14979</v>
      </c>
      <c r="E4748" t="s">
        <v>47</v>
      </c>
      <c r="F4748">
        <v>24</v>
      </c>
      <c r="G4748" t="str">
        <f>VLOOKUP(YouTubeVideos[[#This Row],[category_id]],VideoCategories[],2,FALSE)</f>
        <v>Entertainment</v>
      </c>
      <c r="H4748" t="s">
        <v>14980</v>
      </c>
      <c r="I4748">
        <v>960599</v>
      </c>
      <c r="J4748">
        <v>23976</v>
      </c>
      <c r="K4748">
        <v>251</v>
      </c>
      <c r="L4748">
        <v>691</v>
      </c>
      <c r="M4748" t="b">
        <v>0</v>
      </c>
      <c r="N4748" t="b">
        <v>0</v>
      </c>
      <c r="O4748" t="b">
        <v>0</v>
      </c>
    </row>
    <row r="4749" spans="1:15">
      <c r="A4749" t="s">
        <v>6045</v>
      </c>
      <c r="B4749" s="1">
        <v>43096</v>
      </c>
      <c r="C4749" s="1">
        <v>43088.232048611113</v>
      </c>
      <c r="D4749" t="s">
        <v>6046</v>
      </c>
      <c r="E4749" t="s">
        <v>6047</v>
      </c>
      <c r="F4749">
        <v>17</v>
      </c>
      <c r="G4749" t="str">
        <f>VLOOKUP(YouTubeVideos[[#This Row],[category_id]],VideoCategories[],2,FALSE)</f>
        <v>Sports</v>
      </c>
      <c r="H4749" t="s">
        <v>6048</v>
      </c>
      <c r="I4749">
        <v>118291</v>
      </c>
      <c r="J4749">
        <v>1253</v>
      </c>
      <c r="K4749">
        <v>134</v>
      </c>
      <c r="L4749">
        <v>413</v>
      </c>
      <c r="M4749" t="b">
        <v>0</v>
      </c>
      <c r="N4749" t="b">
        <v>0</v>
      </c>
      <c r="O4749" t="b">
        <v>0</v>
      </c>
    </row>
    <row r="4750" spans="1:15">
      <c r="A4750" t="s">
        <v>9151</v>
      </c>
      <c r="B4750" s="1">
        <v>43123</v>
      </c>
      <c r="C4750" s="1">
        <v>43121.276493055557</v>
      </c>
      <c r="D4750" t="s">
        <v>9152</v>
      </c>
      <c r="E4750" t="s">
        <v>800</v>
      </c>
      <c r="F4750">
        <v>25</v>
      </c>
      <c r="G4750" t="str">
        <f>VLOOKUP(YouTubeVideos[[#This Row],[category_id]],VideoCategories[],2,FALSE)</f>
        <v>News &amp; Politics</v>
      </c>
      <c r="H4750" t="s">
        <v>9153</v>
      </c>
      <c r="I4750">
        <v>118025</v>
      </c>
      <c r="J4750">
        <v>1810</v>
      </c>
      <c r="K4750">
        <v>4392</v>
      </c>
      <c r="L4750">
        <v>5192</v>
      </c>
      <c r="M4750" t="b">
        <v>0</v>
      </c>
      <c r="N4750" t="b">
        <v>0</v>
      </c>
      <c r="O4750" t="b">
        <v>0</v>
      </c>
    </row>
    <row r="4751" spans="1:15">
      <c r="A4751" t="s">
        <v>14987</v>
      </c>
      <c r="B4751" s="1">
        <v>43182</v>
      </c>
      <c r="C4751" s="1">
        <v>43174.166689814818</v>
      </c>
      <c r="D4751" t="s">
        <v>20540</v>
      </c>
      <c r="E4751" t="s">
        <v>14988</v>
      </c>
      <c r="F4751">
        <v>24</v>
      </c>
      <c r="G4751" t="str">
        <f>VLOOKUP(YouTubeVideos[[#This Row],[category_id]],VideoCategories[],2,FALSE)</f>
        <v>Entertainment</v>
      </c>
      <c r="H4751" t="s">
        <v>14989</v>
      </c>
      <c r="I4751">
        <v>1042805</v>
      </c>
      <c r="J4751">
        <v>16858</v>
      </c>
      <c r="K4751">
        <v>540</v>
      </c>
      <c r="L4751">
        <v>1312</v>
      </c>
      <c r="M4751" t="b">
        <v>0</v>
      </c>
      <c r="N4751" t="b">
        <v>0</v>
      </c>
      <c r="O4751" t="b">
        <v>0</v>
      </c>
    </row>
    <row r="4752" spans="1:15">
      <c r="A4752" t="s">
        <v>20180</v>
      </c>
      <c r="B4752" s="1">
        <v>43120</v>
      </c>
      <c r="C4752" s="1">
        <v>43114.597442129627</v>
      </c>
      <c r="D4752" t="s">
        <v>8882</v>
      </c>
      <c r="E4752" t="s">
        <v>8883</v>
      </c>
      <c r="F4752">
        <v>2</v>
      </c>
      <c r="G4752" t="str">
        <f>VLOOKUP(YouTubeVideos[[#This Row],[category_id]],VideoCategories[],2,FALSE)</f>
        <v>Autos &amp; Vehicles</v>
      </c>
      <c r="H4752" t="s">
        <v>8884</v>
      </c>
      <c r="I4752">
        <v>117973</v>
      </c>
      <c r="J4752">
        <v>647</v>
      </c>
      <c r="K4752">
        <v>51</v>
      </c>
      <c r="L4752">
        <v>56</v>
      </c>
      <c r="M4752" t="b">
        <v>0</v>
      </c>
      <c r="N4752" t="b">
        <v>0</v>
      </c>
      <c r="O4752" t="b">
        <v>0</v>
      </c>
    </row>
    <row r="4753" spans="1:15">
      <c r="A4753" t="s">
        <v>14993</v>
      </c>
      <c r="B4753" s="1">
        <v>43182</v>
      </c>
      <c r="C4753" s="1">
        <v>43168.291226851848</v>
      </c>
      <c r="D4753" t="s">
        <v>14994</v>
      </c>
      <c r="E4753" t="s">
        <v>1938</v>
      </c>
      <c r="F4753">
        <v>10</v>
      </c>
      <c r="G4753" t="str">
        <f>VLOOKUP(YouTubeVideos[[#This Row],[category_id]],VideoCategories[],2,FALSE)</f>
        <v>Music</v>
      </c>
      <c r="H4753" t="s">
        <v>14995</v>
      </c>
      <c r="I4753">
        <v>4029646</v>
      </c>
      <c r="J4753">
        <v>188935</v>
      </c>
      <c r="K4753">
        <v>4831</v>
      </c>
      <c r="L4753">
        <v>10561</v>
      </c>
      <c r="M4753" t="b">
        <v>0</v>
      </c>
      <c r="N4753" t="b">
        <v>0</v>
      </c>
      <c r="O4753" t="b">
        <v>0</v>
      </c>
    </row>
    <row r="4754" spans="1:15">
      <c r="A4754" t="s">
        <v>13764</v>
      </c>
      <c r="B4754" s="1">
        <v>43163</v>
      </c>
      <c r="C4754" s="1">
        <v>43156.470729166664</v>
      </c>
      <c r="D4754" t="s">
        <v>13765</v>
      </c>
      <c r="E4754" t="s">
        <v>6465</v>
      </c>
      <c r="F4754">
        <v>28</v>
      </c>
      <c r="G4754" t="str">
        <f>VLOOKUP(YouTubeVideos[[#This Row],[category_id]],VideoCategories[],2,FALSE)</f>
        <v>Science &amp; Technology</v>
      </c>
      <c r="H4754" t="s">
        <v>13766</v>
      </c>
      <c r="I4754">
        <v>117924</v>
      </c>
      <c r="J4754">
        <v>1262</v>
      </c>
      <c r="K4754">
        <v>201</v>
      </c>
      <c r="L4754">
        <v>78</v>
      </c>
      <c r="M4754" t="b">
        <v>0</v>
      </c>
      <c r="N4754" t="b">
        <v>0</v>
      </c>
      <c r="O4754" t="b">
        <v>0</v>
      </c>
    </row>
    <row r="4755" spans="1:15">
      <c r="A4755" t="s">
        <v>14999</v>
      </c>
      <c r="B4755" s="1">
        <v>43182</v>
      </c>
      <c r="C4755" s="1">
        <v>43167.869270833333</v>
      </c>
      <c r="D4755" t="s">
        <v>20541</v>
      </c>
      <c r="E4755" t="s">
        <v>808</v>
      </c>
      <c r="F4755">
        <v>10</v>
      </c>
      <c r="G4755" t="str">
        <f>VLOOKUP(YouTubeVideos[[#This Row],[category_id]],VideoCategories[],2,FALSE)</f>
        <v>Music</v>
      </c>
      <c r="H4755" t="s">
        <v>15000</v>
      </c>
      <c r="I4755">
        <v>2060702</v>
      </c>
      <c r="J4755">
        <v>44145</v>
      </c>
      <c r="K4755">
        <v>3311</v>
      </c>
      <c r="L4755">
        <v>3423</v>
      </c>
      <c r="M4755" t="b">
        <v>0</v>
      </c>
      <c r="N4755" t="b">
        <v>0</v>
      </c>
      <c r="O4755" t="b">
        <v>0</v>
      </c>
    </row>
    <row r="4756" spans="1:15">
      <c r="A4756" t="s">
        <v>15001</v>
      </c>
      <c r="B4756" s="1">
        <v>43182</v>
      </c>
      <c r="C4756" s="1">
        <v>43168.083425925928</v>
      </c>
      <c r="D4756" t="s">
        <v>15002</v>
      </c>
      <c r="E4756" t="s">
        <v>15003</v>
      </c>
      <c r="F4756">
        <v>10</v>
      </c>
      <c r="G4756" t="str">
        <f>VLOOKUP(YouTubeVideos[[#This Row],[category_id]],VideoCategories[],2,FALSE)</f>
        <v>Music</v>
      </c>
      <c r="H4756" t="s">
        <v>15004</v>
      </c>
      <c r="I4756">
        <v>1321814</v>
      </c>
      <c r="J4756">
        <v>40178</v>
      </c>
      <c r="K4756">
        <v>558</v>
      </c>
      <c r="L4756">
        <v>1522</v>
      </c>
      <c r="M4756" t="b">
        <v>0</v>
      </c>
      <c r="N4756" t="b">
        <v>0</v>
      </c>
      <c r="O4756" t="b">
        <v>0</v>
      </c>
    </row>
    <row r="4757" spans="1:15">
      <c r="A4757" t="s">
        <v>8180</v>
      </c>
      <c r="B4757" s="1">
        <v>43116</v>
      </c>
      <c r="C4757" s="1">
        <v>43112.098194444443</v>
      </c>
      <c r="D4757" t="s">
        <v>8181</v>
      </c>
      <c r="E4757" t="s">
        <v>24</v>
      </c>
      <c r="F4757">
        <v>25</v>
      </c>
      <c r="G4757" t="str">
        <f>VLOOKUP(YouTubeVideos[[#This Row],[category_id]],VideoCategories[],2,FALSE)</f>
        <v>News &amp; Politics</v>
      </c>
      <c r="H4757" t="s">
        <v>8182</v>
      </c>
      <c r="I4757">
        <v>117464</v>
      </c>
      <c r="J4757">
        <v>1011</v>
      </c>
      <c r="K4757">
        <v>113</v>
      </c>
      <c r="L4757">
        <v>465</v>
      </c>
      <c r="M4757" t="b">
        <v>0</v>
      </c>
      <c r="N4757" t="b">
        <v>0</v>
      </c>
      <c r="O4757" t="b">
        <v>0</v>
      </c>
    </row>
    <row r="4758" spans="1:15">
      <c r="A4758" t="s">
        <v>7232</v>
      </c>
      <c r="B4758" s="1">
        <v>43108</v>
      </c>
      <c r="C4758" s="1">
        <v>43101.520833333336</v>
      </c>
      <c r="D4758" t="s">
        <v>7233</v>
      </c>
      <c r="E4758" t="s">
        <v>2706</v>
      </c>
      <c r="F4758">
        <v>26</v>
      </c>
      <c r="G4758" t="str">
        <f>VLOOKUP(YouTubeVideos[[#This Row],[category_id]],VideoCategories[],2,FALSE)</f>
        <v>Howto &amp; Style</v>
      </c>
      <c r="H4758" t="s">
        <v>7234</v>
      </c>
      <c r="I4758">
        <v>117072</v>
      </c>
      <c r="J4758">
        <v>3824</v>
      </c>
      <c r="K4758">
        <v>201</v>
      </c>
      <c r="L4758">
        <v>287</v>
      </c>
      <c r="M4758" t="b">
        <v>0</v>
      </c>
      <c r="N4758" t="b">
        <v>0</v>
      </c>
      <c r="O4758" t="b">
        <v>0</v>
      </c>
    </row>
    <row r="4759" spans="1:15">
      <c r="A4759" t="s">
        <v>15010</v>
      </c>
      <c r="B4759" s="1">
        <v>43182</v>
      </c>
      <c r="C4759" s="1">
        <v>43168.440879629627</v>
      </c>
      <c r="D4759" t="s">
        <v>15011</v>
      </c>
      <c r="E4759" t="s">
        <v>4186</v>
      </c>
      <c r="F4759">
        <v>24</v>
      </c>
      <c r="G4759" t="str">
        <f>VLOOKUP(YouTubeVideos[[#This Row],[category_id]],VideoCategories[],2,FALSE)</f>
        <v>Entertainment</v>
      </c>
      <c r="H4759" t="s">
        <v>15012</v>
      </c>
      <c r="I4759">
        <v>389158</v>
      </c>
      <c r="J4759">
        <v>8265</v>
      </c>
      <c r="K4759">
        <v>286</v>
      </c>
      <c r="L4759">
        <v>1064</v>
      </c>
      <c r="M4759" t="b">
        <v>0</v>
      </c>
      <c r="N4759" t="b">
        <v>0</v>
      </c>
      <c r="O4759" t="b">
        <v>0</v>
      </c>
    </row>
    <row r="4760" spans="1:15">
      <c r="A4760" t="s">
        <v>2070</v>
      </c>
      <c r="B4760" s="1">
        <v>43067</v>
      </c>
      <c r="C4760" s="1">
        <v>43064.439270833333</v>
      </c>
      <c r="D4760" t="s">
        <v>2071</v>
      </c>
      <c r="E4760" t="s">
        <v>2072</v>
      </c>
      <c r="F4760">
        <v>17</v>
      </c>
      <c r="G4760" t="str">
        <f>VLOOKUP(YouTubeVideos[[#This Row],[category_id]],VideoCategories[],2,FALSE)</f>
        <v>Sports</v>
      </c>
      <c r="H4760" t="s">
        <v>19811</v>
      </c>
      <c r="I4760">
        <v>116336</v>
      </c>
      <c r="J4760">
        <v>441</v>
      </c>
      <c r="K4760">
        <v>233</v>
      </c>
      <c r="L4760">
        <v>229</v>
      </c>
      <c r="M4760" t="b">
        <v>0</v>
      </c>
      <c r="N4760" t="b">
        <v>0</v>
      </c>
      <c r="O4760" t="b">
        <v>0</v>
      </c>
    </row>
    <row r="4761" spans="1:15">
      <c r="A4761" t="s">
        <v>4745</v>
      </c>
      <c r="B4761" s="1">
        <v>43084</v>
      </c>
      <c r="C4761" s="1">
        <v>43078.352789351855</v>
      </c>
      <c r="D4761" t="s">
        <v>4746</v>
      </c>
      <c r="E4761" t="s">
        <v>4747</v>
      </c>
      <c r="F4761">
        <v>22</v>
      </c>
      <c r="G4761" t="str">
        <f>VLOOKUP(YouTubeVideos[[#This Row],[category_id]],VideoCategories[],2,FALSE)</f>
        <v>People &amp; Blogs</v>
      </c>
      <c r="H4761" t="s">
        <v>4748</v>
      </c>
      <c r="I4761">
        <v>115838</v>
      </c>
      <c r="J4761">
        <v>14621</v>
      </c>
      <c r="K4761">
        <v>293</v>
      </c>
      <c r="L4761">
        <v>966</v>
      </c>
      <c r="M4761" t="b">
        <v>0</v>
      </c>
      <c r="N4761" t="b">
        <v>0</v>
      </c>
      <c r="O4761" t="b">
        <v>0</v>
      </c>
    </row>
    <row r="4762" spans="1:15">
      <c r="A4762" t="s">
        <v>15019</v>
      </c>
      <c r="B4762" s="1">
        <v>43182</v>
      </c>
      <c r="C4762" s="1">
        <v>43167.420289351852</v>
      </c>
      <c r="D4762" t="s">
        <v>15020</v>
      </c>
      <c r="E4762" t="s">
        <v>15021</v>
      </c>
      <c r="F4762">
        <v>24</v>
      </c>
      <c r="G4762" t="str">
        <f>VLOOKUP(YouTubeVideos[[#This Row],[category_id]],VideoCategories[],2,FALSE)</f>
        <v>Entertainment</v>
      </c>
      <c r="H4762" t="s">
        <v>20544</v>
      </c>
      <c r="I4762">
        <v>437541</v>
      </c>
      <c r="J4762">
        <v>8586</v>
      </c>
      <c r="K4762">
        <v>1047</v>
      </c>
      <c r="L4762">
        <v>1869</v>
      </c>
      <c r="M4762" t="b">
        <v>0</v>
      </c>
      <c r="N4762" t="b">
        <v>0</v>
      </c>
      <c r="O4762" t="b">
        <v>0</v>
      </c>
    </row>
    <row r="4763" spans="1:15">
      <c r="A4763" t="s">
        <v>15022</v>
      </c>
      <c r="B4763" s="1">
        <v>43182</v>
      </c>
      <c r="C4763" s="1">
        <v>43167.20884259259</v>
      </c>
      <c r="D4763" t="s">
        <v>15023</v>
      </c>
      <c r="E4763" t="s">
        <v>499</v>
      </c>
      <c r="F4763">
        <v>10</v>
      </c>
      <c r="G4763" t="str">
        <f>VLOOKUP(YouTubeVideos[[#This Row],[category_id]],VideoCategories[],2,FALSE)</f>
        <v>Music</v>
      </c>
      <c r="H4763" t="s">
        <v>15024</v>
      </c>
      <c r="I4763">
        <v>1759167</v>
      </c>
      <c r="J4763">
        <v>37479</v>
      </c>
      <c r="K4763">
        <v>825</v>
      </c>
      <c r="L4763">
        <v>1063</v>
      </c>
      <c r="M4763" t="b">
        <v>0</v>
      </c>
      <c r="N4763" t="b">
        <v>0</v>
      </c>
      <c r="O4763" t="b">
        <v>0</v>
      </c>
    </row>
    <row r="4764" spans="1:15">
      <c r="A4764" t="s">
        <v>15025</v>
      </c>
      <c r="B4764" s="1">
        <v>43183</v>
      </c>
      <c r="C4764" s="1">
        <v>43183.038437499999</v>
      </c>
      <c r="D4764" t="s">
        <v>15026</v>
      </c>
      <c r="E4764" t="s">
        <v>15027</v>
      </c>
      <c r="F4764">
        <v>10</v>
      </c>
      <c r="G4764" t="str">
        <f>VLOOKUP(YouTubeVideos[[#This Row],[category_id]],VideoCategories[],2,FALSE)</f>
        <v>Music</v>
      </c>
      <c r="H4764" t="s">
        <v>15028</v>
      </c>
      <c r="I4764">
        <v>1648886</v>
      </c>
      <c r="J4764">
        <v>0</v>
      </c>
      <c r="K4764">
        <v>0</v>
      </c>
      <c r="L4764">
        <v>548</v>
      </c>
      <c r="M4764" t="b">
        <v>0</v>
      </c>
      <c r="N4764" t="b">
        <v>1</v>
      </c>
      <c r="O4764" t="b">
        <v>0</v>
      </c>
    </row>
    <row r="4765" spans="1:15">
      <c r="A4765" t="s">
        <v>15029</v>
      </c>
      <c r="B4765" s="1">
        <v>43183</v>
      </c>
      <c r="C4765" s="1">
        <v>43181.875069444446</v>
      </c>
      <c r="D4765" t="s">
        <v>20545</v>
      </c>
      <c r="E4765" t="s">
        <v>14988</v>
      </c>
      <c r="F4765">
        <v>24</v>
      </c>
      <c r="G4765" t="str">
        <f>VLOOKUP(YouTubeVideos[[#This Row],[category_id]],VideoCategories[],2,FALSE)</f>
        <v>Entertainment</v>
      </c>
      <c r="H4765" t="s">
        <v>15030</v>
      </c>
      <c r="I4765">
        <v>586633</v>
      </c>
      <c r="J4765">
        <v>13988</v>
      </c>
      <c r="K4765">
        <v>631</v>
      </c>
      <c r="L4765">
        <v>767</v>
      </c>
      <c r="M4765" t="b">
        <v>0</v>
      </c>
      <c r="N4765" t="b">
        <v>0</v>
      </c>
      <c r="O4765" t="b">
        <v>0</v>
      </c>
    </row>
    <row r="4766" spans="1:15">
      <c r="A4766" t="s">
        <v>3916</v>
      </c>
      <c r="B4766" s="1">
        <v>43080</v>
      </c>
      <c r="C4766" s="1">
        <v>43077.236192129632</v>
      </c>
      <c r="D4766" t="s">
        <v>3917</v>
      </c>
      <c r="E4766" t="s">
        <v>1242</v>
      </c>
      <c r="F4766">
        <v>1</v>
      </c>
      <c r="G4766" t="str">
        <f>VLOOKUP(YouTubeVideos[[#This Row],[category_id]],VideoCategories[],2,FALSE)</f>
        <v>Film &amp; Animation</v>
      </c>
      <c r="H4766" t="s">
        <v>3918</v>
      </c>
      <c r="I4766">
        <v>115629</v>
      </c>
      <c r="J4766">
        <v>6043</v>
      </c>
      <c r="K4766">
        <v>303</v>
      </c>
      <c r="L4766">
        <v>1914</v>
      </c>
      <c r="M4766" t="b">
        <v>0</v>
      </c>
      <c r="N4766" t="b">
        <v>0</v>
      </c>
      <c r="O4766" t="b">
        <v>0</v>
      </c>
    </row>
    <row r="4767" spans="1:15">
      <c r="A4767" t="s">
        <v>15033</v>
      </c>
      <c r="B4767" s="1">
        <v>43183</v>
      </c>
      <c r="C4767" s="1">
        <v>43178.708807870367</v>
      </c>
      <c r="D4767" t="s">
        <v>15034</v>
      </c>
      <c r="E4767" t="s">
        <v>3425</v>
      </c>
      <c r="F4767">
        <v>24</v>
      </c>
      <c r="G4767" t="str">
        <f>VLOOKUP(YouTubeVideos[[#This Row],[category_id]],VideoCategories[],2,FALSE)</f>
        <v>Entertainment</v>
      </c>
      <c r="H4767" t="s">
        <v>15035</v>
      </c>
      <c r="I4767">
        <v>9572037</v>
      </c>
      <c r="J4767">
        <v>19001</v>
      </c>
      <c r="K4767">
        <v>856</v>
      </c>
      <c r="L4767">
        <v>2133</v>
      </c>
      <c r="M4767" t="b">
        <v>0</v>
      </c>
      <c r="N4767" t="b">
        <v>0</v>
      </c>
      <c r="O4767" t="b">
        <v>0</v>
      </c>
    </row>
    <row r="4768" spans="1:15">
      <c r="A4768" t="s">
        <v>8666</v>
      </c>
      <c r="B4768" s="1">
        <v>43118</v>
      </c>
      <c r="C4768" s="1">
        <v>43113.291701388887</v>
      </c>
      <c r="D4768" t="s">
        <v>20165</v>
      </c>
      <c r="E4768" t="s">
        <v>1214</v>
      </c>
      <c r="F4768">
        <v>17</v>
      </c>
      <c r="G4768" t="str">
        <f>VLOOKUP(YouTubeVideos[[#This Row],[category_id]],VideoCategories[],2,FALSE)</f>
        <v>Sports</v>
      </c>
      <c r="H4768" t="s">
        <v>8667</v>
      </c>
      <c r="I4768">
        <v>115141</v>
      </c>
      <c r="J4768">
        <v>4886</v>
      </c>
      <c r="K4768">
        <v>19</v>
      </c>
      <c r="L4768">
        <v>213</v>
      </c>
      <c r="M4768" t="b">
        <v>0</v>
      </c>
      <c r="N4768" t="b">
        <v>0</v>
      </c>
      <c r="O4768" t="b">
        <v>0</v>
      </c>
    </row>
    <row r="4769" spans="1:15">
      <c r="A4769" t="s">
        <v>11674</v>
      </c>
      <c r="B4769" s="1">
        <v>43141</v>
      </c>
      <c r="C4769" s="1">
        <v>43140.166678240741</v>
      </c>
      <c r="D4769" t="s">
        <v>11675</v>
      </c>
      <c r="E4769" t="s">
        <v>463</v>
      </c>
      <c r="F4769">
        <v>23</v>
      </c>
      <c r="G4769" t="str">
        <f>VLOOKUP(YouTubeVideos[[#This Row],[category_id]],VideoCategories[],2,FALSE)</f>
        <v>Comedy</v>
      </c>
      <c r="H4769" t="s">
        <v>11676</v>
      </c>
      <c r="I4769">
        <v>114967</v>
      </c>
      <c r="J4769">
        <v>2783</v>
      </c>
      <c r="K4769">
        <v>54</v>
      </c>
      <c r="L4769">
        <v>201</v>
      </c>
      <c r="M4769" t="b">
        <v>0</v>
      </c>
      <c r="N4769" t="b">
        <v>0</v>
      </c>
      <c r="O4769" t="b">
        <v>0</v>
      </c>
    </row>
    <row r="4770" spans="1:15">
      <c r="A4770" t="s">
        <v>15042</v>
      </c>
      <c r="B4770" s="1">
        <v>43183</v>
      </c>
      <c r="C4770" s="1">
        <v>43174.500231481485</v>
      </c>
      <c r="D4770" t="s">
        <v>15043</v>
      </c>
      <c r="E4770" t="s">
        <v>600</v>
      </c>
      <c r="F4770">
        <v>24</v>
      </c>
      <c r="G4770" t="str">
        <f>VLOOKUP(YouTubeVideos[[#This Row],[category_id]],VideoCategories[],2,FALSE)</f>
        <v>Entertainment</v>
      </c>
      <c r="H4770" t="s">
        <v>15044</v>
      </c>
      <c r="I4770">
        <v>354807</v>
      </c>
      <c r="J4770">
        <v>6326</v>
      </c>
      <c r="K4770">
        <v>158</v>
      </c>
      <c r="L4770">
        <v>326</v>
      </c>
      <c r="M4770" t="b">
        <v>0</v>
      </c>
      <c r="N4770" t="b">
        <v>0</v>
      </c>
      <c r="O4770" t="b">
        <v>0</v>
      </c>
    </row>
    <row r="4771" spans="1:15">
      <c r="A4771" t="s">
        <v>1413</v>
      </c>
      <c r="B4771" s="1">
        <v>43060</v>
      </c>
      <c r="C4771" s="1">
        <v>43054.596076388887</v>
      </c>
      <c r="D4771" t="s">
        <v>1414</v>
      </c>
      <c r="E4771" t="s">
        <v>1415</v>
      </c>
      <c r="F4771">
        <v>23</v>
      </c>
      <c r="G4771" t="str">
        <f>VLOOKUP(YouTubeVideos[[#This Row],[category_id]],VideoCategories[],2,FALSE)</f>
        <v>Comedy</v>
      </c>
      <c r="H4771" t="s">
        <v>1416</v>
      </c>
      <c r="I4771">
        <v>114923</v>
      </c>
      <c r="J4771">
        <v>6490</v>
      </c>
      <c r="K4771">
        <v>78</v>
      </c>
      <c r="L4771">
        <v>4216</v>
      </c>
      <c r="M4771" t="b">
        <v>0</v>
      </c>
      <c r="N4771" t="b">
        <v>0</v>
      </c>
      <c r="O4771" t="b">
        <v>0</v>
      </c>
    </row>
    <row r="4772" spans="1:15">
      <c r="A4772" t="s">
        <v>11702</v>
      </c>
      <c r="B4772" s="1">
        <v>43141</v>
      </c>
      <c r="C4772" s="1">
        <v>43135.223993055559</v>
      </c>
      <c r="D4772" t="s">
        <v>11703</v>
      </c>
      <c r="E4772" t="s">
        <v>9672</v>
      </c>
      <c r="F4772">
        <v>26</v>
      </c>
      <c r="G4772" t="str">
        <f>VLOOKUP(YouTubeVideos[[#This Row],[category_id]],VideoCategories[],2,FALSE)</f>
        <v>Howto &amp; Style</v>
      </c>
      <c r="H4772" t="s">
        <v>11704</v>
      </c>
      <c r="I4772">
        <v>114753</v>
      </c>
      <c r="J4772">
        <v>7398</v>
      </c>
      <c r="K4772">
        <v>94</v>
      </c>
      <c r="L4772">
        <v>529</v>
      </c>
      <c r="M4772" t="b">
        <v>0</v>
      </c>
      <c r="N4772" t="b">
        <v>0</v>
      </c>
      <c r="O4772" t="b">
        <v>0</v>
      </c>
    </row>
    <row r="4773" spans="1:15">
      <c r="A4773" t="s">
        <v>15051</v>
      </c>
      <c r="B4773" s="1">
        <v>43183</v>
      </c>
      <c r="C4773" s="1">
        <v>43168.712152777778</v>
      </c>
      <c r="D4773" t="s">
        <v>15052</v>
      </c>
      <c r="E4773" t="s">
        <v>15053</v>
      </c>
      <c r="F4773">
        <v>24</v>
      </c>
      <c r="G4773" t="str">
        <f>VLOOKUP(YouTubeVideos[[#This Row],[category_id]],VideoCategories[],2,FALSE)</f>
        <v>Entertainment</v>
      </c>
      <c r="H4773" t="s">
        <v>15054</v>
      </c>
      <c r="I4773">
        <v>4216618</v>
      </c>
      <c r="J4773">
        <v>122986</v>
      </c>
      <c r="K4773">
        <v>8580</v>
      </c>
      <c r="L4773">
        <v>17759</v>
      </c>
      <c r="M4773" t="b">
        <v>0</v>
      </c>
      <c r="N4773" t="b">
        <v>0</v>
      </c>
      <c r="O4773" t="b">
        <v>0</v>
      </c>
    </row>
    <row r="4774" spans="1:15">
      <c r="A4774" t="s">
        <v>12694</v>
      </c>
      <c r="B4774" s="1">
        <v>43152</v>
      </c>
      <c r="C4774" s="1">
        <v>43150.183888888889</v>
      </c>
      <c r="D4774" t="s">
        <v>12695</v>
      </c>
      <c r="E4774" t="s">
        <v>2354</v>
      </c>
      <c r="F4774">
        <v>25</v>
      </c>
      <c r="G4774" t="str">
        <f>VLOOKUP(YouTubeVideos[[#This Row],[category_id]],VideoCategories[],2,FALSE)</f>
        <v>News &amp; Politics</v>
      </c>
      <c r="H4774" t="s">
        <v>12696</v>
      </c>
      <c r="I4774">
        <v>114424</v>
      </c>
      <c r="J4774">
        <v>618</v>
      </c>
      <c r="K4774">
        <v>288</v>
      </c>
      <c r="L4774">
        <v>977</v>
      </c>
      <c r="M4774" t="b">
        <v>0</v>
      </c>
      <c r="N4774" t="b">
        <v>0</v>
      </c>
      <c r="O4774" t="b">
        <v>0</v>
      </c>
    </row>
    <row r="4775" spans="1:15">
      <c r="A4775" t="s">
        <v>15058</v>
      </c>
      <c r="B4775" s="1">
        <v>43183</v>
      </c>
      <c r="C4775" s="1">
        <v>43167.875856481478</v>
      </c>
      <c r="D4775" t="s">
        <v>15059</v>
      </c>
      <c r="E4775" t="s">
        <v>12406</v>
      </c>
      <c r="F4775">
        <v>10</v>
      </c>
      <c r="G4775" t="str">
        <f>VLOOKUP(YouTubeVideos[[#This Row],[category_id]],VideoCategories[],2,FALSE)</f>
        <v>Music</v>
      </c>
      <c r="H4775" t="s">
        <v>20547</v>
      </c>
      <c r="I4775">
        <v>14211432</v>
      </c>
      <c r="J4775">
        <v>368697</v>
      </c>
      <c r="K4775">
        <v>11325</v>
      </c>
      <c r="L4775">
        <v>41083</v>
      </c>
      <c r="M4775" t="b">
        <v>0</v>
      </c>
      <c r="N4775" t="b">
        <v>0</v>
      </c>
      <c r="O4775" t="b">
        <v>0</v>
      </c>
    </row>
    <row r="4776" spans="1:15">
      <c r="A4776" t="s">
        <v>15060</v>
      </c>
      <c r="B4776" s="1">
        <v>43183</v>
      </c>
      <c r="C4776" s="1">
        <v>43168.250011574077</v>
      </c>
      <c r="D4776" t="s">
        <v>15061</v>
      </c>
      <c r="E4776" t="s">
        <v>2094</v>
      </c>
      <c r="F4776">
        <v>24</v>
      </c>
      <c r="G4776" t="str">
        <f>VLOOKUP(YouTubeVideos[[#This Row],[category_id]],VideoCategories[],2,FALSE)</f>
        <v>Entertainment</v>
      </c>
      <c r="H4776" t="s">
        <v>15062</v>
      </c>
      <c r="I4776">
        <v>3281144</v>
      </c>
      <c r="J4776">
        <v>36898</v>
      </c>
      <c r="K4776">
        <v>1207</v>
      </c>
      <c r="L4776">
        <v>1888</v>
      </c>
      <c r="M4776" t="b">
        <v>0</v>
      </c>
      <c r="N4776" t="b">
        <v>0</v>
      </c>
      <c r="O4776" t="b">
        <v>0</v>
      </c>
    </row>
    <row r="4777" spans="1:15">
      <c r="A4777" t="s">
        <v>7966</v>
      </c>
      <c r="B4777" s="1">
        <v>43113</v>
      </c>
      <c r="C4777" s="1">
        <v>43107.611284722225</v>
      </c>
      <c r="D4777" t="s">
        <v>7967</v>
      </c>
      <c r="E4777" t="s">
        <v>7968</v>
      </c>
      <c r="F4777">
        <v>25</v>
      </c>
      <c r="G4777" t="str">
        <f>VLOOKUP(YouTubeVideos[[#This Row],[category_id]],VideoCategories[],2,FALSE)</f>
        <v>News &amp; Politics</v>
      </c>
      <c r="H4777" t="s">
        <v>7969</v>
      </c>
      <c r="I4777">
        <v>114280</v>
      </c>
      <c r="J4777">
        <v>888</v>
      </c>
      <c r="K4777">
        <v>72</v>
      </c>
      <c r="L4777">
        <v>440</v>
      </c>
      <c r="M4777" t="b">
        <v>0</v>
      </c>
      <c r="N4777" t="b">
        <v>0</v>
      </c>
      <c r="O4777" t="b">
        <v>0</v>
      </c>
    </row>
    <row r="4778" spans="1:15">
      <c r="A4778" t="s">
        <v>15066</v>
      </c>
      <c r="B4778" s="1">
        <v>43183</v>
      </c>
      <c r="C4778" s="1">
        <v>43167.333425925928</v>
      </c>
      <c r="D4778" t="s">
        <v>15067</v>
      </c>
      <c r="E4778" t="s">
        <v>15068</v>
      </c>
      <c r="F4778">
        <v>24</v>
      </c>
      <c r="G4778" t="str">
        <f>VLOOKUP(YouTubeVideos[[#This Row],[category_id]],VideoCategories[],2,FALSE)</f>
        <v>Entertainment</v>
      </c>
      <c r="H4778" t="s">
        <v>15069</v>
      </c>
      <c r="I4778">
        <v>12218726</v>
      </c>
      <c r="J4778">
        <v>103018</v>
      </c>
      <c r="K4778">
        <v>28739</v>
      </c>
      <c r="L4778">
        <v>17966</v>
      </c>
      <c r="M4778" t="b">
        <v>0</v>
      </c>
      <c r="N4778" t="b">
        <v>0</v>
      </c>
      <c r="O4778" t="b">
        <v>0</v>
      </c>
    </row>
    <row r="4779" spans="1:15">
      <c r="A4779" t="s">
        <v>5117</v>
      </c>
      <c r="B4779" s="1">
        <v>43087</v>
      </c>
      <c r="C4779" s="1">
        <v>43082.291678240741</v>
      </c>
      <c r="D4779" t="s">
        <v>5118</v>
      </c>
      <c r="E4779" t="s">
        <v>853</v>
      </c>
      <c r="F4779">
        <v>26</v>
      </c>
      <c r="G4779" t="str">
        <f>VLOOKUP(YouTubeVideos[[#This Row],[category_id]],VideoCategories[],2,FALSE)</f>
        <v>Howto &amp; Style</v>
      </c>
      <c r="H4779" t="s">
        <v>5119</v>
      </c>
      <c r="I4779">
        <v>114266</v>
      </c>
      <c r="J4779">
        <v>5555</v>
      </c>
      <c r="K4779">
        <v>159</v>
      </c>
      <c r="L4779">
        <v>621</v>
      </c>
      <c r="M4779" t="b">
        <v>0</v>
      </c>
      <c r="N4779" t="b">
        <v>0</v>
      </c>
      <c r="O4779" t="b">
        <v>0</v>
      </c>
    </row>
    <row r="4780" spans="1:15">
      <c r="A4780" t="s">
        <v>15074</v>
      </c>
      <c r="B4780" s="1">
        <v>43183</v>
      </c>
      <c r="C4780" s="1">
        <v>43167.250011574077</v>
      </c>
      <c r="D4780" t="s">
        <v>15075</v>
      </c>
      <c r="E4780" t="s">
        <v>43</v>
      </c>
      <c r="F4780">
        <v>10</v>
      </c>
      <c r="G4780" t="str">
        <f>VLOOKUP(YouTubeVideos[[#This Row],[category_id]],VideoCategories[],2,FALSE)</f>
        <v>Music</v>
      </c>
      <c r="H4780" t="s">
        <v>15076</v>
      </c>
      <c r="I4780">
        <v>27784769</v>
      </c>
      <c r="J4780">
        <v>797015</v>
      </c>
      <c r="K4780">
        <v>27154</v>
      </c>
      <c r="L4780">
        <v>51147</v>
      </c>
      <c r="M4780" t="b">
        <v>0</v>
      </c>
      <c r="N4780" t="b">
        <v>0</v>
      </c>
      <c r="O4780" t="b">
        <v>0</v>
      </c>
    </row>
    <row r="4781" spans="1:15">
      <c r="A4781" t="s">
        <v>15077</v>
      </c>
      <c r="B4781" s="1">
        <v>43183</v>
      </c>
      <c r="C4781" s="1">
        <v>43167.875034722223</v>
      </c>
      <c r="D4781" t="s">
        <v>15078</v>
      </c>
      <c r="E4781" t="s">
        <v>2747</v>
      </c>
      <c r="F4781">
        <v>10</v>
      </c>
      <c r="G4781" t="str">
        <f>VLOOKUP(YouTubeVideos[[#This Row],[category_id]],VideoCategories[],2,FALSE)</f>
        <v>Music</v>
      </c>
      <c r="H4781" t="s">
        <v>15079</v>
      </c>
      <c r="I4781">
        <v>2592351</v>
      </c>
      <c r="J4781">
        <v>49716</v>
      </c>
      <c r="K4781">
        <v>579</v>
      </c>
      <c r="L4781">
        <v>979</v>
      </c>
      <c r="M4781" t="b">
        <v>0</v>
      </c>
      <c r="N4781" t="b">
        <v>0</v>
      </c>
      <c r="O4781" t="b">
        <v>0</v>
      </c>
    </row>
    <row r="4782" spans="1:15">
      <c r="A4782" t="s">
        <v>3203</v>
      </c>
      <c r="B4782" s="1">
        <v>43074</v>
      </c>
      <c r="C4782" s="1">
        <v>43068.416724537034</v>
      </c>
      <c r="D4782" t="s">
        <v>3204</v>
      </c>
      <c r="E4782" t="s">
        <v>780</v>
      </c>
      <c r="F4782">
        <v>22</v>
      </c>
      <c r="G4782" t="str">
        <f>VLOOKUP(YouTubeVideos[[#This Row],[category_id]],VideoCategories[],2,FALSE)</f>
        <v>People &amp; Blogs</v>
      </c>
      <c r="H4782" t="s">
        <v>3205</v>
      </c>
      <c r="I4782">
        <v>113748</v>
      </c>
      <c r="J4782">
        <v>7451</v>
      </c>
      <c r="K4782">
        <v>109</v>
      </c>
      <c r="L4782">
        <v>435</v>
      </c>
      <c r="M4782" t="b">
        <v>0</v>
      </c>
      <c r="N4782" t="b">
        <v>0</v>
      </c>
      <c r="O4782" t="b">
        <v>0</v>
      </c>
    </row>
    <row r="4783" spans="1:15">
      <c r="A4783" t="s">
        <v>9049</v>
      </c>
      <c r="B4783" s="1">
        <v>43122</v>
      </c>
      <c r="C4783" s="1">
        <v>43119.333344907405</v>
      </c>
      <c r="D4783" t="s">
        <v>9050</v>
      </c>
      <c r="E4783" t="s">
        <v>520</v>
      </c>
      <c r="F4783">
        <v>26</v>
      </c>
      <c r="G4783" t="str">
        <f>VLOOKUP(YouTubeVideos[[#This Row],[category_id]],VideoCategories[],2,FALSE)</f>
        <v>Howto &amp; Style</v>
      </c>
      <c r="H4783" t="s">
        <v>9051</v>
      </c>
      <c r="I4783">
        <v>113493</v>
      </c>
      <c r="J4783">
        <v>4842</v>
      </c>
      <c r="K4783">
        <v>101</v>
      </c>
      <c r="L4783">
        <v>946</v>
      </c>
      <c r="M4783" t="b">
        <v>0</v>
      </c>
      <c r="N4783" t="b">
        <v>0</v>
      </c>
      <c r="O4783" t="b">
        <v>0</v>
      </c>
    </row>
    <row r="4784" spans="1:15">
      <c r="A4784" t="s">
        <v>8956</v>
      </c>
      <c r="B4784" s="1">
        <v>43121</v>
      </c>
      <c r="C4784" s="1">
        <v>43116.250219907408</v>
      </c>
      <c r="D4784" t="s">
        <v>8957</v>
      </c>
      <c r="E4784" t="s">
        <v>3559</v>
      </c>
      <c r="F4784">
        <v>28</v>
      </c>
      <c r="G4784" t="str">
        <f>VLOOKUP(YouTubeVideos[[#This Row],[category_id]],VideoCategories[],2,FALSE)</f>
        <v>Science &amp; Technology</v>
      </c>
      <c r="H4784" t="s">
        <v>63</v>
      </c>
      <c r="I4784">
        <v>113213</v>
      </c>
      <c r="J4784">
        <v>2183</v>
      </c>
      <c r="K4784">
        <v>119</v>
      </c>
      <c r="L4784">
        <v>187</v>
      </c>
      <c r="M4784" t="b">
        <v>0</v>
      </c>
      <c r="N4784" t="b">
        <v>0</v>
      </c>
      <c r="O4784" t="b">
        <v>0</v>
      </c>
    </row>
    <row r="4785" spans="1:15">
      <c r="A4785" t="s">
        <v>15088</v>
      </c>
      <c r="B4785" s="1">
        <v>43184</v>
      </c>
      <c r="C4785" s="1">
        <v>43178.374976851854</v>
      </c>
      <c r="D4785" t="s">
        <v>15089</v>
      </c>
      <c r="E4785" t="s">
        <v>818</v>
      </c>
      <c r="F4785">
        <v>24</v>
      </c>
      <c r="G4785" t="str">
        <f>VLOOKUP(YouTubeVideos[[#This Row],[category_id]],VideoCategories[],2,FALSE)</f>
        <v>Entertainment</v>
      </c>
      <c r="H4785" t="s">
        <v>15090</v>
      </c>
      <c r="I4785">
        <v>581030</v>
      </c>
      <c r="J4785">
        <v>5327</v>
      </c>
      <c r="K4785">
        <v>2435</v>
      </c>
      <c r="L4785">
        <v>1895</v>
      </c>
      <c r="M4785" t="b">
        <v>0</v>
      </c>
      <c r="N4785" t="b">
        <v>0</v>
      </c>
      <c r="O4785" t="b">
        <v>0</v>
      </c>
    </row>
    <row r="4786" spans="1:15">
      <c r="A4786" t="s">
        <v>5862</v>
      </c>
      <c r="B4786" s="1">
        <v>43092</v>
      </c>
      <c r="C4786" s="1">
        <v>43086.450208333335</v>
      </c>
      <c r="D4786" t="s">
        <v>5863</v>
      </c>
      <c r="E4786" t="s">
        <v>2459</v>
      </c>
      <c r="F4786">
        <v>25</v>
      </c>
      <c r="G4786" t="str">
        <f>VLOOKUP(YouTubeVideos[[#This Row],[category_id]],VideoCategories[],2,FALSE)</f>
        <v>News &amp; Politics</v>
      </c>
      <c r="H4786" t="s">
        <v>5864</v>
      </c>
      <c r="I4786">
        <v>113169</v>
      </c>
      <c r="J4786">
        <v>1678</v>
      </c>
      <c r="K4786">
        <v>485</v>
      </c>
      <c r="L4786">
        <v>628</v>
      </c>
      <c r="M4786" t="b">
        <v>0</v>
      </c>
      <c r="N4786" t="b">
        <v>0</v>
      </c>
      <c r="O4786" t="b">
        <v>0</v>
      </c>
    </row>
    <row r="4787" spans="1:15">
      <c r="A4787" t="s">
        <v>15094</v>
      </c>
      <c r="B4787" s="1">
        <v>43184</v>
      </c>
      <c r="C4787" s="1">
        <v>43177.333356481482</v>
      </c>
      <c r="D4787" t="s">
        <v>15095</v>
      </c>
      <c r="E4787" t="s">
        <v>5696</v>
      </c>
      <c r="F4787">
        <v>24</v>
      </c>
      <c r="G4787" t="str">
        <f>VLOOKUP(YouTubeVideos[[#This Row],[category_id]],VideoCategories[],2,FALSE)</f>
        <v>Entertainment</v>
      </c>
      <c r="H4787" t="s">
        <v>15096</v>
      </c>
      <c r="I4787">
        <v>618752</v>
      </c>
      <c r="J4787">
        <v>39137</v>
      </c>
      <c r="K4787">
        <v>279</v>
      </c>
      <c r="L4787">
        <v>3711</v>
      </c>
      <c r="M4787" t="b">
        <v>0</v>
      </c>
      <c r="N4787" t="b">
        <v>0</v>
      </c>
      <c r="O4787" t="b">
        <v>0</v>
      </c>
    </row>
    <row r="4788" spans="1:15">
      <c r="A4788" t="s">
        <v>8815</v>
      </c>
      <c r="B4788" s="1">
        <v>43119</v>
      </c>
      <c r="C4788" s="1">
        <v>43114.041701388887</v>
      </c>
      <c r="D4788" t="s">
        <v>8816</v>
      </c>
      <c r="E4788" t="s">
        <v>8817</v>
      </c>
      <c r="F4788">
        <v>26</v>
      </c>
      <c r="G4788" t="str">
        <f>VLOOKUP(YouTubeVideos[[#This Row],[category_id]],VideoCategories[],2,FALSE)</f>
        <v>Howto &amp; Style</v>
      </c>
      <c r="H4788" t="s">
        <v>8818</v>
      </c>
      <c r="I4788">
        <v>112510</v>
      </c>
      <c r="J4788">
        <v>3885</v>
      </c>
      <c r="K4788">
        <v>66</v>
      </c>
      <c r="L4788">
        <v>257</v>
      </c>
      <c r="M4788" t="b">
        <v>0</v>
      </c>
      <c r="N4788" t="b">
        <v>0</v>
      </c>
      <c r="O4788" t="b">
        <v>0</v>
      </c>
    </row>
    <row r="4789" spans="1:15">
      <c r="A4789" t="s">
        <v>8974</v>
      </c>
      <c r="B4789" s="1">
        <v>43121</v>
      </c>
      <c r="C4789" s="1">
        <v>43115.86383101852</v>
      </c>
      <c r="D4789" t="s">
        <v>8975</v>
      </c>
      <c r="E4789" t="s">
        <v>306</v>
      </c>
      <c r="F4789">
        <v>17</v>
      </c>
      <c r="G4789" t="str">
        <f>VLOOKUP(YouTubeVideos[[#This Row],[category_id]],VideoCategories[],2,FALSE)</f>
        <v>Sports</v>
      </c>
      <c r="H4789" t="s">
        <v>20184</v>
      </c>
      <c r="I4789">
        <v>112207</v>
      </c>
      <c r="J4789">
        <v>3548</v>
      </c>
      <c r="K4789">
        <v>109</v>
      </c>
      <c r="L4789">
        <v>419</v>
      </c>
      <c r="M4789" t="b">
        <v>0</v>
      </c>
      <c r="N4789" t="b">
        <v>0</v>
      </c>
      <c r="O4789" t="b">
        <v>0</v>
      </c>
    </row>
    <row r="4790" spans="1:15">
      <c r="A4790" t="s">
        <v>10460</v>
      </c>
      <c r="B4790" s="1">
        <v>43132</v>
      </c>
      <c r="C4790" s="1">
        <v>43126.196527777778</v>
      </c>
      <c r="D4790" t="s">
        <v>10461</v>
      </c>
      <c r="E4790" t="s">
        <v>2789</v>
      </c>
      <c r="F4790">
        <v>25</v>
      </c>
      <c r="G4790" t="str">
        <f>VLOOKUP(YouTubeVideos[[#This Row],[category_id]],VideoCategories[],2,FALSE)</f>
        <v>News &amp; Politics</v>
      </c>
      <c r="H4790" t="s">
        <v>10462</v>
      </c>
      <c r="I4790">
        <v>112160</v>
      </c>
      <c r="J4790">
        <v>171</v>
      </c>
      <c r="K4790">
        <v>45</v>
      </c>
      <c r="L4790">
        <v>339</v>
      </c>
      <c r="M4790" t="b">
        <v>0</v>
      </c>
      <c r="N4790" t="b">
        <v>0</v>
      </c>
      <c r="O4790" t="b">
        <v>0</v>
      </c>
    </row>
    <row r="4791" spans="1:15">
      <c r="A4791" t="s">
        <v>879</v>
      </c>
      <c r="B4791" s="1">
        <v>43057</v>
      </c>
      <c r="C4791" s="1">
        <v>43052.293993055559</v>
      </c>
      <c r="D4791" t="s">
        <v>880</v>
      </c>
      <c r="E4791" t="s">
        <v>24</v>
      </c>
      <c r="F4791">
        <v>25</v>
      </c>
      <c r="G4791" t="str">
        <f>VLOOKUP(YouTubeVideos[[#This Row],[category_id]],VideoCategories[],2,FALSE)</f>
        <v>News &amp; Politics</v>
      </c>
      <c r="H4791" t="s">
        <v>19751</v>
      </c>
      <c r="I4791">
        <v>112077</v>
      </c>
      <c r="J4791">
        <v>438</v>
      </c>
      <c r="K4791">
        <v>46</v>
      </c>
      <c r="L4791">
        <v>572</v>
      </c>
      <c r="M4791" t="b">
        <v>0</v>
      </c>
      <c r="N4791" t="b">
        <v>0</v>
      </c>
      <c r="O4791" t="b">
        <v>0</v>
      </c>
    </row>
    <row r="4792" spans="1:15">
      <c r="A4792" t="s">
        <v>15109</v>
      </c>
      <c r="B4792" s="1">
        <v>43184</v>
      </c>
      <c r="C4792" s="1">
        <v>43171.333680555559</v>
      </c>
      <c r="D4792" t="s">
        <v>15110</v>
      </c>
      <c r="E4792" t="s">
        <v>15111</v>
      </c>
      <c r="F4792">
        <v>24</v>
      </c>
      <c r="G4792" t="str">
        <f>VLOOKUP(YouTubeVideos[[#This Row],[category_id]],VideoCategories[],2,FALSE)</f>
        <v>Entertainment</v>
      </c>
      <c r="H4792" t="s">
        <v>15112</v>
      </c>
      <c r="I4792">
        <v>219948</v>
      </c>
      <c r="J4792">
        <v>12175</v>
      </c>
      <c r="K4792">
        <v>284</v>
      </c>
      <c r="L4792">
        <v>2813</v>
      </c>
      <c r="M4792" t="b">
        <v>0</v>
      </c>
      <c r="N4792" t="b">
        <v>0</v>
      </c>
      <c r="O4792" t="b">
        <v>0</v>
      </c>
    </row>
    <row r="4793" spans="1:15">
      <c r="A4793" t="s">
        <v>15113</v>
      </c>
      <c r="B4793" s="1">
        <v>43184</v>
      </c>
      <c r="C4793" s="1">
        <v>43168.8750462963</v>
      </c>
      <c r="D4793" t="s">
        <v>15114</v>
      </c>
      <c r="E4793" t="s">
        <v>4700</v>
      </c>
      <c r="F4793">
        <v>10</v>
      </c>
      <c r="G4793" t="str">
        <f>VLOOKUP(YouTubeVideos[[#This Row],[category_id]],VideoCategories[],2,FALSE)</f>
        <v>Music</v>
      </c>
      <c r="H4793" t="s">
        <v>15115</v>
      </c>
      <c r="I4793">
        <v>3042366</v>
      </c>
      <c r="J4793">
        <v>33947</v>
      </c>
      <c r="K4793">
        <v>1244</v>
      </c>
      <c r="L4793">
        <v>617</v>
      </c>
      <c r="M4793" t="b">
        <v>0</v>
      </c>
      <c r="N4793" t="b">
        <v>0</v>
      </c>
      <c r="O4793" t="b">
        <v>0</v>
      </c>
    </row>
    <row r="4794" spans="1:15">
      <c r="A4794" t="s">
        <v>13286</v>
      </c>
      <c r="B4794" s="1">
        <v>43158</v>
      </c>
      <c r="C4794" s="1">
        <v>43151.581863425927</v>
      </c>
      <c r="D4794" t="s">
        <v>13287</v>
      </c>
      <c r="E4794" t="s">
        <v>13288</v>
      </c>
      <c r="F4794">
        <v>28</v>
      </c>
      <c r="G4794" t="str">
        <f>VLOOKUP(YouTubeVideos[[#This Row],[category_id]],VideoCategories[],2,FALSE)</f>
        <v>Science &amp; Technology</v>
      </c>
      <c r="H4794" t="s">
        <v>13289</v>
      </c>
      <c r="I4794">
        <v>111950</v>
      </c>
      <c r="J4794">
        <v>2268</v>
      </c>
      <c r="K4794">
        <v>103</v>
      </c>
      <c r="L4794">
        <v>268</v>
      </c>
      <c r="M4794" t="b">
        <v>0</v>
      </c>
      <c r="N4794" t="b">
        <v>0</v>
      </c>
      <c r="O4794" t="b">
        <v>0</v>
      </c>
    </row>
    <row r="4795" spans="1:15">
      <c r="A4795" t="s">
        <v>12940</v>
      </c>
      <c r="B4795" s="1">
        <v>43153</v>
      </c>
      <c r="C4795" s="1">
        <v>43145.594351851854</v>
      </c>
      <c r="D4795" t="s">
        <v>12941</v>
      </c>
      <c r="E4795" t="s">
        <v>9189</v>
      </c>
      <c r="F4795">
        <v>27</v>
      </c>
      <c r="G4795" t="str">
        <f>VLOOKUP(YouTubeVideos[[#This Row],[category_id]],VideoCategories[],2,FALSE)</f>
        <v>Education</v>
      </c>
      <c r="H4795" t="s">
        <v>12942</v>
      </c>
      <c r="I4795">
        <v>111619</v>
      </c>
      <c r="J4795">
        <v>4993</v>
      </c>
      <c r="K4795">
        <v>291</v>
      </c>
      <c r="L4795">
        <v>941</v>
      </c>
      <c r="M4795" t="b">
        <v>0</v>
      </c>
      <c r="N4795" t="b">
        <v>0</v>
      </c>
      <c r="O4795" t="b">
        <v>0</v>
      </c>
    </row>
    <row r="4796" spans="1:15">
      <c r="A4796" t="s">
        <v>1284</v>
      </c>
      <c r="B4796" s="1">
        <v>43060</v>
      </c>
      <c r="C4796" s="1">
        <v>43058.186388888891</v>
      </c>
      <c r="D4796" t="s">
        <v>1285</v>
      </c>
      <c r="E4796" t="s">
        <v>24</v>
      </c>
      <c r="F4796">
        <v>25</v>
      </c>
      <c r="G4796" t="str">
        <f>VLOOKUP(YouTubeVideos[[#This Row],[category_id]],VideoCategories[],2,FALSE)</f>
        <v>News &amp; Politics</v>
      </c>
      <c r="H4796" t="s">
        <v>1286</v>
      </c>
      <c r="I4796">
        <v>111349</v>
      </c>
      <c r="J4796">
        <v>662</v>
      </c>
      <c r="K4796">
        <v>72</v>
      </c>
      <c r="L4796">
        <v>611</v>
      </c>
      <c r="M4796" t="b">
        <v>0</v>
      </c>
      <c r="N4796" t="b">
        <v>0</v>
      </c>
      <c r="O4796" t="b">
        <v>0</v>
      </c>
    </row>
    <row r="4797" spans="1:15">
      <c r="A4797" t="s">
        <v>1068</v>
      </c>
      <c r="B4797" s="1">
        <v>43058</v>
      </c>
      <c r="C4797" s="1">
        <v>43052.401331018518</v>
      </c>
      <c r="D4797" t="s">
        <v>19757</v>
      </c>
      <c r="E4797" t="s">
        <v>1069</v>
      </c>
      <c r="F4797">
        <v>25</v>
      </c>
      <c r="G4797" t="str">
        <f>VLOOKUP(YouTubeVideos[[#This Row],[category_id]],VideoCategories[],2,FALSE)</f>
        <v>News &amp; Politics</v>
      </c>
      <c r="H4797" t="s">
        <v>1070</v>
      </c>
      <c r="I4797">
        <v>111077</v>
      </c>
      <c r="J4797">
        <v>567</v>
      </c>
      <c r="K4797">
        <v>38</v>
      </c>
      <c r="L4797">
        <v>102</v>
      </c>
      <c r="M4797" t="b">
        <v>0</v>
      </c>
      <c r="N4797" t="b">
        <v>0</v>
      </c>
      <c r="O4797" t="b">
        <v>0</v>
      </c>
    </row>
    <row r="4798" spans="1:15">
      <c r="A4798" t="s">
        <v>19704</v>
      </c>
      <c r="B4798" s="1">
        <v>43184</v>
      </c>
      <c r="C4798" s="1">
        <v>43168.125011574077</v>
      </c>
      <c r="D4798" t="s">
        <v>20549</v>
      </c>
      <c r="E4798" t="s">
        <v>15127</v>
      </c>
      <c r="F4798">
        <v>10</v>
      </c>
      <c r="G4798" t="str">
        <f>VLOOKUP(YouTubeVideos[[#This Row],[category_id]],VideoCategories[],2,FALSE)</f>
        <v>Music</v>
      </c>
      <c r="H4798" t="s">
        <v>20550</v>
      </c>
      <c r="I4798">
        <v>87264467</v>
      </c>
      <c r="J4798">
        <v>815369</v>
      </c>
      <c r="K4798">
        <v>71494</v>
      </c>
      <c r="L4798">
        <v>35945</v>
      </c>
      <c r="M4798" t="b">
        <v>0</v>
      </c>
      <c r="N4798" t="b">
        <v>0</v>
      </c>
      <c r="O4798" t="b">
        <v>0</v>
      </c>
    </row>
    <row r="4799" spans="1:15">
      <c r="A4799" t="s">
        <v>15128</v>
      </c>
      <c r="B4799" s="1">
        <v>43184</v>
      </c>
      <c r="C4799" s="1">
        <v>43169.458333333336</v>
      </c>
      <c r="D4799" t="s">
        <v>15129</v>
      </c>
      <c r="E4799" t="s">
        <v>4759</v>
      </c>
      <c r="F4799">
        <v>24</v>
      </c>
      <c r="G4799" t="str">
        <f>VLOOKUP(YouTubeVideos[[#This Row],[category_id]],VideoCategories[],2,FALSE)</f>
        <v>Entertainment</v>
      </c>
      <c r="H4799" t="s">
        <v>15130</v>
      </c>
      <c r="I4799">
        <v>672329</v>
      </c>
      <c r="J4799">
        <v>34047</v>
      </c>
      <c r="K4799">
        <v>1788</v>
      </c>
      <c r="L4799">
        <v>3173</v>
      </c>
      <c r="M4799" t="b">
        <v>0</v>
      </c>
      <c r="N4799" t="b">
        <v>0</v>
      </c>
      <c r="O4799" t="b">
        <v>0</v>
      </c>
    </row>
    <row r="4800" spans="1:15">
      <c r="A4800" t="s">
        <v>1115</v>
      </c>
      <c r="B4800" s="1">
        <v>43059</v>
      </c>
      <c r="C4800" s="1">
        <v>43053.368773148148</v>
      </c>
      <c r="D4800" t="s">
        <v>1116</v>
      </c>
      <c r="E4800" t="s">
        <v>194</v>
      </c>
      <c r="F4800">
        <v>23</v>
      </c>
      <c r="G4800" t="str">
        <f>VLOOKUP(YouTubeVideos[[#This Row],[category_id]],VideoCategories[],2,FALSE)</f>
        <v>Comedy</v>
      </c>
      <c r="H4800" t="s">
        <v>195</v>
      </c>
      <c r="I4800">
        <v>110590</v>
      </c>
      <c r="J4800">
        <v>104</v>
      </c>
      <c r="K4800">
        <v>5</v>
      </c>
      <c r="L4800">
        <v>10</v>
      </c>
      <c r="M4800" t="b">
        <v>0</v>
      </c>
      <c r="N4800" t="b">
        <v>0</v>
      </c>
      <c r="O4800" t="b">
        <v>0</v>
      </c>
    </row>
    <row r="4801" spans="1:15">
      <c r="A4801" t="s">
        <v>15134</v>
      </c>
      <c r="B4801" s="1">
        <v>43184</v>
      </c>
      <c r="C4801" s="1">
        <v>43168.570798611108</v>
      </c>
      <c r="D4801" t="s">
        <v>15135</v>
      </c>
      <c r="E4801" t="s">
        <v>15136</v>
      </c>
      <c r="F4801">
        <v>24</v>
      </c>
      <c r="G4801" t="str">
        <f>VLOOKUP(YouTubeVideos[[#This Row],[category_id]],VideoCategories[],2,FALSE)</f>
        <v>Entertainment</v>
      </c>
      <c r="H4801" t="s">
        <v>15137</v>
      </c>
      <c r="I4801">
        <v>3154859</v>
      </c>
      <c r="J4801">
        <v>53209</v>
      </c>
      <c r="K4801">
        <v>7623</v>
      </c>
      <c r="L4801">
        <v>9259</v>
      </c>
      <c r="M4801" t="b">
        <v>0</v>
      </c>
      <c r="N4801" t="b">
        <v>0</v>
      </c>
      <c r="O4801" t="b">
        <v>0</v>
      </c>
    </row>
    <row r="4802" spans="1:15">
      <c r="A4802" t="s">
        <v>3239</v>
      </c>
      <c r="B4802" s="1">
        <v>43075</v>
      </c>
      <c r="C4802" s="1">
        <v>43074.125</v>
      </c>
      <c r="D4802" t="s">
        <v>3240</v>
      </c>
      <c r="E4802" t="s">
        <v>463</v>
      </c>
      <c r="F4802">
        <v>23</v>
      </c>
      <c r="G4802" t="str">
        <f>VLOOKUP(YouTubeVideos[[#This Row],[category_id]],VideoCategories[],2,FALSE)</f>
        <v>Comedy</v>
      </c>
      <c r="H4802" t="s">
        <v>3241</v>
      </c>
      <c r="I4802">
        <v>110339</v>
      </c>
      <c r="J4802">
        <v>1351</v>
      </c>
      <c r="K4802">
        <v>41</v>
      </c>
      <c r="L4802">
        <v>133</v>
      </c>
      <c r="M4802" t="b">
        <v>0</v>
      </c>
      <c r="N4802" t="b">
        <v>0</v>
      </c>
      <c r="O4802" t="b">
        <v>0</v>
      </c>
    </row>
    <row r="4803" spans="1:15">
      <c r="A4803" t="s">
        <v>15141</v>
      </c>
      <c r="B4803" s="1">
        <v>43185</v>
      </c>
      <c r="C4803" s="1">
        <v>43181.126180555555</v>
      </c>
      <c r="D4803" t="s">
        <v>15142</v>
      </c>
      <c r="E4803" t="s">
        <v>1273</v>
      </c>
      <c r="F4803">
        <v>24</v>
      </c>
      <c r="G4803" t="str">
        <f>VLOOKUP(YouTubeVideos[[#This Row],[category_id]],VideoCategories[],2,FALSE)</f>
        <v>Entertainment</v>
      </c>
      <c r="H4803" t="s">
        <v>15143</v>
      </c>
      <c r="I4803">
        <v>507760</v>
      </c>
      <c r="J4803">
        <v>8960</v>
      </c>
      <c r="K4803">
        <v>606</v>
      </c>
      <c r="L4803">
        <v>951</v>
      </c>
      <c r="M4803" t="b">
        <v>0</v>
      </c>
      <c r="N4803" t="b">
        <v>0</v>
      </c>
      <c r="O4803" t="b">
        <v>0</v>
      </c>
    </row>
    <row r="4804" spans="1:15">
      <c r="A4804" t="s">
        <v>13477</v>
      </c>
      <c r="B4804" s="1">
        <v>43160</v>
      </c>
      <c r="C4804" s="1">
        <v>43155.870428240742</v>
      </c>
      <c r="D4804" t="s">
        <v>13478</v>
      </c>
      <c r="E4804" t="s">
        <v>13479</v>
      </c>
      <c r="F4804">
        <v>1</v>
      </c>
      <c r="G4804" t="str">
        <f>VLOOKUP(YouTubeVideos[[#This Row],[category_id]],VideoCategories[],2,FALSE)</f>
        <v>Film &amp; Animation</v>
      </c>
      <c r="H4804" t="s">
        <v>13480</v>
      </c>
      <c r="I4804">
        <v>110072</v>
      </c>
      <c r="J4804">
        <v>179</v>
      </c>
      <c r="K4804">
        <v>13</v>
      </c>
      <c r="L4804">
        <v>31</v>
      </c>
      <c r="M4804" t="b">
        <v>0</v>
      </c>
      <c r="N4804" t="b">
        <v>0</v>
      </c>
      <c r="O4804" t="b">
        <v>0</v>
      </c>
    </row>
    <row r="4805" spans="1:15">
      <c r="A4805" t="s">
        <v>9825</v>
      </c>
      <c r="B4805" s="1">
        <v>43128</v>
      </c>
      <c r="C4805" s="1">
        <v>43122.902118055557</v>
      </c>
      <c r="D4805" t="s">
        <v>9826</v>
      </c>
      <c r="E4805" t="s">
        <v>9173</v>
      </c>
      <c r="F4805">
        <v>17</v>
      </c>
      <c r="G4805" t="str">
        <f>VLOOKUP(YouTubeVideos[[#This Row],[category_id]],VideoCategories[],2,FALSE)</f>
        <v>Sports</v>
      </c>
      <c r="H4805" t="s">
        <v>9827</v>
      </c>
      <c r="I4805">
        <v>109740</v>
      </c>
      <c r="J4805">
        <v>287</v>
      </c>
      <c r="K4805">
        <v>15</v>
      </c>
      <c r="L4805">
        <v>150</v>
      </c>
      <c r="M4805" t="b">
        <v>0</v>
      </c>
      <c r="N4805" t="b">
        <v>0</v>
      </c>
      <c r="O4805" t="b">
        <v>0</v>
      </c>
    </row>
    <row r="4806" spans="1:15">
      <c r="A4806" t="s">
        <v>6272</v>
      </c>
      <c r="B4806" s="1">
        <v>43099</v>
      </c>
      <c r="C4806" s="1">
        <v>43089.664976851855</v>
      </c>
      <c r="D4806" t="s">
        <v>6273</v>
      </c>
      <c r="E4806" t="s">
        <v>194</v>
      </c>
      <c r="F4806">
        <v>23</v>
      </c>
      <c r="G4806" t="str">
        <f>VLOOKUP(YouTubeVideos[[#This Row],[category_id]],VideoCategories[],2,FALSE)</f>
        <v>Comedy</v>
      </c>
      <c r="H4806" t="s">
        <v>195</v>
      </c>
      <c r="I4806">
        <v>109733</v>
      </c>
      <c r="J4806">
        <v>189</v>
      </c>
      <c r="K4806">
        <v>30</v>
      </c>
      <c r="L4806">
        <v>21</v>
      </c>
      <c r="M4806" t="b">
        <v>0</v>
      </c>
      <c r="N4806" t="b">
        <v>0</v>
      </c>
      <c r="O4806" t="b">
        <v>0</v>
      </c>
    </row>
    <row r="4807" spans="1:15">
      <c r="A4807" t="s">
        <v>6571</v>
      </c>
      <c r="B4807" s="1">
        <v>43103</v>
      </c>
      <c r="C4807" s="1">
        <v>43091.583379629628</v>
      </c>
      <c r="D4807" t="s">
        <v>6572</v>
      </c>
      <c r="E4807" t="s">
        <v>6573</v>
      </c>
      <c r="F4807">
        <v>19</v>
      </c>
      <c r="G4807" t="str">
        <f>VLOOKUP(YouTubeVideos[[#This Row],[category_id]],VideoCategories[],2,FALSE)</f>
        <v>Travel &amp; Events</v>
      </c>
      <c r="H4807" t="s">
        <v>6574</v>
      </c>
      <c r="I4807">
        <v>109525</v>
      </c>
      <c r="J4807">
        <v>1162</v>
      </c>
      <c r="K4807">
        <v>92</v>
      </c>
      <c r="L4807">
        <v>238</v>
      </c>
      <c r="M4807" t="b">
        <v>0</v>
      </c>
      <c r="N4807" t="b">
        <v>0</v>
      </c>
      <c r="O4807" t="b">
        <v>0</v>
      </c>
    </row>
    <row r="4808" spans="1:15">
      <c r="A4808" t="s">
        <v>15154</v>
      </c>
      <c r="B4808" s="1">
        <v>43185</v>
      </c>
      <c r="C4808" s="1">
        <v>43174.376585648148</v>
      </c>
      <c r="D4808" t="s">
        <v>15155</v>
      </c>
      <c r="E4808" t="s">
        <v>7351</v>
      </c>
      <c r="F4808">
        <v>10</v>
      </c>
      <c r="G4808" t="str">
        <f>VLOOKUP(YouTubeVideos[[#This Row],[category_id]],VideoCategories[],2,FALSE)</f>
        <v>Music</v>
      </c>
      <c r="H4808" t="s">
        <v>15156</v>
      </c>
      <c r="I4808">
        <v>6848484</v>
      </c>
      <c r="J4808">
        <v>208955</v>
      </c>
      <c r="K4808">
        <v>3287</v>
      </c>
      <c r="L4808">
        <v>14325</v>
      </c>
      <c r="M4808" t="b">
        <v>0</v>
      </c>
      <c r="N4808" t="b">
        <v>0</v>
      </c>
      <c r="O4808" t="b">
        <v>0</v>
      </c>
    </row>
    <row r="4809" spans="1:15">
      <c r="A4809" t="s">
        <v>6944</v>
      </c>
      <c r="B4809" s="1">
        <v>43105</v>
      </c>
      <c r="C4809" s="1">
        <v>43095.862592592595</v>
      </c>
      <c r="D4809" t="s">
        <v>6945</v>
      </c>
      <c r="E4809" t="s">
        <v>1242</v>
      </c>
      <c r="F4809">
        <v>1</v>
      </c>
      <c r="G4809" t="str">
        <f>VLOOKUP(YouTubeVideos[[#This Row],[category_id]],VideoCategories[],2,FALSE)</f>
        <v>Film &amp; Animation</v>
      </c>
      <c r="H4809" t="s">
        <v>63</v>
      </c>
      <c r="I4809">
        <v>108662</v>
      </c>
      <c r="J4809">
        <v>5878</v>
      </c>
      <c r="K4809">
        <v>425</v>
      </c>
      <c r="L4809">
        <v>1630</v>
      </c>
      <c r="M4809" t="b">
        <v>0</v>
      </c>
      <c r="N4809" t="b">
        <v>0</v>
      </c>
      <c r="O4809" t="b">
        <v>0</v>
      </c>
    </row>
    <row r="4810" spans="1:15">
      <c r="A4810" t="s">
        <v>15160</v>
      </c>
      <c r="B4810" s="1">
        <v>43185</v>
      </c>
      <c r="C4810" s="1">
        <v>43173.347685185188</v>
      </c>
      <c r="D4810" t="s">
        <v>15161</v>
      </c>
      <c r="E4810" t="s">
        <v>51</v>
      </c>
      <c r="F4810">
        <v>24</v>
      </c>
      <c r="G4810" t="str">
        <f>VLOOKUP(YouTubeVideos[[#This Row],[category_id]],VideoCategories[],2,FALSE)</f>
        <v>Entertainment</v>
      </c>
      <c r="H4810" t="s">
        <v>15162</v>
      </c>
      <c r="I4810">
        <v>912215</v>
      </c>
      <c r="J4810">
        <v>29530</v>
      </c>
      <c r="K4810">
        <v>5810</v>
      </c>
      <c r="L4810">
        <v>2348</v>
      </c>
      <c r="M4810" t="b">
        <v>0</v>
      </c>
      <c r="N4810" t="b">
        <v>0</v>
      </c>
      <c r="O4810" t="b">
        <v>0</v>
      </c>
    </row>
    <row r="4811" spans="1:15">
      <c r="A4811" t="s">
        <v>15163</v>
      </c>
      <c r="B4811" s="1">
        <v>43185</v>
      </c>
      <c r="C4811" s="1">
        <v>43172.3752662037</v>
      </c>
      <c r="D4811" t="s">
        <v>15164</v>
      </c>
      <c r="E4811" t="s">
        <v>12038</v>
      </c>
      <c r="F4811">
        <v>24</v>
      </c>
      <c r="G4811" t="str">
        <f>VLOOKUP(YouTubeVideos[[#This Row],[category_id]],VideoCategories[],2,FALSE)</f>
        <v>Entertainment</v>
      </c>
      <c r="H4811" t="s">
        <v>15165</v>
      </c>
      <c r="I4811">
        <v>2239708</v>
      </c>
      <c r="J4811">
        <v>82672</v>
      </c>
      <c r="K4811">
        <v>687</v>
      </c>
      <c r="L4811">
        <v>3577</v>
      </c>
      <c r="M4811" t="b">
        <v>0</v>
      </c>
      <c r="N4811" t="b">
        <v>0</v>
      </c>
      <c r="O4811" t="b">
        <v>0</v>
      </c>
    </row>
    <row r="4812" spans="1:15">
      <c r="A4812" t="s">
        <v>6265</v>
      </c>
      <c r="B4812" s="1">
        <v>43099</v>
      </c>
      <c r="C4812" s="1">
        <v>43090.295011574075</v>
      </c>
      <c r="D4812" t="s">
        <v>6266</v>
      </c>
      <c r="E4812" t="s">
        <v>6267</v>
      </c>
      <c r="F4812">
        <v>17</v>
      </c>
      <c r="G4812" t="str">
        <f>VLOOKUP(YouTubeVideos[[#This Row],[category_id]],VideoCategories[],2,FALSE)</f>
        <v>Sports</v>
      </c>
      <c r="H4812" t="s">
        <v>6268</v>
      </c>
      <c r="I4812">
        <v>108591</v>
      </c>
      <c r="J4812">
        <v>1758</v>
      </c>
      <c r="K4812">
        <v>43</v>
      </c>
      <c r="L4812">
        <v>69</v>
      </c>
      <c r="M4812" t="b">
        <v>0</v>
      </c>
      <c r="N4812" t="b">
        <v>0</v>
      </c>
      <c r="O4812" t="b">
        <v>0</v>
      </c>
    </row>
    <row r="4813" spans="1:15">
      <c r="A4813" t="s">
        <v>13362</v>
      </c>
      <c r="B4813" s="1">
        <v>43159</v>
      </c>
      <c r="C4813" s="1">
        <v>43154.792569444442</v>
      </c>
      <c r="D4813" t="s">
        <v>13363</v>
      </c>
      <c r="E4813" t="s">
        <v>252</v>
      </c>
      <c r="F4813">
        <v>17</v>
      </c>
      <c r="G4813" t="str">
        <f>VLOOKUP(YouTubeVideos[[#This Row],[category_id]],VideoCategories[],2,FALSE)</f>
        <v>Sports</v>
      </c>
      <c r="H4813" t="s">
        <v>13364</v>
      </c>
      <c r="I4813">
        <v>107907</v>
      </c>
      <c r="J4813">
        <v>359</v>
      </c>
      <c r="K4813">
        <v>72</v>
      </c>
      <c r="L4813">
        <v>292</v>
      </c>
      <c r="M4813" t="b">
        <v>0</v>
      </c>
      <c r="N4813" t="b">
        <v>0</v>
      </c>
      <c r="O4813" t="b">
        <v>0</v>
      </c>
    </row>
    <row r="4814" spans="1:15">
      <c r="A4814" t="s">
        <v>15173</v>
      </c>
      <c r="B4814" s="1">
        <v>43185</v>
      </c>
      <c r="C4814" s="1">
        <v>43170.7731712963</v>
      </c>
      <c r="D4814" t="s">
        <v>15174</v>
      </c>
      <c r="E4814" t="s">
        <v>3260</v>
      </c>
      <c r="F4814">
        <v>24</v>
      </c>
      <c r="G4814" t="str">
        <f>VLOOKUP(YouTubeVideos[[#This Row],[category_id]],VideoCategories[],2,FALSE)</f>
        <v>Entertainment</v>
      </c>
      <c r="H4814" t="s">
        <v>15175</v>
      </c>
      <c r="I4814">
        <v>1074385</v>
      </c>
      <c r="J4814">
        <v>24862</v>
      </c>
      <c r="K4814">
        <v>2755</v>
      </c>
      <c r="L4814">
        <v>4419</v>
      </c>
      <c r="M4814" t="b">
        <v>0</v>
      </c>
      <c r="N4814" t="b">
        <v>0</v>
      </c>
      <c r="O4814" t="b">
        <v>0</v>
      </c>
    </row>
    <row r="4815" spans="1:15">
      <c r="A4815" t="s">
        <v>15176</v>
      </c>
      <c r="B4815" s="1">
        <v>43185</v>
      </c>
      <c r="C4815" s="1">
        <v>43171.940057870372</v>
      </c>
      <c r="D4815" t="s">
        <v>15177</v>
      </c>
      <c r="E4815" t="s">
        <v>788</v>
      </c>
      <c r="F4815">
        <v>24</v>
      </c>
      <c r="G4815" t="str">
        <f>VLOOKUP(YouTubeVideos[[#This Row],[category_id]],VideoCategories[],2,FALSE)</f>
        <v>Entertainment</v>
      </c>
      <c r="H4815" t="s">
        <v>15178</v>
      </c>
      <c r="I4815">
        <v>474495</v>
      </c>
      <c r="J4815">
        <v>7275</v>
      </c>
      <c r="K4815">
        <v>772</v>
      </c>
      <c r="L4815">
        <v>1532</v>
      </c>
      <c r="M4815" t="b">
        <v>0</v>
      </c>
      <c r="N4815" t="b">
        <v>0</v>
      </c>
      <c r="O4815" t="b">
        <v>0</v>
      </c>
    </row>
    <row r="4816" spans="1:15">
      <c r="A4816" t="s">
        <v>6252</v>
      </c>
      <c r="B4816" s="1">
        <v>43099</v>
      </c>
      <c r="C4816" s="1">
        <v>43089.327824074076</v>
      </c>
      <c r="D4816" t="s">
        <v>6253</v>
      </c>
      <c r="E4816" t="s">
        <v>6254</v>
      </c>
      <c r="F4816">
        <v>1</v>
      </c>
      <c r="G4816" t="str">
        <f>VLOOKUP(YouTubeVideos[[#This Row],[category_id]],VideoCategories[],2,FALSE)</f>
        <v>Film &amp; Animation</v>
      </c>
      <c r="H4816" t="s">
        <v>6255</v>
      </c>
      <c r="I4816">
        <v>107735</v>
      </c>
      <c r="J4816">
        <v>586</v>
      </c>
      <c r="K4816">
        <v>219</v>
      </c>
      <c r="L4816">
        <v>130</v>
      </c>
      <c r="M4816" t="b">
        <v>0</v>
      </c>
      <c r="N4816" t="b">
        <v>0</v>
      </c>
      <c r="O4816" t="b">
        <v>0</v>
      </c>
    </row>
    <row r="4817" spans="1:15">
      <c r="A4817" t="s">
        <v>13093</v>
      </c>
      <c r="B4817" s="1">
        <v>43155</v>
      </c>
      <c r="C4817" s="1">
        <v>43147.644976851851</v>
      </c>
      <c r="D4817" t="s">
        <v>13094</v>
      </c>
      <c r="E4817" t="s">
        <v>51</v>
      </c>
      <c r="F4817">
        <v>26</v>
      </c>
      <c r="G4817" t="str">
        <f>VLOOKUP(YouTubeVideos[[#This Row],[category_id]],VideoCategories[],2,FALSE)</f>
        <v>Howto &amp; Style</v>
      </c>
      <c r="H4817" t="s">
        <v>13095</v>
      </c>
      <c r="I4817">
        <v>107255</v>
      </c>
      <c r="J4817">
        <v>4092</v>
      </c>
      <c r="K4817">
        <v>74</v>
      </c>
      <c r="L4817">
        <v>165</v>
      </c>
      <c r="M4817" t="b">
        <v>0</v>
      </c>
      <c r="N4817" t="b">
        <v>0</v>
      </c>
      <c r="O4817" t="b">
        <v>0</v>
      </c>
    </row>
    <row r="4818" spans="1:15">
      <c r="A4818" t="s">
        <v>15187</v>
      </c>
      <c r="B4818" s="1">
        <v>43185</v>
      </c>
      <c r="C4818" s="1">
        <v>43170.362245370372</v>
      </c>
      <c r="D4818" t="s">
        <v>15188</v>
      </c>
      <c r="E4818" t="s">
        <v>5734</v>
      </c>
      <c r="F4818">
        <v>24</v>
      </c>
      <c r="G4818" t="str">
        <f>VLOOKUP(YouTubeVideos[[#This Row],[category_id]],VideoCategories[],2,FALSE)</f>
        <v>Entertainment</v>
      </c>
      <c r="H4818" t="s">
        <v>15189</v>
      </c>
      <c r="I4818">
        <v>2204925</v>
      </c>
      <c r="J4818">
        <v>119459</v>
      </c>
      <c r="K4818">
        <v>4017</v>
      </c>
      <c r="L4818">
        <v>26986</v>
      </c>
      <c r="M4818" t="b">
        <v>0</v>
      </c>
      <c r="N4818" t="b">
        <v>0</v>
      </c>
      <c r="O4818" t="b">
        <v>0</v>
      </c>
    </row>
    <row r="4819" spans="1:15">
      <c r="A4819" t="s">
        <v>15190</v>
      </c>
      <c r="B4819" s="1">
        <v>43185</v>
      </c>
      <c r="C4819" s="1">
        <v>43171.416701388887</v>
      </c>
      <c r="D4819" t="s">
        <v>15191</v>
      </c>
      <c r="E4819" t="s">
        <v>14386</v>
      </c>
      <c r="F4819">
        <v>10</v>
      </c>
      <c r="G4819" t="str">
        <f>VLOOKUP(YouTubeVideos[[#This Row],[category_id]],VideoCategories[],2,FALSE)</f>
        <v>Music</v>
      </c>
      <c r="H4819" t="s">
        <v>15192</v>
      </c>
      <c r="I4819">
        <v>386991</v>
      </c>
      <c r="J4819">
        <v>9083</v>
      </c>
      <c r="K4819">
        <v>190</v>
      </c>
      <c r="L4819">
        <v>456</v>
      </c>
      <c r="M4819" t="b">
        <v>0</v>
      </c>
      <c r="N4819" t="b">
        <v>0</v>
      </c>
      <c r="O4819" t="b">
        <v>0</v>
      </c>
    </row>
    <row r="4820" spans="1:15">
      <c r="A4820" t="s">
        <v>15193</v>
      </c>
      <c r="B4820" s="1">
        <v>43186</v>
      </c>
      <c r="C4820" s="1">
        <v>43180.960486111115</v>
      </c>
      <c r="D4820" t="s">
        <v>15194</v>
      </c>
      <c r="E4820" t="s">
        <v>35</v>
      </c>
      <c r="F4820">
        <v>24</v>
      </c>
      <c r="G4820" t="str">
        <f>VLOOKUP(YouTubeVideos[[#This Row],[category_id]],VideoCategories[],2,FALSE)</f>
        <v>Entertainment</v>
      </c>
      <c r="H4820" t="s">
        <v>15195</v>
      </c>
      <c r="I4820">
        <v>2712798</v>
      </c>
      <c r="J4820">
        <v>48424</v>
      </c>
      <c r="K4820">
        <v>2117</v>
      </c>
      <c r="L4820">
        <v>3319</v>
      </c>
      <c r="M4820" t="b">
        <v>0</v>
      </c>
      <c r="N4820" t="b">
        <v>0</v>
      </c>
      <c r="O4820" t="b">
        <v>0</v>
      </c>
    </row>
    <row r="4821" spans="1:15">
      <c r="A4821" t="s">
        <v>12814</v>
      </c>
      <c r="B4821" s="1">
        <v>43152</v>
      </c>
      <c r="C4821" s="1">
        <v>43143.958402777775</v>
      </c>
      <c r="D4821" t="s">
        <v>12815</v>
      </c>
      <c r="E4821" t="s">
        <v>2633</v>
      </c>
      <c r="F4821">
        <v>22</v>
      </c>
      <c r="G4821" t="str">
        <f>VLOOKUP(YouTubeVideos[[#This Row],[category_id]],VideoCategories[],2,FALSE)</f>
        <v>People &amp; Blogs</v>
      </c>
      <c r="H4821" t="s">
        <v>12816</v>
      </c>
      <c r="I4821">
        <v>107120</v>
      </c>
      <c r="J4821">
        <v>1379</v>
      </c>
      <c r="K4821">
        <v>90</v>
      </c>
      <c r="L4821">
        <v>130</v>
      </c>
      <c r="M4821" t="b">
        <v>0</v>
      </c>
      <c r="N4821" t="b">
        <v>0</v>
      </c>
      <c r="O4821" t="b">
        <v>0</v>
      </c>
    </row>
    <row r="4822" spans="1:15">
      <c r="A4822" t="s">
        <v>8560</v>
      </c>
      <c r="B4822" s="1">
        <v>43118</v>
      </c>
      <c r="C4822" s="1">
        <v>43115.644594907404</v>
      </c>
      <c r="D4822" t="s">
        <v>8561</v>
      </c>
      <c r="E4822" t="s">
        <v>252</v>
      </c>
      <c r="F4822">
        <v>17</v>
      </c>
      <c r="G4822" t="str">
        <f>VLOOKUP(YouTubeVideos[[#This Row],[category_id]],VideoCategories[],2,FALSE)</f>
        <v>Sports</v>
      </c>
      <c r="H4822" t="s">
        <v>8562</v>
      </c>
      <c r="I4822">
        <v>107113</v>
      </c>
      <c r="J4822">
        <v>965</v>
      </c>
      <c r="K4822">
        <v>71</v>
      </c>
      <c r="L4822">
        <v>575</v>
      </c>
      <c r="M4822" t="b">
        <v>0</v>
      </c>
      <c r="N4822" t="b">
        <v>0</v>
      </c>
      <c r="O4822" t="b">
        <v>0</v>
      </c>
    </row>
    <row r="4823" spans="1:15">
      <c r="A4823" t="s">
        <v>11313</v>
      </c>
      <c r="B4823" s="1">
        <v>43138</v>
      </c>
      <c r="C4823" s="1">
        <v>43136.375081018516</v>
      </c>
      <c r="D4823" t="s">
        <v>11314</v>
      </c>
      <c r="E4823" t="s">
        <v>516</v>
      </c>
      <c r="F4823">
        <v>19</v>
      </c>
      <c r="G4823" t="str">
        <f>VLOOKUP(YouTubeVideos[[#This Row],[category_id]],VideoCategories[],2,FALSE)</f>
        <v>Travel &amp; Events</v>
      </c>
      <c r="H4823" t="s">
        <v>11315</v>
      </c>
      <c r="I4823">
        <v>106973</v>
      </c>
      <c r="J4823">
        <v>1902</v>
      </c>
      <c r="K4823">
        <v>41</v>
      </c>
      <c r="L4823">
        <v>681</v>
      </c>
      <c r="M4823" t="b">
        <v>0</v>
      </c>
      <c r="N4823" t="b">
        <v>0</v>
      </c>
      <c r="O4823" t="b">
        <v>0</v>
      </c>
    </row>
    <row r="4824" spans="1:15">
      <c r="A4824" t="s">
        <v>6582</v>
      </c>
      <c r="B4824" s="1">
        <v>43103</v>
      </c>
      <c r="C4824" s="1">
        <v>43091.655717592592</v>
      </c>
      <c r="D4824" t="s">
        <v>6583</v>
      </c>
      <c r="E4824" t="s">
        <v>5816</v>
      </c>
      <c r="F4824">
        <v>26</v>
      </c>
      <c r="G4824" t="str">
        <f>VLOOKUP(YouTubeVideos[[#This Row],[category_id]],VideoCategories[],2,FALSE)</f>
        <v>Howto &amp; Style</v>
      </c>
      <c r="H4824" t="s">
        <v>6584</v>
      </c>
      <c r="I4824">
        <v>106781</v>
      </c>
      <c r="J4824">
        <v>3125</v>
      </c>
      <c r="K4824">
        <v>187</v>
      </c>
      <c r="L4824">
        <v>206</v>
      </c>
      <c r="M4824" t="b">
        <v>0</v>
      </c>
      <c r="N4824" t="b">
        <v>0</v>
      </c>
      <c r="O4824" t="b">
        <v>0</v>
      </c>
    </row>
    <row r="4825" spans="1:15">
      <c r="A4825" t="s">
        <v>3540</v>
      </c>
      <c r="B4825" s="1">
        <v>43076</v>
      </c>
      <c r="C4825" s="1">
        <v>43068.290451388886</v>
      </c>
      <c r="D4825" t="s">
        <v>3541</v>
      </c>
      <c r="E4825" t="s">
        <v>3542</v>
      </c>
      <c r="F4825">
        <v>1</v>
      </c>
      <c r="G4825" t="str">
        <f>VLOOKUP(YouTubeVideos[[#This Row],[category_id]],VideoCategories[],2,FALSE)</f>
        <v>Film &amp; Animation</v>
      </c>
      <c r="H4825" t="s">
        <v>63</v>
      </c>
      <c r="I4825">
        <v>106731</v>
      </c>
      <c r="J4825">
        <v>190</v>
      </c>
      <c r="K4825">
        <v>8</v>
      </c>
      <c r="L4825">
        <v>32</v>
      </c>
      <c r="M4825" t="b">
        <v>0</v>
      </c>
      <c r="N4825" t="b">
        <v>0</v>
      </c>
      <c r="O4825" t="b">
        <v>0</v>
      </c>
    </row>
    <row r="4826" spans="1:15">
      <c r="A4826" t="s">
        <v>15209</v>
      </c>
      <c r="B4826" s="1">
        <v>43186</v>
      </c>
      <c r="C4826" s="1">
        <v>43175.656550925924</v>
      </c>
      <c r="D4826" t="s">
        <v>15210</v>
      </c>
      <c r="E4826" t="s">
        <v>7075</v>
      </c>
      <c r="F4826">
        <v>10</v>
      </c>
      <c r="G4826" t="str">
        <f>VLOOKUP(YouTubeVideos[[#This Row],[category_id]],VideoCategories[],2,FALSE)</f>
        <v>Music</v>
      </c>
      <c r="H4826" t="s">
        <v>15211</v>
      </c>
      <c r="I4826">
        <v>3514734</v>
      </c>
      <c r="J4826">
        <v>98840</v>
      </c>
      <c r="K4826">
        <v>13808</v>
      </c>
      <c r="L4826">
        <v>7603</v>
      </c>
      <c r="M4826" t="b">
        <v>0</v>
      </c>
      <c r="N4826" t="b">
        <v>0</v>
      </c>
      <c r="O4826" t="b">
        <v>0</v>
      </c>
    </row>
    <row r="4827" spans="1:15">
      <c r="A4827" t="s">
        <v>15212</v>
      </c>
      <c r="B4827" s="1">
        <v>43186</v>
      </c>
      <c r="C4827" s="1">
        <v>43175.500185185185</v>
      </c>
      <c r="D4827" t="s">
        <v>15213</v>
      </c>
      <c r="E4827" t="s">
        <v>268</v>
      </c>
      <c r="F4827">
        <v>24</v>
      </c>
      <c r="G4827" t="str">
        <f>VLOOKUP(YouTubeVideos[[#This Row],[category_id]],VideoCategories[],2,FALSE)</f>
        <v>Entertainment</v>
      </c>
      <c r="H4827" t="s">
        <v>15214</v>
      </c>
      <c r="I4827">
        <v>479587</v>
      </c>
      <c r="J4827">
        <v>8784</v>
      </c>
      <c r="K4827">
        <v>238</v>
      </c>
      <c r="L4827">
        <v>817</v>
      </c>
      <c r="M4827" t="b">
        <v>0</v>
      </c>
      <c r="N4827" t="b">
        <v>0</v>
      </c>
      <c r="O4827" t="b">
        <v>0</v>
      </c>
    </row>
    <row r="4828" spans="1:15">
      <c r="A4828" t="s">
        <v>12700</v>
      </c>
      <c r="B4828" s="1">
        <v>43152</v>
      </c>
      <c r="C4828" s="1">
        <v>43149.444513888891</v>
      </c>
      <c r="D4828" t="s">
        <v>12701</v>
      </c>
      <c r="E4828" t="s">
        <v>156</v>
      </c>
      <c r="F4828">
        <v>15</v>
      </c>
      <c r="G4828" t="str">
        <f>VLOOKUP(YouTubeVideos[[#This Row],[category_id]],VideoCategories[],2,FALSE)</f>
        <v>Pets &amp; Animals</v>
      </c>
      <c r="H4828" t="s">
        <v>12702</v>
      </c>
      <c r="I4828">
        <v>106337</v>
      </c>
      <c r="J4828">
        <v>5386</v>
      </c>
      <c r="K4828">
        <v>68</v>
      </c>
      <c r="L4828">
        <v>1063</v>
      </c>
      <c r="M4828" t="b">
        <v>0</v>
      </c>
      <c r="N4828" t="b">
        <v>0</v>
      </c>
      <c r="O4828" t="b">
        <v>0</v>
      </c>
    </row>
    <row r="4829" spans="1:15">
      <c r="A4829" t="s">
        <v>4728</v>
      </c>
      <c r="B4829" s="1">
        <v>43084</v>
      </c>
      <c r="C4829" s="1">
        <v>43079.458368055559</v>
      </c>
      <c r="D4829" t="s">
        <v>4729</v>
      </c>
      <c r="E4829" t="s">
        <v>4730</v>
      </c>
      <c r="F4829">
        <v>26</v>
      </c>
      <c r="G4829" t="str">
        <f>VLOOKUP(YouTubeVideos[[#This Row],[category_id]],VideoCategories[],2,FALSE)</f>
        <v>Howto &amp; Style</v>
      </c>
      <c r="H4829" t="s">
        <v>4731</v>
      </c>
      <c r="I4829">
        <v>106324</v>
      </c>
      <c r="J4829">
        <v>5113</v>
      </c>
      <c r="K4829">
        <v>136</v>
      </c>
      <c r="L4829">
        <v>588</v>
      </c>
      <c r="M4829" t="b">
        <v>0</v>
      </c>
      <c r="N4829" t="b">
        <v>0</v>
      </c>
      <c r="O4829" t="b">
        <v>0</v>
      </c>
    </row>
    <row r="4830" spans="1:15">
      <c r="A4830" t="s">
        <v>15221</v>
      </c>
      <c r="B4830" s="1">
        <v>43186</v>
      </c>
      <c r="C4830" s="1">
        <v>43173.220532407409</v>
      </c>
      <c r="D4830" t="s">
        <v>15222</v>
      </c>
      <c r="E4830" t="s">
        <v>10419</v>
      </c>
      <c r="F4830">
        <v>24</v>
      </c>
      <c r="G4830" t="str">
        <f>VLOOKUP(YouTubeVideos[[#This Row],[category_id]],VideoCategories[],2,FALSE)</f>
        <v>Entertainment</v>
      </c>
      <c r="H4830" t="s">
        <v>15223</v>
      </c>
      <c r="I4830">
        <v>3132248</v>
      </c>
      <c r="J4830">
        <v>490749</v>
      </c>
      <c r="K4830">
        <v>2083</v>
      </c>
      <c r="L4830">
        <v>34948</v>
      </c>
      <c r="M4830" t="b">
        <v>0</v>
      </c>
      <c r="N4830" t="b">
        <v>0</v>
      </c>
      <c r="O4830" t="b">
        <v>0</v>
      </c>
    </row>
    <row r="4831" spans="1:15">
      <c r="A4831" t="s">
        <v>4634</v>
      </c>
      <c r="B4831" s="1">
        <v>43084</v>
      </c>
      <c r="C4831" s="1">
        <v>43083.166724537034</v>
      </c>
      <c r="D4831" t="s">
        <v>4635</v>
      </c>
      <c r="E4831" t="s">
        <v>463</v>
      </c>
      <c r="F4831">
        <v>23</v>
      </c>
      <c r="G4831" t="str">
        <f>VLOOKUP(YouTubeVideos[[#This Row],[category_id]],VideoCategories[],2,FALSE)</f>
        <v>Comedy</v>
      </c>
      <c r="H4831" t="s">
        <v>4636</v>
      </c>
      <c r="I4831">
        <v>106288</v>
      </c>
      <c r="J4831">
        <v>1384</v>
      </c>
      <c r="K4831">
        <v>42</v>
      </c>
      <c r="L4831">
        <v>157</v>
      </c>
      <c r="M4831" t="b">
        <v>0</v>
      </c>
      <c r="N4831" t="b">
        <v>0</v>
      </c>
      <c r="O4831" t="b">
        <v>0</v>
      </c>
    </row>
    <row r="4832" spans="1:15">
      <c r="A4832" t="s">
        <v>6027</v>
      </c>
      <c r="B4832" s="1">
        <v>43096</v>
      </c>
      <c r="C4832" s="1">
        <v>43088.250138888892</v>
      </c>
      <c r="D4832" t="s">
        <v>6028</v>
      </c>
      <c r="E4832" t="s">
        <v>117</v>
      </c>
      <c r="F4832">
        <v>27</v>
      </c>
      <c r="G4832" t="str">
        <f>VLOOKUP(YouTubeVideos[[#This Row],[category_id]],VideoCategories[],2,FALSE)</f>
        <v>Education</v>
      </c>
      <c r="H4832" t="s">
        <v>20001</v>
      </c>
      <c r="I4832">
        <v>105973</v>
      </c>
      <c r="J4832">
        <v>4789</v>
      </c>
      <c r="K4832">
        <v>285</v>
      </c>
      <c r="L4832">
        <v>602</v>
      </c>
      <c r="M4832" t="b">
        <v>0</v>
      </c>
      <c r="N4832" t="b">
        <v>0</v>
      </c>
      <c r="O4832" t="b">
        <v>0</v>
      </c>
    </row>
    <row r="4833" spans="1:15">
      <c r="A4833" t="s">
        <v>15230</v>
      </c>
      <c r="B4833" s="1">
        <v>43186</v>
      </c>
      <c r="C4833" s="1">
        <v>43172.75</v>
      </c>
      <c r="D4833" t="s">
        <v>15231</v>
      </c>
      <c r="E4833" t="s">
        <v>2976</v>
      </c>
      <c r="F4833">
        <v>24</v>
      </c>
      <c r="G4833" t="str">
        <f>VLOOKUP(YouTubeVideos[[#This Row],[category_id]],VideoCategories[],2,FALSE)</f>
        <v>Entertainment</v>
      </c>
      <c r="H4833" t="s">
        <v>15232</v>
      </c>
      <c r="I4833">
        <v>1017884</v>
      </c>
      <c r="J4833">
        <v>19593</v>
      </c>
      <c r="K4833">
        <v>1472</v>
      </c>
      <c r="L4833">
        <v>3178</v>
      </c>
      <c r="M4833" t="b">
        <v>0</v>
      </c>
      <c r="N4833" t="b">
        <v>0</v>
      </c>
      <c r="O4833" t="b">
        <v>0</v>
      </c>
    </row>
    <row r="4834" spans="1:15">
      <c r="A4834" t="s">
        <v>15233</v>
      </c>
      <c r="B4834" s="1">
        <v>43186</v>
      </c>
      <c r="C4834" s="1">
        <v>43172.086631944447</v>
      </c>
      <c r="D4834" t="s">
        <v>20555</v>
      </c>
      <c r="E4834" t="s">
        <v>15234</v>
      </c>
      <c r="F4834">
        <v>10</v>
      </c>
      <c r="G4834" t="str">
        <f>VLOOKUP(YouTubeVideos[[#This Row],[category_id]],VideoCategories[],2,FALSE)</f>
        <v>Music</v>
      </c>
      <c r="H4834" t="s">
        <v>20556</v>
      </c>
      <c r="I4834">
        <v>6345613</v>
      </c>
      <c r="J4834">
        <v>172044</v>
      </c>
      <c r="K4834">
        <v>1879</v>
      </c>
      <c r="L4834">
        <v>12909</v>
      </c>
      <c r="M4834" t="b">
        <v>0</v>
      </c>
      <c r="N4834" t="b">
        <v>0</v>
      </c>
      <c r="O4834" t="b">
        <v>0</v>
      </c>
    </row>
    <row r="4835" spans="1:15">
      <c r="A4835" t="s">
        <v>15235</v>
      </c>
      <c r="B4835" s="1">
        <v>43186</v>
      </c>
      <c r="C4835" s="1">
        <v>43172.334108796298</v>
      </c>
      <c r="D4835" t="s">
        <v>20557</v>
      </c>
      <c r="E4835" t="s">
        <v>1731</v>
      </c>
      <c r="F4835">
        <v>10</v>
      </c>
      <c r="G4835" t="str">
        <f>VLOOKUP(YouTubeVideos[[#This Row],[category_id]],VideoCategories[],2,FALSE)</f>
        <v>Music</v>
      </c>
      <c r="H4835" t="s">
        <v>20558</v>
      </c>
      <c r="I4835">
        <v>6215935</v>
      </c>
      <c r="J4835">
        <v>428599</v>
      </c>
      <c r="K4835">
        <v>3744</v>
      </c>
      <c r="L4835">
        <v>43798</v>
      </c>
      <c r="M4835" t="b">
        <v>0</v>
      </c>
      <c r="N4835" t="b">
        <v>0</v>
      </c>
      <c r="O4835" t="b">
        <v>0</v>
      </c>
    </row>
    <row r="4836" spans="1:15">
      <c r="A4836" t="s">
        <v>15236</v>
      </c>
      <c r="B4836" s="1">
        <v>43186</v>
      </c>
      <c r="C4836" s="1">
        <v>43170.76053240741</v>
      </c>
      <c r="D4836" t="s">
        <v>15237</v>
      </c>
      <c r="E4836" t="s">
        <v>5590</v>
      </c>
      <c r="F4836">
        <v>10</v>
      </c>
      <c r="G4836" t="str">
        <f>VLOOKUP(YouTubeVideos[[#This Row],[category_id]],VideoCategories[],2,FALSE)</f>
        <v>Music</v>
      </c>
      <c r="H4836" t="s">
        <v>15238</v>
      </c>
      <c r="I4836">
        <v>71560694</v>
      </c>
      <c r="J4836">
        <v>1928392</v>
      </c>
      <c r="K4836">
        <v>113990</v>
      </c>
      <c r="L4836">
        <v>162990</v>
      </c>
      <c r="M4836" t="b">
        <v>0</v>
      </c>
      <c r="N4836" t="b">
        <v>0</v>
      </c>
      <c r="O4836" t="b">
        <v>0</v>
      </c>
    </row>
    <row r="4837" spans="1:15">
      <c r="A4837" t="s">
        <v>3595</v>
      </c>
      <c r="B4837" s="1">
        <v>43077</v>
      </c>
      <c r="C4837" s="1">
        <v>43074.648993055554</v>
      </c>
      <c r="D4837" t="s">
        <v>3596</v>
      </c>
      <c r="E4837" t="s">
        <v>1974</v>
      </c>
      <c r="F4837">
        <v>25</v>
      </c>
      <c r="G4837" t="str">
        <f>VLOOKUP(YouTubeVideos[[#This Row],[category_id]],VideoCategories[],2,FALSE)</f>
        <v>News &amp; Politics</v>
      </c>
      <c r="H4837" t="s">
        <v>3597</v>
      </c>
      <c r="I4837">
        <v>105911</v>
      </c>
      <c r="J4837">
        <v>430</v>
      </c>
      <c r="K4837">
        <v>322</v>
      </c>
      <c r="L4837">
        <v>1058</v>
      </c>
      <c r="M4837" t="b">
        <v>0</v>
      </c>
      <c r="N4837" t="b">
        <v>0</v>
      </c>
      <c r="O4837" t="b">
        <v>0</v>
      </c>
    </row>
    <row r="4838" spans="1:15">
      <c r="A4838" t="s">
        <v>12278</v>
      </c>
      <c r="B4838" s="1">
        <v>43147</v>
      </c>
      <c r="C4838" s="1">
        <v>43139.336655092593</v>
      </c>
      <c r="D4838" t="s">
        <v>12279</v>
      </c>
      <c r="E4838" t="s">
        <v>12280</v>
      </c>
      <c r="F4838">
        <v>1</v>
      </c>
      <c r="G4838" t="str">
        <f>VLOOKUP(YouTubeVideos[[#This Row],[category_id]],VideoCategories[],2,FALSE)</f>
        <v>Film &amp; Animation</v>
      </c>
      <c r="H4838" t="s">
        <v>12281</v>
      </c>
      <c r="I4838">
        <v>105240</v>
      </c>
      <c r="J4838">
        <v>2445</v>
      </c>
      <c r="K4838">
        <v>79</v>
      </c>
      <c r="L4838">
        <v>280</v>
      </c>
      <c r="M4838" t="b">
        <v>0</v>
      </c>
      <c r="N4838" t="b">
        <v>0</v>
      </c>
      <c r="O4838" t="b">
        <v>0</v>
      </c>
    </row>
    <row r="4839" spans="1:15">
      <c r="A4839" t="s">
        <v>11102</v>
      </c>
      <c r="B4839" s="1">
        <v>43136</v>
      </c>
      <c r="C4839" s="1">
        <v>43130.958344907405</v>
      </c>
      <c r="D4839" t="s">
        <v>20312</v>
      </c>
      <c r="E4839" t="s">
        <v>2633</v>
      </c>
      <c r="F4839">
        <v>22</v>
      </c>
      <c r="G4839" t="str">
        <f>VLOOKUP(YouTubeVideos[[#This Row],[category_id]],VideoCategories[],2,FALSE)</f>
        <v>People &amp; Blogs</v>
      </c>
      <c r="H4839" t="s">
        <v>11103</v>
      </c>
      <c r="I4839">
        <v>104929</v>
      </c>
      <c r="J4839">
        <v>2461</v>
      </c>
      <c r="K4839">
        <v>52</v>
      </c>
      <c r="L4839">
        <v>236</v>
      </c>
      <c r="M4839" t="b">
        <v>0</v>
      </c>
      <c r="N4839" t="b">
        <v>0</v>
      </c>
      <c r="O4839" t="b">
        <v>0</v>
      </c>
    </row>
    <row r="4840" spans="1:15">
      <c r="A4840" t="s">
        <v>11328</v>
      </c>
      <c r="B4840" s="1">
        <v>43138</v>
      </c>
      <c r="C4840" s="1">
        <v>43132.678113425929</v>
      </c>
      <c r="D4840" t="s">
        <v>11329</v>
      </c>
      <c r="E4840" t="s">
        <v>4392</v>
      </c>
      <c r="F4840">
        <v>22</v>
      </c>
      <c r="G4840" t="str">
        <f>VLOOKUP(YouTubeVideos[[#This Row],[category_id]],VideoCategories[],2,FALSE)</f>
        <v>People &amp; Blogs</v>
      </c>
      <c r="H4840" t="s">
        <v>11330</v>
      </c>
      <c r="I4840">
        <v>104822</v>
      </c>
      <c r="J4840">
        <v>4485</v>
      </c>
      <c r="K4840">
        <v>136</v>
      </c>
      <c r="L4840">
        <v>613</v>
      </c>
      <c r="M4840" t="b">
        <v>0</v>
      </c>
      <c r="N4840" t="b">
        <v>0</v>
      </c>
      <c r="O4840" t="b">
        <v>0</v>
      </c>
    </row>
    <row r="4841" spans="1:15">
      <c r="A4841" t="s">
        <v>3452</v>
      </c>
      <c r="B4841" s="1">
        <v>43076</v>
      </c>
      <c r="C4841" s="1">
        <v>43069.341597222221</v>
      </c>
      <c r="D4841" t="s">
        <v>19894</v>
      </c>
      <c r="E4841" t="s">
        <v>19895</v>
      </c>
      <c r="F4841">
        <v>20</v>
      </c>
      <c r="G4841" t="str">
        <f>VLOOKUP(YouTubeVideos[[#This Row],[category_id]],VideoCategories[],2,FALSE)</f>
        <v>Gaming</v>
      </c>
      <c r="H4841" t="s">
        <v>3453</v>
      </c>
      <c r="I4841">
        <v>104480</v>
      </c>
      <c r="J4841">
        <v>4570</v>
      </c>
      <c r="K4841">
        <v>87</v>
      </c>
      <c r="L4841">
        <v>459</v>
      </c>
      <c r="M4841" t="b">
        <v>0</v>
      </c>
      <c r="N4841" t="b">
        <v>0</v>
      </c>
      <c r="O4841" t="b">
        <v>0</v>
      </c>
    </row>
    <row r="4842" spans="1:15">
      <c r="A4842" t="s">
        <v>15253</v>
      </c>
      <c r="B4842" s="1">
        <v>43186</v>
      </c>
      <c r="C4842" s="1">
        <v>43171.333391203705</v>
      </c>
      <c r="D4842" t="s">
        <v>20560</v>
      </c>
      <c r="E4842" t="s">
        <v>9862</v>
      </c>
      <c r="F4842">
        <v>24</v>
      </c>
      <c r="G4842" t="str">
        <f>VLOOKUP(YouTubeVideos[[#This Row],[category_id]],VideoCategories[],2,FALSE)</f>
        <v>Entertainment</v>
      </c>
      <c r="H4842" t="s">
        <v>15254</v>
      </c>
      <c r="I4842">
        <v>3523564</v>
      </c>
      <c r="J4842">
        <v>55112</v>
      </c>
      <c r="K4842">
        <v>4399</v>
      </c>
      <c r="L4842">
        <v>8393</v>
      </c>
      <c r="M4842" t="b">
        <v>0</v>
      </c>
      <c r="N4842" t="b">
        <v>0</v>
      </c>
      <c r="O4842" t="b">
        <v>0</v>
      </c>
    </row>
    <row r="4843" spans="1:15">
      <c r="A4843" t="s">
        <v>14099</v>
      </c>
      <c r="B4843" s="1">
        <v>43167</v>
      </c>
      <c r="C4843" s="1">
        <v>43157.708333333336</v>
      </c>
      <c r="D4843" t="s">
        <v>14100</v>
      </c>
      <c r="E4843" t="s">
        <v>1914</v>
      </c>
      <c r="F4843">
        <v>26</v>
      </c>
      <c r="G4843" t="str">
        <f>VLOOKUP(YouTubeVideos[[#This Row],[category_id]],VideoCategories[],2,FALSE)</f>
        <v>Howto &amp; Style</v>
      </c>
      <c r="H4843" t="s">
        <v>14101</v>
      </c>
      <c r="I4843">
        <v>104249</v>
      </c>
      <c r="J4843">
        <v>4553</v>
      </c>
      <c r="K4843">
        <v>400</v>
      </c>
      <c r="L4843">
        <v>1285</v>
      </c>
      <c r="M4843" t="b">
        <v>0</v>
      </c>
      <c r="N4843" t="b">
        <v>0</v>
      </c>
      <c r="O4843" t="b">
        <v>0</v>
      </c>
    </row>
    <row r="4844" spans="1:15">
      <c r="A4844" t="s">
        <v>7714</v>
      </c>
      <c r="B4844" s="1">
        <v>43109</v>
      </c>
      <c r="C4844" s="1">
        <v>43101.97991898148</v>
      </c>
      <c r="D4844" t="s">
        <v>7715</v>
      </c>
      <c r="E4844" t="s">
        <v>7716</v>
      </c>
      <c r="F4844">
        <v>22</v>
      </c>
      <c r="G4844" t="str">
        <f>VLOOKUP(YouTubeVideos[[#This Row],[category_id]],VideoCategories[],2,FALSE)</f>
        <v>People &amp; Blogs</v>
      </c>
      <c r="H4844" t="s">
        <v>7717</v>
      </c>
      <c r="I4844">
        <v>104235</v>
      </c>
      <c r="J4844">
        <v>13220</v>
      </c>
      <c r="K4844">
        <v>70</v>
      </c>
      <c r="L4844">
        <v>671</v>
      </c>
      <c r="M4844" t="b">
        <v>0</v>
      </c>
      <c r="N4844" t="b">
        <v>0</v>
      </c>
      <c r="O4844" t="b">
        <v>0</v>
      </c>
    </row>
    <row r="4845" spans="1:15">
      <c r="A4845" t="s">
        <v>15261</v>
      </c>
      <c r="B4845" s="1">
        <v>43186</v>
      </c>
      <c r="C4845" s="1">
        <v>43171.125034722223</v>
      </c>
      <c r="D4845" t="s">
        <v>15262</v>
      </c>
      <c r="E4845" t="s">
        <v>15263</v>
      </c>
      <c r="F4845">
        <v>24</v>
      </c>
      <c r="G4845" t="str">
        <f>VLOOKUP(YouTubeVideos[[#This Row],[category_id]],VideoCategories[],2,FALSE)</f>
        <v>Entertainment</v>
      </c>
      <c r="H4845" t="s">
        <v>15264</v>
      </c>
      <c r="I4845">
        <v>498613</v>
      </c>
      <c r="J4845">
        <v>8772</v>
      </c>
      <c r="K4845">
        <v>318</v>
      </c>
      <c r="L4845">
        <v>730</v>
      </c>
      <c r="M4845" t="b">
        <v>0</v>
      </c>
      <c r="N4845" t="b">
        <v>0</v>
      </c>
      <c r="O4845" t="b">
        <v>0</v>
      </c>
    </row>
    <row r="4846" spans="1:15">
      <c r="A4846" t="s">
        <v>15265</v>
      </c>
      <c r="B4846" s="1">
        <v>43186</v>
      </c>
      <c r="C4846" s="1">
        <v>43171.083356481482</v>
      </c>
      <c r="D4846" t="s">
        <v>15266</v>
      </c>
      <c r="E4846" t="s">
        <v>4014</v>
      </c>
      <c r="F4846">
        <v>10</v>
      </c>
      <c r="G4846" t="str">
        <f>VLOOKUP(YouTubeVideos[[#This Row],[category_id]],VideoCategories[],2,FALSE)</f>
        <v>Music</v>
      </c>
      <c r="H4846" t="s">
        <v>20561</v>
      </c>
      <c r="I4846">
        <v>25757299</v>
      </c>
      <c r="J4846">
        <v>1036693</v>
      </c>
      <c r="K4846">
        <v>10869</v>
      </c>
      <c r="L4846">
        <v>213764</v>
      </c>
      <c r="M4846" t="b">
        <v>0</v>
      </c>
      <c r="N4846" t="b">
        <v>0</v>
      </c>
      <c r="O4846" t="b">
        <v>0</v>
      </c>
    </row>
    <row r="4847" spans="1:15">
      <c r="A4847" t="s">
        <v>4780</v>
      </c>
      <c r="B4847" s="1">
        <v>43084</v>
      </c>
      <c r="C4847" s="1">
        <v>43078.41673611111</v>
      </c>
      <c r="D4847" t="s">
        <v>4781</v>
      </c>
      <c r="E4847" t="s">
        <v>201</v>
      </c>
      <c r="F4847">
        <v>26</v>
      </c>
      <c r="G4847" t="str">
        <f>VLOOKUP(YouTubeVideos[[#This Row],[category_id]],VideoCategories[],2,FALSE)</f>
        <v>Howto &amp; Style</v>
      </c>
      <c r="H4847" t="s">
        <v>4782</v>
      </c>
      <c r="I4847">
        <v>104200</v>
      </c>
      <c r="J4847">
        <v>5295</v>
      </c>
      <c r="K4847">
        <v>52</v>
      </c>
      <c r="L4847">
        <v>184</v>
      </c>
      <c r="M4847" t="b">
        <v>0</v>
      </c>
      <c r="N4847" t="b">
        <v>0</v>
      </c>
      <c r="O4847" t="b">
        <v>0</v>
      </c>
    </row>
    <row r="4848" spans="1:15">
      <c r="A4848" t="s">
        <v>15270</v>
      </c>
      <c r="B4848" s="1">
        <v>43187</v>
      </c>
      <c r="C4848" s="1">
        <v>43184.8750462963</v>
      </c>
      <c r="D4848" t="s">
        <v>15271</v>
      </c>
      <c r="E4848" t="s">
        <v>7351</v>
      </c>
      <c r="F4848">
        <v>10</v>
      </c>
      <c r="G4848" t="str">
        <f>VLOOKUP(YouTubeVideos[[#This Row],[category_id]],VideoCategories[],2,FALSE)</f>
        <v>Music</v>
      </c>
      <c r="H4848" t="s">
        <v>15272</v>
      </c>
      <c r="I4848">
        <v>1249005</v>
      </c>
      <c r="J4848">
        <v>84753</v>
      </c>
      <c r="K4848">
        <v>1169</v>
      </c>
      <c r="L4848">
        <v>6397</v>
      </c>
      <c r="M4848" t="b">
        <v>0</v>
      </c>
      <c r="N4848" t="b">
        <v>0</v>
      </c>
      <c r="O4848" t="b">
        <v>0</v>
      </c>
    </row>
    <row r="4849" spans="1:15">
      <c r="A4849" t="s">
        <v>15273</v>
      </c>
      <c r="B4849" s="1">
        <v>43187</v>
      </c>
      <c r="C4849" s="1">
        <v>43182.529432870368</v>
      </c>
      <c r="D4849" t="s">
        <v>15274</v>
      </c>
      <c r="E4849" t="s">
        <v>600</v>
      </c>
      <c r="F4849">
        <v>24</v>
      </c>
      <c r="G4849" t="str">
        <f>VLOOKUP(YouTubeVideos[[#This Row],[category_id]],VideoCategories[],2,FALSE)</f>
        <v>Entertainment</v>
      </c>
      <c r="H4849" t="s">
        <v>15275</v>
      </c>
      <c r="I4849">
        <v>702317</v>
      </c>
      <c r="J4849">
        <v>12602</v>
      </c>
      <c r="K4849">
        <v>263</v>
      </c>
      <c r="L4849">
        <v>709</v>
      </c>
      <c r="M4849" t="b">
        <v>0</v>
      </c>
      <c r="N4849" t="b">
        <v>0</v>
      </c>
      <c r="O4849" t="b">
        <v>0</v>
      </c>
    </row>
    <row r="4850" spans="1:15">
      <c r="A4850" t="s">
        <v>15276</v>
      </c>
      <c r="B4850" s="1">
        <v>43187</v>
      </c>
      <c r="C4850" s="1">
        <v>43182.3750462963</v>
      </c>
      <c r="D4850" t="s">
        <v>15277</v>
      </c>
      <c r="E4850" t="s">
        <v>78</v>
      </c>
      <c r="F4850">
        <v>24</v>
      </c>
      <c r="G4850" t="str">
        <f>VLOOKUP(YouTubeVideos[[#This Row],[category_id]],VideoCategories[],2,FALSE)</f>
        <v>Entertainment</v>
      </c>
      <c r="H4850" t="s">
        <v>15278</v>
      </c>
      <c r="I4850">
        <v>664762</v>
      </c>
      <c r="J4850">
        <v>5917</v>
      </c>
      <c r="K4850">
        <v>1786</v>
      </c>
      <c r="L4850">
        <v>1887</v>
      </c>
      <c r="M4850" t="b">
        <v>0</v>
      </c>
      <c r="N4850" t="b">
        <v>0</v>
      </c>
      <c r="O4850" t="b">
        <v>0</v>
      </c>
    </row>
    <row r="4851" spans="1:15">
      <c r="A4851" t="s">
        <v>15279</v>
      </c>
      <c r="B4851" s="1">
        <v>43187</v>
      </c>
      <c r="C4851" s="1">
        <v>43182.500219907408</v>
      </c>
      <c r="D4851" t="s">
        <v>15280</v>
      </c>
      <c r="E4851" t="s">
        <v>12038</v>
      </c>
      <c r="F4851">
        <v>24</v>
      </c>
      <c r="G4851" t="str">
        <f>VLOOKUP(YouTubeVideos[[#This Row],[category_id]],VideoCategories[],2,FALSE)</f>
        <v>Entertainment</v>
      </c>
      <c r="H4851" t="s">
        <v>15281</v>
      </c>
      <c r="I4851">
        <v>323801</v>
      </c>
      <c r="J4851">
        <v>9918</v>
      </c>
      <c r="K4851">
        <v>92</v>
      </c>
      <c r="L4851">
        <v>438</v>
      </c>
      <c r="M4851" t="b">
        <v>0</v>
      </c>
      <c r="N4851" t="b">
        <v>0</v>
      </c>
      <c r="O4851" t="b">
        <v>0</v>
      </c>
    </row>
    <row r="4852" spans="1:15">
      <c r="A4852" t="s">
        <v>15282</v>
      </c>
      <c r="B4852" s="1">
        <v>43187</v>
      </c>
      <c r="C4852" s="1">
        <v>43180.780057870368</v>
      </c>
      <c r="D4852" t="s">
        <v>15283</v>
      </c>
      <c r="E4852" t="s">
        <v>379</v>
      </c>
      <c r="F4852">
        <v>24</v>
      </c>
      <c r="G4852" t="str">
        <f>VLOOKUP(YouTubeVideos[[#This Row],[category_id]],VideoCategories[],2,FALSE)</f>
        <v>Entertainment</v>
      </c>
      <c r="H4852" t="s">
        <v>15284</v>
      </c>
      <c r="I4852">
        <v>1033482</v>
      </c>
      <c r="J4852">
        <v>12008</v>
      </c>
      <c r="K4852">
        <v>679</v>
      </c>
      <c r="L4852">
        <v>1234</v>
      </c>
      <c r="M4852" t="b">
        <v>0</v>
      </c>
      <c r="N4852" t="b">
        <v>0</v>
      </c>
      <c r="O4852" t="b">
        <v>0</v>
      </c>
    </row>
    <row r="4853" spans="1:15">
      <c r="A4853" t="s">
        <v>3485</v>
      </c>
      <c r="B4853" s="1">
        <v>43076</v>
      </c>
      <c r="C4853" s="1">
        <v>43069.456469907411</v>
      </c>
      <c r="D4853" t="s">
        <v>3486</v>
      </c>
      <c r="E4853" t="s">
        <v>3487</v>
      </c>
      <c r="F4853">
        <v>17</v>
      </c>
      <c r="G4853" t="str">
        <f>VLOOKUP(YouTubeVideos[[#This Row],[category_id]],VideoCategories[],2,FALSE)</f>
        <v>Sports</v>
      </c>
      <c r="H4853" t="s">
        <v>3488</v>
      </c>
      <c r="I4853">
        <v>103478</v>
      </c>
      <c r="J4853">
        <v>4689</v>
      </c>
      <c r="K4853">
        <v>385</v>
      </c>
      <c r="L4853">
        <v>1041</v>
      </c>
      <c r="M4853" t="b">
        <v>0</v>
      </c>
      <c r="N4853" t="b">
        <v>0</v>
      </c>
      <c r="O4853" t="b">
        <v>0</v>
      </c>
    </row>
    <row r="4854" spans="1:15">
      <c r="A4854" t="s">
        <v>13401</v>
      </c>
      <c r="B4854" s="1">
        <v>43159</v>
      </c>
      <c r="C4854" s="1">
        <v>43152.258553240739</v>
      </c>
      <c r="D4854" t="s">
        <v>13402</v>
      </c>
      <c r="E4854" t="s">
        <v>3929</v>
      </c>
      <c r="F4854">
        <v>25</v>
      </c>
      <c r="G4854" t="str">
        <f>VLOOKUP(YouTubeVideos[[#This Row],[category_id]],VideoCategories[],2,FALSE)</f>
        <v>News &amp; Politics</v>
      </c>
      <c r="H4854" t="s">
        <v>13403</v>
      </c>
      <c r="I4854">
        <v>102834</v>
      </c>
      <c r="J4854">
        <v>873</v>
      </c>
      <c r="K4854">
        <v>276</v>
      </c>
      <c r="L4854">
        <v>1569</v>
      </c>
      <c r="M4854" t="b">
        <v>0</v>
      </c>
      <c r="N4854" t="b">
        <v>0</v>
      </c>
      <c r="O4854" t="b">
        <v>0</v>
      </c>
    </row>
    <row r="4855" spans="1:15">
      <c r="A4855" t="s">
        <v>20403</v>
      </c>
      <c r="B4855" s="1">
        <v>43152</v>
      </c>
      <c r="C4855" s="1">
        <v>43151.357361111113</v>
      </c>
      <c r="D4855" t="s">
        <v>12682</v>
      </c>
      <c r="E4855" t="s">
        <v>12683</v>
      </c>
      <c r="F4855">
        <v>22</v>
      </c>
      <c r="G4855" t="str">
        <f>VLOOKUP(YouTubeVideos[[#This Row],[category_id]],VideoCategories[],2,FALSE)</f>
        <v>People &amp; Blogs</v>
      </c>
      <c r="H4855" t="s">
        <v>12684</v>
      </c>
      <c r="I4855">
        <v>102560</v>
      </c>
      <c r="J4855">
        <v>768</v>
      </c>
      <c r="K4855">
        <v>1452</v>
      </c>
      <c r="L4855">
        <v>1232</v>
      </c>
      <c r="M4855" t="b">
        <v>0</v>
      </c>
      <c r="N4855" t="b">
        <v>0</v>
      </c>
      <c r="O4855" t="b">
        <v>0</v>
      </c>
    </row>
    <row r="4856" spans="1:15">
      <c r="A4856" t="s">
        <v>9291</v>
      </c>
      <c r="B4856" s="1">
        <v>43124</v>
      </c>
      <c r="C4856" s="1">
        <v>43118.560601851852</v>
      </c>
      <c r="D4856" t="s">
        <v>9292</v>
      </c>
      <c r="E4856" t="s">
        <v>268</v>
      </c>
      <c r="F4856">
        <v>17</v>
      </c>
      <c r="G4856" t="str">
        <f>VLOOKUP(YouTubeVideos[[#This Row],[category_id]],VideoCategories[],2,FALSE)</f>
        <v>Sports</v>
      </c>
      <c r="H4856" t="s">
        <v>9293</v>
      </c>
      <c r="I4856">
        <v>102105</v>
      </c>
      <c r="J4856">
        <v>2384</v>
      </c>
      <c r="K4856">
        <v>56</v>
      </c>
      <c r="L4856">
        <v>322</v>
      </c>
      <c r="M4856" t="b">
        <v>0</v>
      </c>
      <c r="N4856" t="b">
        <v>0</v>
      </c>
      <c r="O4856" t="b">
        <v>0</v>
      </c>
    </row>
    <row r="4857" spans="1:15">
      <c r="A4857" t="s">
        <v>9071</v>
      </c>
      <c r="B4857" s="1">
        <v>43122</v>
      </c>
      <c r="C4857" s="1">
        <v>43116.969340277778</v>
      </c>
      <c r="D4857" t="s">
        <v>20194</v>
      </c>
      <c r="E4857" t="s">
        <v>7716</v>
      </c>
      <c r="F4857">
        <v>22</v>
      </c>
      <c r="G4857" t="str">
        <f>VLOOKUP(YouTubeVideos[[#This Row],[category_id]],VideoCategories[],2,FALSE)</f>
        <v>People &amp; Blogs</v>
      </c>
      <c r="H4857" t="s">
        <v>9072</v>
      </c>
      <c r="I4857">
        <v>101737</v>
      </c>
      <c r="J4857">
        <v>9730</v>
      </c>
      <c r="K4857">
        <v>49</v>
      </c>
      <c r="L4857">
        <v>609</v>
      </c>
      <c r="M4857" t="b">
        <v>0</v>
      </c>
      <c r="N4857" t="b">
        <v>0</v>
      </c>
      <c r="O4857" t="b">
        <v>0</v>
      </c>
    </row>
    <row r="4858" spans="1:15">
      <c r="A4858" t="s">
        <v>8329</v>
      </c>
      <c r="B4858" s="1">
        <v>43116</v>
      </c>
      <c r="C4858" s="1">
        <v>43109.203379629631</v>
      </c>
      <c r="D4858" t="s">
        <v>20140</v>
      </c>
      <c r="E4858" t="s">
        <v>8330</v>
      </c>
      <c r="F4858">
        <v>28</v>
      </c>
      <c r="G4858" t="str">
        <f>VLOOKUP(YouTubeVideos[[#This Row],[category_id]],VideoCategories[],2,FALSE)</f>
        <v>Science &amp; Technology</v>
      </c>
      <c r="H4858" t="s">
        <v>63</v>
      </c>
      <c r="I4858">
        <v>101525</v>
      </c>
      <c r="J4858">
        <v>558</v>
      </c>
      <c r="K4858">
        <v>1115</v>
      </c>
      <c r="L4858">
        <v>324</v>
      </c>
      <c r="M4858" t="b">
        <v>0</v>
      </c>
      <c r="N4858" t="b">
        <v>0</v>
      </c>
      <c r="O4858" t="b">
        <v>0</v>
      </c>
    </row>
    <row r="4859" spans="1:15">
      <c r="A4859" t="s">
        <v>4882</v>
      </c>
      <c r="B4859" s="1">
        <v>43086</v>
      </c>
      <c r="C4859" s="1">
        <v>43082.958356481482</v>
      </c>
      <c r="D4859" t="s">
        <v>4883</v>
      </c>
      <c r="E4859" t="s">
        <v>16</v>
      </c>
      <c r="F4859">
        <v>17</v>
      </c>
      <c r="G4859" t="str">
        <f>VLOOKUP(YouTubeVideos[[#This Row],[category_id]],VideoCategories[],2,FALSE)</f>
        <v>Sports</v>
      </c>
      <c r="H4859" t="s">
        <v>4884</v>
      </c>
      <c r="I4859">
        <v>101289</v>
      </c>
      <c r="J4859">
        <v>1767</v>
      </c>
      <c r="K4859">
        <v>33</v>
      </c>
      <c r="L4859">
        <v>224</v>
      </c>
      <c r="M4859" t="b">
        <v>0</v>
      </c>
      <c r="N4859" t="b">
        <v>0</v>
      </c>
      <c r="O4859" t="b">
        <v>0</v>
      </c>
    </row>
    <row r="4860" spans="1:15">
      <c r="A4860" t="s">
        <v>7111</v>
      </c>
      <c r="B4860" s="1">
        <v>43107</v>
      </c>
      <c r="C4860" s="1">
        <v>43099.893310185187</v>
      </c>
      <c r="D4860" t="s">
        <v>7112</v>
      </c>
      <c r="E4860" t="s">
        <v>527</v>
      </c>
      <c r="F4860">
        <v>2</v>
      </c>
      <c r="G4860" t="str">
        <f>VLOOKUP(YouTubeVideos[[#This Row],[category_id]],VideoCategories[],2,FALSE)</f>
        <v>Autos &amp; Vehicles</v>
      </c>
      <c r="H4860" t="s">
        <v>7113</v>
      </c>
      <c r="I4860">
        <v>101082</v>
      </c>
      <c r="J4860">
        <v>208</v>
      </c>
      <c r="K4860">
        <v>37</v>
      </c>
      <c r="L4860">
        <v>113</v>
      </c>
      <c r="M4860" t="b">
        <v>0</v>
      </c>
      <c r="N4860" t="b">
        <v>0</v>
      </c>
      <c r="O4860" t="b">
        <v>0</v>
      </c>
    </row>
    <row r="4861" spans="1:15">
      <c r="A4861" t="s">
        <v>15311</v>
      </c>
      <c r="B4861" s="1">
        <v>43187</v>
      </c>
      <c r="C4861" s="1">
        <v>43173.610162037039</v>
      </c>
      <c r="D4861" t="s">
        <v>15312</v>
      </c>
      <c r="E4861" t="s">
        <v>1323</v>
      </c>
      <c r="F4861">
        <v>24</v>
      </c>
      <c r="G4861" t="str">
        <f>VLOOKUP(YouTubeVideos[[#This Row],[category_id]],VideoCategories[],2,FALSE)</f>
        <v>Entertainment</v>
      </c>
      <c r="H4861" t="s">
        <v>15313</v>
      </c>
      <c r="I4861">
        <v>506035</v>
      </c>
      <c r="J4861">
        <v>18560</v>
      </c>
      <c r="K4861">
        <v>579</v>
      </c>
      <c r="L4861">
        <v>2765</v>
      </c>
      <c r="M4861" t="b">
        <v>0</v>
      </c>
      <c r="N4861" t="b">
        <v>0</v>
      </c>
      <c r="O4861" t="b">
        <v>0</v>
      </c>
    </row>
    <row r="4862" spans="1:15">
      <c r="A4862" t="s">
        <v>4879</v>
      </c>
      <c r="B4862" s="1">
        <v>43086</v>
      </c>
      <c r="C4862" s="1">
        <v>43084.333391203705</v>
      </c>
      <c r="D4862" t="s">
        <v>4880</v>
      </c>
      <c r="E4862" t="s">
        <v>520</v>
      </c>
      <c r="F4862">
        <v>26</v>
      </c>
      <c r="G4862" t="str">
        <f>VLOOKUP(YouTubeVideos[[#This Row],[category_id]],VideoCategories[],2,FALSE)</f>
        <v>Howto &amp; Style</v>
      </c>
      <c r="H4862" t="s">
        <v>4881</v>
      </c>
      <c r="I4862">
        <v>100613</v>
      </c>
      <c r="J4862">
        <v>2870</v>
      </c>
      <c r="K4862">
        <v>116</v>
      </c>
      <c r="L4862">
        <v>576</v>
      </c>
      <c r="M4862" t="b">
        <v>0</v>
      </c>
      <c r="N4862" t="b">
        <v>0</v>
      </c>
      <c r="O4862" t="b">
        <v>0</v>
      </c>
    </row>
    <row r="4863" spans="1:15">
      <c r="A4863" t="s">
        <v>12904</v>
      </c>
      <c r="B4863" s="1">
        <v>43153</v>
      </c>
      <c r="C4863" s="1">
        <v>43144.936828703707</v>
      </c>
      <c r="D4863" t="s">
        <v>12905</v>
      </c>
      <c r="E4863" t="s">
        <v>2072</v>
      </c>
      <c r="F4863">
        <v>17</v>
      </c>
      <c r="G4863" t="str">
        <f>VLOOKUP(YouTubeVideos[[#This Row],[category_id]],VideoCategories[],2,FALSE)</f>
        <v>Sports</v>
      </c>
      <c r="H4863" t="s">
        <v>12906</v>
      </c>
      <c r="I4863">
        <v>100291</v>
      </c>
      <c r="J4863">
        <v>589</v>
      </c>
      <c r="K4863">
        <v>78</v>
      </c>
      <c r="L4863">
        <v>183</v>
      </c>
      <c r="M4863" t="b">
        <v>0</v>
      </c>
      <c r="N4863" t="b">
        <v>0</v>
      </c>
      <c r="O4863" t="b">
        <v>0</v>
      </c>
    </row>
    <row r="4864" spans="1:15">
      <c r="A4864" t="s">
        <v>6349</v>
      </c>
      <c r="B4864" s="1">
        <v>43102</v>
      </c>
      <c r="C4864" s="1">
        <v>43100.333379629628</v>
      </c>
      <c r="D4864" t="s">
        <v>6350</v>
      </c>
      <c r="E4864" t="s">
        <v>520</v>
      </c>
      <c r="F4864">
        <v>26</v>
      </c>
      <c r="G4864" t="str">
        <f>VLOOKUP(YouTubeVideos[[#This Row],[category_id]],VideoCategories[],2,FALSE)</f>
        <v>Howto &amp; Style</v>
      </c>
      <c r="H4864" t="s">
        <v>6351</v>
      </c>
      <c r="I4864">
        <v>100264</v>
      </c>
      <c r="J4864">
        <v>2040</v>
      </c>
      <c r="K4864">
        <v>237</v>
      </c>
      <c r="L4864">
        <v>452</v>
      </c>
      <c r="M4864" t="b">
        <v>0</v>
      </c>
      <c r="N4864" t="b">
        <v>0</v>
      </c>
      <c r="O4864" t="b">
        <v>0</v>
      </c>
    </row>
    <row r="4865" spans="1:15">
      <c r="A4865" t="s">
        <v>15323</v>
      </c>
      <c r="B4865" s="1">
        <v>43188</v>
      </c>
      <c r="C4865" s="1">
        <v>43186.024305555555</v>
      </c>
      <c r="D4865" t="s">
        <v>15324</v>
      </c>
      <c r="E4865" t="s">
        <v>379</v>
      </c>
      <c r="F4865">
        <v>24</v>
      </c>
      <c r="G4865" t="str">
        <f>VLOOKUP(YouTubeVideos[[#This Row],[category_id]],VideoCategories[],2,FALSE)</f>
        <v>Entertainment</v>
      </c>
      <c r="H4865" t="s">
        <v>15325</v>
      </c>
      <c r="I4865">
        <v>1038421</v>
      </c>
      <c r="J4865">
        <v>3714</v>
      </c>
      <c r="K4865">
        <v>493</v>
      </c>
      <c r="L4865">
        <v>1066</v>
      </c>
      <c r="M4865" t="b">
        <v>0</v>
      </c>
      <c r="N4865" t="b">
        <v>0</v>
      </c>
      <c r="O4865" t="b">
        <v>0</v>
      </c>
    </row>
    <row r="4866" spans="1:15">
      <c r="A4866" t="s">
        <v>15326</v>
      </c>
      <c r="B4866" s="1">
        <v>43188</v>
      </c>
      <c r="C4866" s="1">
        <v>43186.065972222219</v>
      </c>
      <c r="D4866" t="s">
        <v>15327</v>
      </c>
      <c r="E4866" t="s">
        <v>35</v>
      </c>
      <c r="F4866">
        <v>24</v>
      </c>
      <c r="G4866" t="str">
        <f>VLOOKUP(YouTubeVideos[[#This Row],[category_id]],VideoCategories[],2,FALSE)</f>
        <v>Entertainment</v>
      </c>
      <c r="H4866" t="s">
        <v>15328</v>
      </c>
      <c r="I4866">
        <v>370464</v>
      </c>
      <c r="J4866">
        <v>5274</v>
      </c>
      <c r="K4866">
        <v>164</v>
      </c>
      <c r="L4866">
        <v>387</v>
      </c>
      <c r="M4866" t="b">
        <v>0</v>
      </c>
      <c r="N4866" t="b">
        <v>0</v>
      </c>
      <c r="O4866" t="b">
        <v>0</v>
      </c>
    </row>
    <row r="4867" spans="1:15">
      <c r="A4867" t="s">
        <v>525</v>
      </c>
      <c r="B4867" s="1">
        <v>43055</v>
      </c>
      <c r="C4867" s="1">
        <v>43051.698738425926</v>
      </c>
      <c r="D4867" t="s">
        <v>526</v>
      </c>
      <c r="E4867" t="s">
        <v>527</v>
      </c>
      <c r="F4867">
        <v>2</v>
      </c>
      <c r="G4867" t="str">
        <f>VLOOKUP(YouTubeVideos[[#This Row],[category_id]],VideoCategories[],2,FALSE)</f>
        <v>Autos &amp; Vehicles</v>
      </c>
      <c r="H4867" t="s">
        <v>528</v>
      </c>
      <c r="I4867">
        <v>100120</v>
      </c>
      <c r="J4867">
        <v>154</v>
      </c>
      <c r="K4867">
        <v>15</v>
      </c>
      <c r="L4867">
        <v>48</v>
      </c>
      <c r="M4867" t="b">
        <v>0</v>
      </c>
      <c r="N4867" t="b">
        <v>0</v>
      </c>
      <c r="O4867" t="b">
        <v>0</v>
      </c>
    </row>
    <row r="4868" spans="1:15">
      <c r="A4868" t="s">
        <v>15332</v>
      </c>
      <c r="B4868" s="1">
        <v>43188</v>
      </c>
      <c r="C4868" s="1">
        <v>43185.338692129626</v>
      </c>
      <c r="D4868" t="s">
        <v>15333</v>
      </c>
      <c r="E4868" t="s">
        <v>51</v>
      </c>
      <c r="F4868">
        <v>24</v>
      </c>
      <c r="G4868" t="str">
        <f>VLOOKUP(YouTubeVideos[[#This Row],[category_id]],VideoCategories[],2,FALSE)</f>
        <v>Entertainment</v>
      </c>
      <c r="H4868" t="s">
        <v>15334</v>
      </c>
      <c r="I4868">
        <v>185260</v>
      </c>
      <c r="J4868">
        <v>4958</v>
      </c>
      <c r="K4868">
        <v>236</v>
      </c>
      <c r="L4868">
        <v>381</v>
      </c>
      <c r="M4868" t="b">
        <v>0</v>
      </c>
      <c r="N4868" t="b">
        <v>0</v>
      </c>
      <c r="O4868" t="b">
        <v>0</v>
      </c>
    </row>
    <row r="4869" spans="1:15">
      <c r="A4869" t="s">
        <v>15335</v>
      </c>
      <c r="B4869" s="1">
        <v>43188</v>
      </c>
      <c r="C4869" s="1">
        <v>43182.602881944447</v>
      </c>
      <c r="D4869" t="s">
        <v>15336</v>
      </c>
      <c r="E4869" t="s">
        <v>7504</v>
      </c>
      <c r="F4869">
        <v>24</v>
      </c>
      <c r="G4869" t="str">
        <f>VLOOKUP(YouTubeVideos[[#This Row],[category_id]],VideoCategories[],2,FALSE)</f>
        <v>Entertainment</v>
      </c>
      <c r="H4869" t="s">
        <v>15337</v>
      </c>
      <c r="I4869">
        <v>1317400</v>
      </c>
      <c r="J4869">
        <v>74473</v>
      </c>
      <c r="K4869">
        <v>1123</v>
      </c>
      <c r="L4869">
        <v>4668</v>
      </c>
      <c r="M4869" t="b">
        <v>0</v>
      </c>
      <c r="N4869" t="b">
        <v>0</v>
      </c>
      <c r="O4869" t="b">
        <v>0</v>
      </c>
    </row>
    <row r="4870" spans="1:15">
      <c r="A4870" t="s">
        <v>511</v>
      </c>
      <c r="B4870" s="1">
        <v>43055</v>
      </c>
      <c r="C4870" s="1">
        <v>40192.330914351849</v>
      </c>
      <c r="D4870" t="s">
        <v>512</v>
      </c>
      <c r="E4870" t="s">
        <v>513</v>
      </c>
      <c r="F4870">
        <v>17</v>
      </c>
      <c r="G4870" t="str">
        <f>VLOOKUP(YouTubeVideos[[#This Row],[category_id]],VideoCategories[],2,FALSE)</f>
        <v>Sports</v>
      </c>
      <c r="H4870" t="s">
        <v>514</v>
      </c>
      <c r="I4870">
        <v>99999</v>
      </c>
      <c r="J4870">
        <v>143</v>
      </c>
      <c r="K4870">
        <v>12</v>
      </c>
      <c r="L4870">
        <v>32</v>
      </c>
      <c r="M4870" t="b">
        <v>0</v>
      </c>
      <c r="N4870" t="b">
        <v>0</v>
      </c>
      <c r="O4870" t="b">
        <v>0</v>
      </c>
    </row>
    <row r="4871" spans="1:15">
      <c r="A4871" t="s">
        <v>12981</v>
      </c>
      <c r="B4871" s="1">
        <v>43154</v>
      </c>
      <c r="C4871" s="1">
        <v>43147.223553240743</v>
      </c>
      <c r="D4871" t="s">
        <v>12982</v>
      </c>
      <c r="E4871" t="s">
        <v>12983</v>
      </c>
      <c r="F4871">
        <v>22</v>
      </c>
      <c r="G4871" t="str">
        <f>VLOOKUP(YouTubeVideos[[#This Row],[category_id]],VideoCategories[],2,FALSE)</f>
        <v>People &amp; Blogs</v>
      </c>
      <c r="H4871" t="s">
        <v>63</v>
      </c>
      <c r="I4871">
        <v>99732</v>
      </c>
      <c r="J4871">
        <v>1017</v>
      </c>
      <c r="K4871">
        <v>1536</v>
      </c>
      <c r="L4871">
        <v>773</v>
      </c>
      <c r="M4871" t="b">
        <v>0</v>
      </c>
      <c r="N4871" t="b">
        <v>0</v>
      </c>
      <c r="O4871" t="b">
        <v>0</v>
      </c>
    </row>
    <row r="4872" spans="1:15">
      <c r="A4872" t="s">
        <v>5120</v>
      </c>
      <c r="B4872" s="1">
        <v>43087</v>
      </c>
      <c r="C4872" s="1">
        <v>43081.450277777774</v>
      </c>
      <c r="D4872" t="s">
        <v>5121</v>
      </c>
      <c r="E4872" t="s">
        <v>5122</v>
      </c>
      <c r="F4872">
        <v>15</v>
      </c>
      <c r="G4872" t="str">
        <f>VLOOKUP(YouTubeVideos[[#This Row],[category_id]],VideoCategories[],2,FALSE)</f>
        <v>Pets &amp; Animals</v>
      </c>
      <c r="H4872" t="s">
        <v>5123</v>
      </c>
      <c r="I4872">
        <v>99681</v>
      </c>
      <c r="J4872">
        <v>10091</v>
      </c>
      <c r="K4872">
        <v>49</v>
      </c>
      <c r="L4872">
        <v>1256</v>
      </c>
      <c r="M4872" t="b">
        <v>0</v>
      </c>
      <c r="N4872" t="b">
        <v>0</v>
      </c>
      <c r="O4872" t="b">
        <v>0</v>
      </c>
    </row>
    <row r="4873" spans="1:15">
      <c r="A4873" t="s">
        <v>10857</v>
      </c>
      <c r="B4873" s="1">
        <v>43135</v>
      </c>
      <c r="C4873" s="1">
        <v>43130.14472222222</v>
      </c>
      <c r="D4873" t="s">
        <v>10858</v>
      </c>
      <c r="E4873" t="s">
        <v>10859</v>
      </c>
      <c r="F4873">
        <v>1</v>
      </c>
      <c r="G4873" t="str">
        <f>VLOOKUP(YouTubeVideos[[#This Row],[category_id]],VideoCategories[],2,FALSE)</f>
        <v>Film &amp; Animation</v>
      </c>
      <c r="H4873" t="s">
        <v>10860</v>
      </c>
      <c r="I4873">
        <v>99509</v>
      </c>
      <c r="J4873">
        <v>3378</v>
      </c>
      <c r="K4873">
        <v>74</v>
      </c>
      <c r="L4873">
        <v>267</v>
      </c>
      <c r="M4873" t="b">
        <v>0</v>
      </c>
      <c r="N4873" t="b">
        <v>0</v>
      </c>
      <c r="O4873" t="b">
        <v>0</v>
      </c>
    </row>
    <row r="4874" spans="1:15">
      <c r="A4874" t="s">
        <v>951</v>
      </c>
      <c r="B4874" s="1">
        <v>43058</v>
      </c>
      <c r="C4874" s="1">
        <v>43056.333379629628</v>
      </c>
      <c r="D4874" t="s">
        <v>952</v>
      </c>
      <c r="E4874" t="s">
        <v>520</v>
      </c>
      <c r="F4874">
        <v>26</v>
      </c>
      <c r="G4874" t="str">
        <f>VLOOKUP(YouTubeVideos[[#This Row],[category_id]],VideoCategories[],2,FALSE)</f>
        <v>Howto &amp; Style</v>
      </c>
      <c r="H4874" t="s">
        <v>953</v>
      </c>
      <c r="I4874">
        <v>99495</v>
      </c>
      <c r="J4874">
        <v>2837</v>
      </c>
      <c r="K4874">
        <v>148</v>
      </c>
      <c r="L4874">
        <v>461</v>
      </c>
      <c r="M4874" t="b">
        <v>0</v>
      </c>
      <c r="N4874" t="b">
        <v>0</v>
      </c>
      <c r="O4874" t="b">
        <v>0</v>
      </c>
    </row>
    <row r="4875" spans="1:15">
      <c r="A4875" t="s">
        <v>3369</v>
      </c>
      <c r="B4875" s="1">
        <v>43076</v>
      </c>
      <c r="C4875" s="1">
        <v>43073.5</v>
      </c>
      <c r="D4875" t="s">
        <v>3370</v>
      </c>
      <c r="E4875" t="s">
        <v>482</v>
      </c>
      <c r="F4875">
        <v>26</v>
      </c>
      <c r="G4875" t="str">
        <f>VLOOKUP(YouTubeVideos[[#This Row],[category_id]],VideoCategories[],2,FALSE)</f>
        <v>Howto &amp; Style</v>
      </c>
      <c r="H4875" t="s">
        <v>3371</v>
      </c>
      <c r="I4875">
        <v>99432</v>
      </c>
      <c r="J4875">
        <v>3364</v>
      </c>
      <c r="K4875">
        <v>63</v>
      </c>
      <c r="L4875">
        <v>417</v>
      </c>
      <c r="M4875" t="b">
        <v>0</v>
      </c>
      <c r="N4875" t="b">
        <v>0</v>
      </c>
      <c r="O4875" t="b">
        <v>0</v>
      </c>
    </row>
    <row r="4876" spans="1:15">
      <c r="A4876" t="s">
        <v>15355</v>
      </c>
      <c r="B4876" s="1">
        <v>43188</v>
      </c>
      <c r="C4876" s="1">
        <v>43175.251863425925</v>
      </c>
      <c r="D4876" t="s">
        <v>15356</v>
      </c>
      <c r="E4876" t="s">
        <v>2302</v>
      </c>
      <c r="F4876">
        <v>24</v>
      </c>
      <c r="G4876" t="str">
        <f>VLOOKUP(YouTubeVideos[[#This Row],[category_id]],VideoCategories[],2,FALSE)</f>
        <v>Entertainment</v>
      </c>
      <c r="H4876" t="s">
        <v>15357</v>
      </c>
      <c r="I4876">
        <v>52404970</v>
      </c>
      <c r="J4876">
        <v>1565579</v>
      </c>
      <c r="K4876">
        <v>32705</v>
      </c>
      <c r="L4876">
        <v>194290</v>
      </c>
      <c r="M4876" t="b">
        <v>0</v>
      </c>
      <c r="N4876" t="b">
        <v>0</v>
      </c>
      <c r="O4876" t="b">
        <v>0</v>
      </c>
    </row>
    <row r="4877" spans="1:15">
      <c r="A4877" t="s">
        <v>15358</v>
      </c>
      <c r="B4877" s="1">
        <v>43188</v>
      </c>
      <c r="C4877" s="1">
        <v>43175.375162037039</v>
      </c>
      <c r="D4877" t="s">
        <v>15359</v>
      </c>
      <c r="E4877" t="s">
        <v>495</v>
      </c>
      <c r="F4877">
        <v>24</v>
      </c>
      <c r="G4877" t="str">
        <f>VLOOKUP(YouTubeVideos[[#This Row],[category_id]],VideoCategories[],2,FALSE)</f>
        <v>Entertainment</v>
      </c>
      <c r="H4877" t="s">
        <v>15360</v>
      </c>
      <c r="I4877">
        <v>1130020</v>
      </c>
      <c r="J4877">
        <v>22377</v>
      </c>
      <c r="K4877">
        <v>823</v>
      </c>
      <c r="L4877">
        <v>1088</v>
      </c>
      <c r="M4877" t="b">
        <v>0</v>
      </c>
      <c r="N4877" t="b">
        <v>0</v>
      </c>
      <c r="O4877" t="b">
        <v>0</v>
      </c>
    </row>
    <row r="4878" spans="1:15">
      <c r="A4878" t="s">
        <v>6625</v>
      </c>
      <c r="B4878" s="1">
        <v>43103</v>
      </c>
      <c r="C4878" s="1">
        <v>41810.983969907407</v>
      </c>
      <c r="D4878" t="s">
        <v>6626</v>
      </c>
      <c r="E4878" t="s">
        <v>6627</v>
      </c>
      <c r="F4878">
        <v>1</v>
      </c>
      <c r="G4878" t="str">
        <f>VLOOKUP(YouTubeVideos[[#This Row],[category_id]],VideoCategories[],2,FALSE)</f>
        <v>Film &amp; Animation</v>
      </c>
      <c r="H4878" t="s">
        <v>6628</v>
      </c>
      <c r="I4878">
        <v>99066</v>
      </c>
      <c r="J4878">
        <v>398</v>
      </c>
      <c r="K4878">
        <v>6</v>
      </c>
      <c r="L4878">
        <v>83</v>
      </c>
      <c r="M4878" t="b">
        <v>0</v>
      </c>
      <c r="N4878" t="b">
        <v>0</v>
      </c>
      <c r="O4878" t="b">
        <v>0</v>
      </c>
    </row>
    <row r="4879" spans="1:15">
      <c r="A4879" t="s">
        <v>15364</v>
      </c>
      <c r="B4879" s="1">
        <v>43188</v>
      </c>
      <c r="C4879" s="1">
        <v>43175.463946759257</v>
      </c>
      <c r="D4879" t="s">
        <v>15365</v>
      </c>
      <c r="E4879" t="s">
        <v>2572</v>
      </c>
      <c r="F4879">
        <v>24</v>
      </c>
      <c r="G4879" t="str">
        <f>VLOOKUP(YouTubeVideos[[#This Row],[category_id]],VideoCategories[],2,FALSE)</f>
        <v>Entertainment</v>
      </c>
      <c r="H4879" t="s">
        <v>15366</v>
      </c>
      <c r="I4879">
        <v>684913</v>
      </c>
      <c r="J4879">
        <v>17268</v>
      </c>
      <c r="K4879">
        <v>589</v>
      </c>
      <c r="L4879">
        <v>1791</v>
      </c>
      <c r="M4879" t="b">
        <v>0</v>
      </c>
      <c r="N4879" t="b">
        <v>0</v>
      </c>
      <c r="O4879" t="b">
        <v>0</v>
      </c>
    </row>
    <row r="4880" spans="1:15">
      <c r="A4880" t="s">
        <v>311</v>
      </c>
      <c r="B4880" s="1">
        <v>43054</v>
      </c>
      <c r="C4880" s="1">
        <v>43049.334074074075</v>
      </c>
      <c r="D4880" t="s">
        <v>19720</v>
      </c>
      <c r="E4880" t="s">
        <v>19721</v>
      </c>
      <c r="F4880">
        <v>26</v>
      </c>
      <c r="G4880" t="str">
        <f>VLOOKUP(YouTubeVideos[[#This Row],[category_id]],VideoCategories[],2,FALSE)</f>
        <v>Howto &amp; Style</v>
      </c>
      <c r="H4880" t="s">
        <v>19722</v>
      </c>
      <c r="I4880">
        <v>99019</v>
      </c>
      <c r="J4880">
        <v>2404</v>
      </c>
      <c r="K4880">
        <v>40</v>
      </c>
      <c r="L4880">
        <v>135</v>
      </c>
      <c r="M4880" t="b">
        <v>0</v>
      </c>
      <c r="N4880" t="b">
        <v>0</v>
      </c>
      <c r="O4880" t="b">
        <v>0</v>
      </c>
    </row>
    <row r="4881" spans="1:15">
      <c r="A4881" t="s">
        <v>7538</v>
      </c>
      <c r="B4881" s="1">
        <v>43109</v>
      </c>
      <c r="C4881" s="1">
        <v>43103.708333333336</v>
      </c>
      <c r="D4881" t="s">
        <v>7539</v>
      </c>
      <c r="E4881" t="s">
        <v>7540</v>
      </c>
      <c r="F4881">
        <v>26</v>
      </c>
      <c r="G4881" t="str">
        <f>VLOOKUP(YouTubeVideos[[#This Row],[category_id]],VideoCategories[],2,FALSE)</f>
        <v>Howto &amp; Style</v>
      </c>
      <c r="H4881" t="s">
        <v>7541</v>
      </c>
      <c r="I4881">
        <v>98780</v>
      </c>
      <c r="J4881">
        <v>7932</v>
      </c>
      <c r="K4881">
        <v>325</v>
      </c>
      <c r="L4881">
        <v>3117</v>
      </c>
      <c r="M4881" t="b">
        <v>0</v>
      </c>
      <c r="N4881" t="b">
        <v>0</v>
      </c>
      <c r="O4881" t="b">
        <v>0</v>
      </c>
    </row>
    <row r="4882" spans="1:15">
      <c r="A4882" t="s">
        <v>15373</v>
      </c>
      <c r="B4882" s="1">
        <v>43188</v>
      </c>
      <c r="C4882" s="1">
        <v>43173.432488425926</v>
      </c>
      <c r="D4882" t="s">
        <v>15374</v>
      </c>
      <c r="E4882" t="s">
        <v>3590</v>
      </c>
      <c r="F4882">
        <v>24</v>
      </c>
      <c r="G4882" t="str">
        <f>VLOOKUP(YouTubeVideos[[#This Row],[category_id]],VideoCategories[],2,FALSE)</f>
        <v>Entertainment</v>
      </c>
      <c r="H4882" t="s">
        <v>15375</v>
      </c>
      <c r="I4882">
        <v>783414</v>
      </c>
      <c r="J4882">
        <v>17433</v>
      </c>
      <c r="K4882">
        <v>5353</v>
      </c>
      <c r="L4882">
        <v>2690</v>
      </c>
      <c r="M4882" t="b">
        <v>0</v>
      </c>
      <c r="N4882" t="b">
        <v>0</v>
      </c>
      <c r="O4882" t="b">
        <v>0</v>
      </c>
    </row>
    <row r="4883" spans="1:15">
      <c r="A4883" t="s">
        <v>10263</v>
      </c>
      <c r="B4883" s="1">
        <v>43131</v>
      </c>
      <c r="C4883" s="1">
        <v>43124.218715277777</v>
      </c>
      <c r="D4883" t="s">
        <v>10264</v>
      </c>
      <c r="E4883" t="s">
        <v>5922</v>
      </c>
      <c r="F4883">
        <v>25</v>
      </c>
      <c r="G4883" t="str">
        <f>VLOOKUP(YouTubeVideos[[#This Row],[category_id]],VideoCategories[],2,FALSE)</f>
        <v>News &amp; Politics</v>
      </c>
      <c r="H4883" t="s">
        <v>10265</v>
      </c>
      <c r="I4883">
        <v>98683</v>
      </c>
      <c r="J4883">
        <v>187</v>
      </c>
      <c r="K4883">
        <v>615</v>
      </c>
      <c r="L4883">
        <v>332</v>
      </c>
      <c r="M4883" t="b">
        <v>0</v>
      </c>
      <c r="N4883" t="b">
        <v>0</v>
      </c>
      <c r="O4883" t="b">
        <v>0</v>
      </c>
    </row>
    <row r="4884" spans="1:15">
      <c r="A4884" t="s">
        <v>15379</v>
      </c>
      <c r="B4884" s="1">
        <v>43188</v>
      </c>
      <c r="C4884" s="1">
        <v>43174.441805555558</v>
      </c>
      <c r="D4884" t="s">
        <v>15380</v>
      </c>
      <c r="E4884" t="s">
        <v>144</v>
      </c>
      <c r="F4884">
        <v>10</v>
      </c>
      <c r="G4884" t="str">
        <f>VLOOKUP(YouTubeVideos[[#This Row],[category_id]],VideoCategories[],2,FALSE)</f>
        <v>Music</v>
      </c>
      <c r="H4884" t="s">
        <v>15381</v>
      </c>
      <c r="I4884">
        <v>538169</v>
      </c>
      <c r="J4884">
        <v>17634</v>
      </c>
      <c r="K4884">
        <v>444</v>
      </c>
      <c r="L4884">
        <v>750</v>
      </c>
      <c r="M4884" t="b">
        <v>0</v>
      </c>
      <c r="N4884" t="b">
        <v>0</v>
      </c>
      <c r="O4884" t="b">
        <v>0</v>
      </c>
    </row>
    <row r="4885" spans="1:15">
      <c r="A4885" t="s">
        <v>4035</v>
      </c>
      <c r="B4885" s="1">
        <v>43080</v>
      </c>
      <c r="C4885" s="1">
        <v>43074.520104166666</v>
      </c>
      <c r="D4885" t="s">
        <v>4036</v>
      </c>
      <c r="E4885" t="s">
        <v>4037</v>
      </c>
      <c r="F4885">
        <v>22</v>
      </c>
      <c r="G4885" t="str">
        <f>VLOOKUP(YouTubeVideos[[#This Row],[category_id]],VideoCategories[],2,FALSE)</f>
        <v>People &amp; Blogs</v>
      </c>
      <c r="H4885" t="s">
        <v>4038</v>
      </c>
      <c r="I4885">
        <v>98413</v>
      </c>
      <c r="J4885">
        <v>7471</v>
      </c>
      <c r="K4885">
        <v>14</v>
      </c>
      <c r="L4885">
        <v>313</v>
      </c>
      <c r="M4885" t="b">
        <v>0</v>
      </c>
      <c r="N4885" t="b">
        <v>0</v>
      </c>
      <c r="O4885" t="b">
        <v>0</v>
      </c>
    </row>
    <row r="4886" spans="1:15">
      <c r="A4886" t="s">
        <v>15384</v>
      </c>
      <c r="B4886" s="1">
        <v>43188</v>
      </c>
      <c r="C4886" s="1">
        <v>43173.750127314815</v>
      </c>
      <c r="D4886" t="s">
        <v>15385</v>
      </c>
      <c r="E4886" t="s">
        <v>2657</v>
      </c>
      <c r="F4886">
        <v>24</v>
      </c>
      <c r="G4886" t="str">
        <f>VLOOKUP(YouTubeVideos[[#This Row],[category_id]],VideoCategories[],2,FALSE)</f>
        <v>Entertainment</v>
      </c>
      <c r="H4886" t="s">
        <v>20565</v>
      </c>
      <c r="I4886">
        <v>293591</v>
      </c>
      <c r="J4886">
        <v>4088</v>
      </c>
      <c r="K4886">
        <v>165</v>
      </c>
      <c r="L4886">
        <v>382</v>
      </c>
      <c r="M4886" t="b">
        <v>0</v>
      </c>
      <c r="N4886" t="b">
        <v>0</v>
      </c>
      <c r="O4886" t="b">
        <v>0</v>
      </c>
    </row>
    <row r="4887" spans="1:15">
      <c r="A4887" t="s">
        <v>19950</v>
      </c>
      <c r="B4887" s="1">
        <v>43083</v>
      </c>
      <c r="C4887" s="1">
        <v>43081.958333333336</v>
      </c>
      <c r="D4887" t="s">
        <v>4501</v>
      </c>
      <c r="E4887" t="s">
        <v>2633</v>
      </c>
      <c r="F4887">
        <v>15</v>
      </c>
      <c r="G4887" t="str">
        <f>VLOOKUP(YouTubeVideos[[#This Row],[category_id]],VideoCategories[],2,FALSE)</f>
        <v>Pets &amp; Animals</v>
      </c>
      <c r="H4887" t="s">
        <v>4502</v>
      </c>
      <c r="I4887">
        <v>98042</v>
      </c>
      <c r="J4887">
        <v>5112</v>
      </c>
      <c r="K4887">
        <v>26</v>
      </c>
      <c r="L4887">
        <v>370</v>
      </c>
      <c r="M4887" t="b">
        <v>0</v>
      </c>
      <c r="N4887" t="b">
        <v>0</v>
      </c>
      <c r="O4887" t="b">
        <v>0</v>
      </c>
    </row>
    <row r="4888" spans="1:15">
      <c r="A4888" t="s">
        <v>13326</v>
      </c>
      <c r="B4888" s="1">
        <v>43158</v>
      </c>
      <c r="C4888" s="1">
        <v>43149.583344907405</v>
      </c>
      <c r="D4888" t="s">
        <v>13327</v>
      </c>
      <c r="E4888" t="s">
        <v>11985</v>
      </c>
      <c r="F4888">
        <v>17</v>
      </c>
      <c r="G4888" t="str">
        <f>VLOOKUP(YouTubeVideos[[#This Row],[category_id]],VideoCategories[],2,FALSE)</f>
        <v>Sports</v>
      </c>
      <c r="H4888" t="s">
        <v>20444</v>
      </c>
      <c r="I4888">
        <v>97945</v>
      </c>
      <c r="J4888">
        <v>372</v>
      </c>
      <c r="K4888">
        <v>58</v>
      </c>
      <c r="L4888">
        <v>83</v>
      </c>
      <c r="M4888" t="b">
        <v>0</v>
      </c>
      <c r="N4888" t="b">
        <v>0</v>
      </c>
      <c r="O4888" t="b">
        <v>0</v>
      </c>
    </row>
    <row r="4889" spans="1:15">
      <c r="A4889" t="s">
        <v>15393</v>
      </c>
      <c r="B4889" s="1">
        <v>43188</v>
      </c>
      <c r="C4889" s="1">
        <v>43173.345300925925</v>
      </c>
      <c r="D4889" t="s">
        <v>15394</v>
      </c>
      <c r="E4889" t="s">
        <v>15395</v>
      </c>
      <c r="F4889">
        <v>24</v>
      </c>
      <c r="G4889" t="str">
        <f>VLOOKUP(YouTubeVideos[[#This Row],[category_id]],VideoCategories[],2,FALSE)</f>
        <v>Entertainment</v>
      </c>
      <c r="H4889" t="s">
        <v>15396</v>
      </c>
      <c r="I4889">
        <v>1618812</v>
      </c>
      <c r="J4889">
        <v>26729</v>
      </c>
      <c r="K4889">
        <v>615</v>
      </c>
      <c r="L4889">
        <v>2439</v>
      </c>
      <c r="M4889" t="b">
        <v>0</v>
      </c>
      <c r="N4889" t="b">
        <v>0</v>
      </c>
      <c r="O4889" t="b">
        <v>0</v>
      </c>
    </row>
    <row r="4890" spans="1:15">
      <c r="A4890" t="s">
        <v>15397</v>
      </c>
      <c r="B4890" s="1">
        <v>43188</v>
      </c>
      <c r="C4890" s="1">
        <v>43172.458391203705</v>
      </c>
      <c r="D4890" t="s">
        <v>15398</v>
      </c>
      <c r="E4890" t="s">
        <v>1686</v>
      </c>
      <c r="F4890">
        <v>10</v>
      </c>
      <c r="G4890" t="str">
        <f>VLOOKUP(YouTubeVideos[[#This Row],[category_id]],VideoCategories[],2,FALSE)</f>
        <v>Music</v>
      </c>
      <c r="H4890" t="s">
        <v>15399</v>
      </c>
      <c r="I4890">
        <v>8244106</v>
      </c>
      <c r="J4890">
        <v>355445</v>
      </c>
      <c r="K4890">
        <v>9040</v>
      </c>
      <c r="L4890">
        <v>22941</v>
      </c>
      <c r="M4890" t="b">
        <v>0</v>
      </c>
      <c r="N4890" t="b">
        <v>0</v>
      </c>
      <c r="O4890" t="b">
        <v>0</v>
      </c>
    </row>
    <row r="4891" spans="1:15">
      <c r="A4891" t="s">
        <v>10174</v>
      </c>
      <c r="B4891" s="1">
        <v>43131</v>
      </c>
      <c r="C4891" s="1">
        <v>43129.333356481482</v>
      </c>
      <c r="D4891" t="s">
        <v>10175</v>
      </c>
      <c r="E4891" t="s">
        <v>520</v>
      </c>
      <c r="F4891">
        <v>26</v>
      </c>
      <c r="G4891" t="str">
        <f>VLOOKUP(YouTubeVideos[[#This Row],[category_id]],VideoCategories[],2,FALSE)</f>
        <v>Howto &amp; Style</v>
      </c>
      <c r="H4891" t="s">
        <v>10176</v>
      </c>
      <c r="I4891">
        <v>97882</v>
      </c>
      <c r="J4891">
        <v>2420</v>
      </c>
      <c r="K4891">
        <v>78</v>
      </c>
      <c r="L4891">
        <v>280</v>
      </c>
      <c r="M4891" t="b">
        <v>0</v>
      </c>
      <c r="N4891" t="b">
        <v>0</v>
      </c>
      <c r="O4891" t="b">
        <v>0</v>
      </c>
    </row>
    <row r="4892" spans="1:15">
      <c r="A4892" t="s">
        <v>15403</v>
      </c>
      <c r="B4892" s="1">
        <v>43188</v>
      </c>
      <c r="C4892" s="1">
        <v>43172.663634259261</v>
      </c>
      <c r="D4892" t="s">
        <v>15404</v>
      </c>
      <c r="E4892" t="s">
        <v>14515</v>
      </c>
      <c r="F4892">
        <v>24</v>
      </c>
      <c r="G4892" t="str">
        <f>VLOOKUP(YouTubeVideos[[#This Row],[category_id]],VideoCategories[],2,FALSE)</f>
        <v>Entertainment</v>
      </c>
      <c r="H4892" t="s">
        <v>15405</v>
      </c>
      <c r="I4892">
        <v>652347</v>
      </c>
      <c r="J4892">
        <v>16860</v>
      </c>
      <c r="K4892">
        <v>470</v>
      </c>
      <c r="L4892">
        <v>4002</v>
      </c>
      <c r="M4892" t="b">
        <v>0</v>
      </c>
      <c r="N4892" t="b">
        <v>0</v>
      </c>
      <c r="O4892" t="b">
        <v>0</v>
      </c>
    </row>
    <row r="4893" spans="1:15">
      <c r="A4893" t="s">
        <v>11602</v>
      </c>
      <c r="B4893" s="1">
        <v>43140</v>
      </c>
      <c r="C4893" s="1">
        <v>43133.758414351854</v>
      </c>
      <c r="D4893" t="s">
        <v>11603</v>
      </c>
      <c r="E4893" t="s">
        <v>11604</v>
      </c>
      <c r="F4893">
        <v>26</v>
      </c>
      <c r="G4893" t="str">
        <f>VLOOKUP(YouTubeVideos[[#This Row],[category_id]],VideoCategories[],2,FALSE)</f>
        <v>Howto &amp; Style</v>
      </c>
      <c r="H4893" t="s">
        <v>11605</v>
      </c>
      <c r="I4893">
        <v>97879</v>
      </c>
      <c r="J4893">
        <v>4080</v>
      </c>
      <c r="K4893">
        <v>92</v>
      </c>
      <c r="L4893">
        <v>489</v>
      </c>
      <c r="M4893" t="b">
        <v>0</v>
      </c>
      <c r="N4893" t="b">
        <v>0</v>
      </c>
      <c r="O4893" t="b">
        <v>0</v>
      </c>
    </row>
    <row r="4894" spans="1:15">
      <c r="A4894" t="s">
        <v>1671</v>
      </c>
      <c r="B4894" s="1">
        <v>43062</v>
      </c>
      <c r="C4894" s="1">
        <v>43056.291701388887</v>
      </c>
      <c r="D4894" t="s">
        <v>1672</v>
      </c>
      <c r="E4894" t="s">
        <v>1673</v>
      </c>
      <c r="F4894">
        <v>23</v>
      </c>
      <c r="G4894" t="str">
        <f>VLOOKUP(YouTubeVideos[[#This Row],[category_id]],VideoCategories[],2,FALSE)</f>
        <v>Comedy</v>
      </c>
      <c r="H4894" t="s">
        <v>1674</v>
      </c>
      <c r="I4894">
        <v>97795</v>
      </c>
      <c r="J4894">
        <v>1271</v>
      </c>
      <c r="K4894">
        <v>128</v>
      </c>
      <c r="L4894">
        <v>146</v>
      </c>
      <c r="M4894" t="b">
        <v>0</v>
      </c>
      <c r="N4894" t="b">
        <v>0</v>
      </c>
      <c r="O4894" t="b">
        <v>0</v>
      </c>
    </row>
    <row r="4895" spans="1:15">
      <c r="A4895" t="s">
        <v>3952</v>
      </c>
      <c r="B4895" s="1">
        <v>43080</v>
      </c>
      <c r="C4895" s="1">
        <v>43074.404027777775</v>
      </c>
      <c r="D4895" t="s">
        <v>3953</v>
      </c>
      <c r="E4895" t="s">
        <v>3954</v>
      </c>
      <c r="F4895">
        <v>1</v>
      </c>
      <c r="G4895" t="str">
        <f>VLOOKUP(YouTubeVideos[[#This Row],[category_id]],VideoCategories[],2,FALSE)</f>
        <v>Film &amp; Animation</v>
      </c>
      <c r="H4895" t="s">
        <v>3955</v>
      </c>
      <c r="I4895">
        <v>97726</v>
      </c>
      <c r="J4895">
        <v>799</v>
      </c>
      <c r="K4895">
        <v>66</v>
      </c>
      <c r="L4895">
        <v>90</v>
      </c>
      <c r="M4895" t="b">
        <v>0</v>
      </c>
      <c r="N4895" t="b">
        <v>0</v>
      </c>
      <c r="O4895" t="b">
        <v>0</v>
      </c>
    </row>
    <row r="4896" spans="1:15">
      <c r="A4896" t="s">
        <v>15414</v>
      </c>
      <c r="B4896" s="1">
        <v>43189</v>
      </c>
      <c r="C4896" s="1">
        <v>43181.29173611111</v>
      </c>
      <c r="D4896" t="s">
        <v>15415</v>
      </c>
      <c r="E4896" t="s">
        <v>2318</v>
      </c>
      <c r="F4896">
        <v>24</v>
      </c>
      <c r="G4896" t="str">
        <f>VLOOKUP(YouTubeVideos[[#This Row],[category_id]],VideoCategories[],2,FALSE)</f>
        <v>Entertainment</v>
      </c>
      <c r="H4896" t="s">
        <v>6792</v>
      </c>
      <c r="I4896">
        <v>363488</v>
      </c>
      <c r="J4896">
        <v>20900</v>
      </c>
      <c r="K4896">
        <v>639</v>
      </c>
      <c r="L4896">
        <v>1188</v>
      </c>
      <c r="M4896" t="b">
        <v>0</v>
      </c>
      <c r="N4896" t="b">
        <v>0</v>
      </c>
      <c r="O4896" t="b">
        <v>0</v>
      </c>
    </row>
    <row r="4897" spans="1:15">
      <c r="A4897" t="s">
        <v>9239</v>
      </c>
      <c r="B4897" s="1">
        <v>43123</v>
      </c>
      <c r="C4897" s="1">
        <v>43118.041678240741</v>
      </c>
      <c r="D4897" t="s">
        <v>20201</v>
      </c>
      <c r="E4897" t="s">
        <v>20202</v>
      </c>
      <c r="F4897">
        <v>15</v>
      </c>
      <c r="G4897" t="str">
        <f>VLOOKUP(YouTubeVideos[[#This Row],[category_id]],VideoCategories[],2,FALSE)</f>
        <v>Pets &amp; Animals</v>
      </c>
      <c r="H4897" t="s">
        <v>20203</v>
      </c>
      <c r="I4897">
        <v>97535</v>
      </c>
      <c r="J4897">
        <v>1455</v>
      </c>
      <c r="K4897">
        <v>24</v>
      </c>
      <c r="L4897">
        <v>243</v>
      </c>
      <c r="M4897" t="b">
        <v>0</v>
      </c>
      <c r="N4897" t="b">
        <v>0</v>
      </c>
      <c r="O4897" t="b">
        <v>0</v>
      </c>
    </row>
    <row r="4898" spans="1:15">
      <c r="A4898" t="s">
        <v>4457</v>
      </c>
      <c r="B4898" s="1">
        <v>43082</v>
      </c>
      <c r="C4898" s="1">
        <v>43075.306527777779</v>
      </c>
      <c r="D4898" t="s">
        <v>4458</v>
      </c>
      <c r="E4898" t="s">
        <v>1391</v>
      </c>
      <c r="F4898">
        <v>27</v>
      </c>
      <c r="G4898" t="str">
        <f>VLOOKUP(YouTubeVideos[[#This Row],[category_id]],VideoCategories[],2,FALSE)</f>
        <v>Education</v>
      </c>
      <c r="H4898" t="s">
        <v>4459</v>
      </c>
      <c r="I4898">
        <v>97367</v>
      </c>
      <c r="J4898">
        <v>2461</v>
      </c>
      <c r="K4898">
        <v>72</v>
      </c>
      <c r="L4898">
        <v>416</v>
      </c>
      <c r="M4898" t="b">
        <v>0</v>
      </c>
      <c r="N4898" t="b">
        <v>0</v>
      </c>
      <c r="O4898" t="b">
        <v>0</v>
      </c>
    </row>
    <row r="4899" spans="1:15">
      <c r="A4899" t="s">
        <v>15422</v>
      </c>
      <c r="B4899" s="1">
        <v>43189</v>
      </c>
      <c r="C4899" s="1">
        <v>43174.875</v>
      </c>
      <c r="D4899" t="s">
        <v>15423</v>
      </c>
      <c r="E4899" t="s">
        <v>15424</v>
      </c>
      <c r="F4899">
        <v>10</v>
      </c>
      <c r="G4899" t="str">
        <f>VLOOKUP(YouTubeVideos[[#This Row],[category_id]],VideoCategories[],2,FALSE)</f>
        <v>Music</v>
      </c>
      <c r="H4899" t="s">
        <v>15425</v>
      </c>
      <c r="I4899">
        <v>1769200</v>
      </c>
      <c r="J4899">
        <v>86122</v>
      </c>
      <c r="K4899">
        <v>566</v>
      </c>
      <c r="L4899">
        <v>4357</v>
      </c>
      <c r="M4899" t="b">
        <v>0</v>
      </c>
      <c r="N4899" t="b">
        <v>0</v>
      </c>
      <c r="O4899" t="b">
        <v>0</v>
      </c>
    </row>
    <row r="4900" spans="1:15">
      <c r="A4900" t="s">
        <v>15426</v>
      </c>
      <c r="B4900" s="1">
        <v>43189</v>
      </c>
      <c r="C4900" s="1">
        <v>43175.502233796295</v>
      </c>
      <c r="D4900" t="s">
        <v>15427</v>
      </c>
      <c r="E4900" t="s">
        <v>175</v>
      </c>
      <c r="F4900">
        <v>24</v>
      </c>
      <c r="G4900" t="str">
        <f>VLOOKUP(YouTubeVideos[[#This Row],[category_id]],VideoCategories[],2,FALSE)</f>
        <v>Entertainment</v>
      </c>
      <c r="H4900" t="s">
        <v>15428</v>
      </c>
      <c r="I4900">
        <v>846124</v>
      </c>
      <c r="J4900">
        <v>64794</v>
      </c>
      <c r="K4900">
        <v>1237</v>
      </c>
      <c r="L4900">
        <v>5772</v>
      </c>
      <c r="M4900" t="b">
        <v>0</v>
      </c>
      <c r="N4900" t="b">
        <v>0</v>
      </c>
      <c r="O4900" t="b">
        <v>0</v>
      </c>
    </row>
    <row r="4901" spans="1:15">
      <c r="A4901" t="s">
        <v>15429</v>
      </c>
      <c r="B4901" s="1">
        <v>43189</v>
      </c>
      <c r="C4901" s="1">
        <v>43174.301087962966</v>
      </c>
      <c r="D4901" t="s">
        <v>15430</v>
      </c>
      <c r="E4901" t="s">
        <v>2590</v>
      </c>
      <c r="F4901">
        <v>24</v>
      </c>
      <c r="G4901" t="str">
        <f>VLOOKUP(YouTubeVideos[[#This Row],[category_id]],VideoCategories[],2,FALSE)</f>
        <v>Entertainment</v>
      </c>
      <c r="H4901" t="s">
        <v>15431</v>
      </c>
      <c r="I4901">
        <v>983181</v>
      </c>
      <c r="J4901">
        <v>30918</v>
      </c>
      <c r="K4901">
        <v>704</v>
      </c>
      <c r="L4901">
        <v>2084</v>
      </c>
      <c r="M4901" t="b">
        <v>0</v>
      </c>
      <c r="N4901" t="b">
        <v>0</v>
      </c>
      <c r="O4901" t="b">
        <v>0</v>
      </c>
    </row>
    <row r="4902" spans="1:15">
      <c r="A4902" t="s">
        <v>11989</v>
      </c>
      <c r="B4902" s="1">
        <v>43145</v>
      </c>
      <c r="C4902" s="1">
        <v>43137.202465277776</v>
      </c>
      <c r="D4902" t="s">
        <v>11990</v>
      </c>
      <c r="E4902" t="s">
        <v>11991</v>
      </c>
      <c r="F4902">
        <v>28</v>
      </c>
      <c r="G4902" t="str">
        <f>VLOOKUP(YouTubeVideos[[#This Row],[category_id]],VideoCategories[],2,FALSE)</f>
        <v>Science &amp; Technology</v>
      </c>
      <c r="H4902" t="s">
        <v>11992</v>
      </c>
      <c r="I4902">
        <v>97217</v>
      </c>
      <c r="J4902">
        <v>1271</v>
      </c>
      <c r="K4902">
        <v>87</v>
      </c>
      <c r="L4902">
        <v>85</v>
      </c>
      <c r="M4902" t="b">
        <v>0</v>
      </c>
      <c r="N4902" t="b">
        <v>0</v>
      </c>
      <c r="O4902" t="b">
        <v>0</v>
      </c>
    </row>
    <row r="4903" spans="1:15">
      <c r="A4903" t="s">
        <v>19961</v>
      </c>
      <c r="B4903" s="1">
        <v>43086</v>
      </c>
      <c r="C4903" s="1">
        <v>43080.389780092592</v>
      </c>
      <c r="D4903" t="s">
        <v>4911</v>
      </c>
      <c r="E4903" t="s">
        <v>3929</v>
      </c>
      <c r="F4903">
        <v>25</v>
      </c>
      <c r="G4903" t="str">
        <f>VLOOKUP(YouTubeVideos[[#This Row],[category_id]],VideoCategories[],2,FALSE)</f>
        <v>News &amp; Politics</v>
      </c>
      <c r="H4903" t="s">
        <v>4912</v>
      </c>
      <c r="I4903">
        <v>97024</v>
      </c>
      <c r="J4903">
        <v>520</v>
      </c>
      <c r="K4903">
        <v>409</v>
      </c>
      <c r="L4903">
        <v>624</v>
      </c>
      <c r="M4903" t="b">
        <v>0</v>
      </c>
      <c r="N4903" t="b">
        <v>0</v>
      </c>
      <c r="O4903" t="b">
        <v>0</v>
      </c>
    </row>
    <row r="4904" spans="1:15">
      <c r="A4904" t="s">
        <v>15439</v>
      </c>
      <c r="B4904" s="1">
        <v>43189</v>
      </c>
      <c r="C4904" s="1">
        <v>43174.291712962964</v>
      </c>
      <c r="D4904" t="s">
        <v>15440</v>
      </c>
      <c r="E4904" t="s">
        <v>815</v>
      </c>
      <c r="F4904">
        <v>10</v>
      </c>
      <c r="G4904" t="str">
        <f>VLOOKUP(YouTubeVideos[[#This Row],[category_id]],VideoCategories[],2,FALSE)</f>
        <v>Music</v>
      </c>
      <c r="H4904" t="s">
        <v>15441</v>
      </c>
      <c r="I4904">
        <v>1215287</v>
      </c>
      <c r="J4904">
        <v>41564</v>
      </c>
      <c r="K4904">
        <v>682</v>
      </c>
      <c r="L4904">
        <v>1996</v>
      </c>
      <c r="M4904" t="b">
        <v>0</v>
      </c>
      <c r="N4904" t="b">
        <v>0</v>
      </c>
      <c r="O4904" t="b">
        <v>0</v>
      </c>
    </row>
    <row r="4905" spans="1:15">
      <c r="A4905" t="s">
        <v>13948</v>
      </c>
      <c r="B4905" s="1">
        <v>43165</v>
      </c>
      <c r="C4905" s="1">
        <v>43155.417268518519</v>
      </c>
      <c r="D4905" t="s">
        <v>13949</v>
      </c>
      <c r="E4905" t="s">
        <v>1095</v>
      </c>
      <c r="F4905">
        <v>26</v>
      </c>
      <c r="G4905" t="str">
        <f>VLOOKUP(YouTubeVideos[[#This Row],[category_id]],VideoCategories[],2,FALSE)</f>
        <v>Howto &amp; Style</v>
      </c>
      <c r="H4905" t="s">
        <v>13950</v>
      </c>
      <c r="I4905">
        <v>96756</v>
      </c>
      <c r="J4905">
        <v>1277</v>
      </c>
      <c r="K4905">
        <v>247</v>
      </c>
      <c r="L4905">
        <v>119</v>
      </c>
      <c r="M4905" t="b">
        <v>0</v>
      </c>
      <c r="N4905" t="b">
        <v>0</v>
      </c>
      <c r="O4905" t="b">
        <v>0</v>
      </c>
    </row>
    <row r="4906" spans="1:15">
      <c r="A4906" t="s">
        <v>15444</v>
      </c>
      <c r="B4906" s="1">
        <v>43189</v>
      </c>
      <c r="C4906" s="1">
        <v>43173.950613425928</v>
      </c>
      <c r="D4906" t="s">
        <v>15445</v>
      </c>
      <c r="E4906" t="s">
        <v>2403</v>
      </c>
      <c r="F4906">
        <v>10</v>
      </c>
      <c r="G4906" t="str">
        <f>VLOOKUP(YouTubeVideos[[#This Row],[category_id]],VideoCategories[],2,FALSE)</f>
        <v>Music</v>
      </c>
      <c r="H4906" t="s">
        <v>15446</v>
      </c>
      <c r="I4906">
        <v>955486</v>
      </c>
      <c r="J4906">
        <v>18166</v>
      </c>
      <c r="K4906">
        <v>544</v>
      </c>
      <c r="L4906">
        <v>1351</v>
      </c>
      <c r="M4906" t="b">
        <v>0</v>
      </c>
      <c r="N4906" t="b">
        <v>0</v>
      </c>
      <c r="O4906" t="b">
        <v>0</v>
      </c>
    </row>
    <row r="4907" spans="1:15">
      <c r="A4907" t="s">
        <v>10453</v>
      </c>
      <c r="B4907" s="1">
        <v>43132</v>
      </c>
      <c r="C4907" s="1">
        <v>43126.250034722223</v>
      </c>
      <c r="D4907" t="s">
        <v>10454</v>
      </c>
      <c r="E4907" t="s">
        <v>3000</v>
      </c>
      <c r="F4907">
        <v>15</v>
      </c>
      <c r="G4907" t="str">
        <f>VLOOKUP(YouTubeVideos[[#This Row],[category_id]],VideoCategories[],2,FALSE)</f>
        <v>Pets &amp; Animals</v>
      </c>
      <c r="H4907" t="s">
        <v>10455</v>
      </c>
      <c r="I4907">
        <v>96625</v>
      </c>
      <c r="J4907">
        <v>5499</v>
      </c>
      <c r="K4907">
        <v>32</v>
      </c>
      <c r="L4907">
        <v>412</v>
      </c>
      <c r="M4907" t="b">
        <v>0</v>
      </c>
      <c r="N4907" t="b">
        <v>0</v>
      </c>
      <c r="O4907" t="b">
        <v>0</v>
      </c>
    </row>
    <row r="4908" spans="1:15">
      <c r="A4908" t="s">
        <v>11780</v>
      </c>
      <c r="B4908" s="1">
        <v>43142</v>
      </c>
      <c r="C4908" s="1">
        <v>43135.828321759262</v>
      </c>
      <c r="D4908" t="s">
        <v>11781</v>
      </c>
      <c r="E4908" t="s">
        <v>9124</v>
      </c>
      <c r="F4908">
        <v>17</v>
      </c>
      <c r="G4908" t="str">
        <f>VLOOKUP(YouTubeVideos[[#This Row],[category_id]],VideoCategories[],2,FALSE)</f>
        <v>Sports</v>
      </c>
      <c r="H4908" t="s">
        <v>11782</v>
      </c>
      <c r="I4908">
        <v>96521</v>
      </c>
      <c r="J4908">
        <v>1918</v>
      </c>
      <c r="K4908">
        <v>62</v>
      </c>
      <c r="L4908">
        <v>325</v>
      </c>
      <c r="M4908" t="b">
        <v>0</v>
      </c>
      <c r="N4908" t="b">
        <v>0</v>
      </c>
      <c r="O4908" t="b">
        <v>0</v>
      </c>
    </row>
    <row r="4909" spans="1:15">
      <c r="A4909" t="s">
        <v>15453</v>
      </c>
      <c r="B4909" s="1">
        <v>43189</v>
      </c>
      <c r="C4909" s="1">
        <v>43173.62599537037</v>
      </c>
      <c r="D4909" t="s">
        <v>15454</v>
      </c>
      <c r="E4909" t="s">
        <v>14343</v>
      </c>
      <c r="F4909">
        <v>24</v>
      </c>
      <c r="G4909" t="str">
        <f>VLOOKUP(YouTubeVideos[[#This Row],[category_id]],VideoCategories[],2,FALSE)</f>
        <v>Entertainment</v>
      </c>
      <c r="H4909" t="s">
        <v>14344</v>
      </c>
      <c r="I4909">
        <v>1139279</v>
      </c>
      <c r="J4909">
        <v>41681</v>
      </c>
      <c r="K4909">
        <v>816</v>
      </c>
      <c r="L4909">
        <v>5636</v>
      </c>
      <c r="M4909" t="b">
        <v>0</v>
      </c>
      <c r="N4909" t="b">
        <v>0</v>
      </c>
      <c r="O4909" t="b">
        <v>0</v>
      </c>
    </row>
    <row r="4910" spans="1:15">
      <c r="A4910" t="s">
        <v>15455</v>
      </c>
      <c r="B4910" s="1">
        <v>43190</v>
      </c>
      <c r="C4910" s="1">
        <v>43187.963263888887</v>
      </c>
      <c r="D4910" t="s">
        <v>15456</v>
      </c>
      <c r="E4910" t="s">
        <v>35</v>
      </c>
      <c r="F4910">
        <v>24</v>
      </c>
      <c r="G4910" t="str">
        <f>VLOOKUP(YouTubeVideos[[#This Row],[category_id]],VideoCategories[],2,FALSE)</f>
        <v>Entertainment</v>
      </c>
      <c r="H4910" t="s">
        <v>15457</v>
      </c>
      <c r="I4910">
        <v>822530</v>
      </c>
      <c r="J4910">
        <v>87672</v>
      </c>
      <c r="K4910">
        <v>366</v>
      </c>
      <c r="L4910">
        <v>3768</v>
      </c>
      <c r="M4910" t="b">
        <v>0</v>
      </c>
      <c r="N4910" t="b">
        <v>0</v>
      </c>
      <c r="O4910" t="b">
        <v>0</v>
      </c>
    </row>
    <row r="4911" spans="1:15">
      <c r="A4911" t="s">
        <v>5048</v>
      </c>
      <c r="B4911" s="1">
        <v>43087</v>
      </c>
      <c r="C4911" s="1">
        <v>43081.755046296297</v>
      </c>
      <c r="D4911" t="s">
        <v>5049</v>
      </c>
      <c r="E4911" t="s">
        <v>5050</v>
      </c>
      <c r="F4911">
        <v>23</v>
      </c>
      <c r="G4911" t="str">
        <f>VLOOKUP(YouTubeVideos[[#This Row],[category_id]],VideoCategories[],2,FALSE)</f>
        <v>Comedy</v>
      </c>
      <c r="H4911" t="s">
        <v>5051</v>
      </c>
      <c r="I4911">
        <v>96485</v>
      </c>
      <c r="J4911">
        <v>8650</v>
      </c>
      <c r="K4911">
        <v>94</v>
      </c>
      <c r="L4911">
        <v>498</v>
      </c>
      <c r="M4911" t="b">
        <v>0</v>
      </c>
      <c r="N4911" t="b">
        <v>0</v>
      </c>
      <c r="O4911" t="b">
        <v>0</v>
      </c>
    </row>
    <row r="4912" spans="1:15">
      <c r="A4912" t="s">
        <v>15461</v>
      </c>
      <c r="B4912" s="1">
        <v>43190</v>
      </c>
      <c r="C4912" s="1">
        <v>43187.024305555555</v>
      </c>
      <c r="D4912" t="s">
        <v>15462</v>
      </c>
      <c r="E4912" t="s">
        <v>379</v>
      </c>
      <c r="F4912">
        <v>24</v>
      </c>
      <c r="G4912" t="str">
        <f>VLOOKUP(YouTubeVideos[[#This Row],[category_id]],VideoCategories[],2,FALSE)</f>
        <v>Entertainment</v>
      </c>
      <c r="H4912" t="s">
        <v>15463</v>
      </c>
      <c r="I4912">
        <v>141586</v>
      </c>
      <c r="J4912">
        <v>1754</v>
      </c>
      <c r="K4912">
        <v>99</v>
      </c>
      <c r="L4912">
        <v>187</v>
      </c>
      <c r="M4912" t="b">
        <v>0</v>
      </c>
      <c r="N4912" t="b">
        <v>0</v>
      </c>
      <c r="O4912" t="b">
        <v>0</v>
      </c>
    </row>
    <row r="4913" spans="1:15">
      <c r="A4913" t="s">
        <v>13474</v>
      </c>
      <c r="B4913" s="1">
        <v>43160</v>
      </c>
      <c r="C4913" s="1">
        <v>43157.820428240739</v>
      </c>
      <c r="D4913" t="s">
        <v>13475</v>
      </c>
      <c r="E4913" t="s">
        <v>179</v>
      </c>
      <c r="F4913">
        <v>17</v>
      </c>
      <c r="G4913" t="str">
        <f>VLOOKUP(YouTubeVideos[[#This Row],[category_id]],VideoCategories[],2,FALSE)</f>
        <v>Sports</v>
      </c>
      <c r="H4913" t="s">
        <v>13476</v>
      </c>
      <c r="I4913">
        <v>96399</v>
      </c>
      <c r="J4913">
        <v>1363</v>
      </c>
      <c r="K4913">
        <v>31</v>
      </c>
      <c r="L4913">
        <v>612</v>
      </c>
      <c r="M4913" t="b">
        <v>0</v>
      </c>
      <c r="N4913" t="b">
        <v>0</v>
      </c>
      <c r="O4913" t="b">
        <v>0</v>
      </c>
    </row>
    <row r="4914" spans="1:15">
      <c r="A4914" t="s">
        <v>15467</v>
      </c>
      <c r="B4914" s="1">
        <v>43190</v>
      </c>
      <c r="C4914" s="1">
        <v>43182.738611111112</v>
      </c>
      <c r="D4914" t="s">
        <v>15468</v>
      </c>
      <c r="E4914" t="s">
        <v>10397</v>
      </c>
      <c r="F4914">
        <v>24</v>
      </c>
      <c r="G4914" t="str">
        <f>VLOOKUP(YouTubeVideos[[#This Row],[category_id]],VideoCategories[],2,FALSE)</f>
        <v>Entertainment</v>
      </c>
      <c r="H4914" t="s">
        <v>15469</v>
      </c>
      <c r="I4914">
        <v>480569</v>
      </c>
      <c r="J4914">
        <v>19767</v>
      </c>
      <c r="K4914">
        <v>386</v>
      </c>
      <c r="L4914">
        <v>1341</v>
      </c>
      <c r="M4914" t="b">
        <v>0</v>
      </c>
      <c r="N4914" t="b">
        <v>0</v>
      </c>
      <c r="O4914" t="b">
        <v>0</v>
      </c>
    </row>
    <row r="4915" spans="1:15">
      <c r="A4915" t="s">
        <v>15470</v>
      </c>
      <c r="B4915" s="1">
        <v>43190</v>
      </c>
      <c r="C4915" s="1">
        <v>43182.250428240739</v>
      </c>
      <c r="D4915" t="s">
        <v>15471</v>
      </c>
      <c r="E4915" t="s">
        <v>47</v>
      </c>
      <c r="F4915">
        <v>24</v>
      </c>
      <c r="G4915" t="str">
        <f>VLOOKUP(YouTubeVideos[[#This Row],[category_id]],VideoCategories[],2,FALSE)</f>
        <v>Entertainment</v>
      </c>
      <c r="H4915" t="s">
        <v>15472</v>
      </c>
      <c r="I4915">
        <v>1547819</v>
      </c>
      <c r="J4915">
        <v>27811</v>
      </c>
      <c r="K4915">
        <v>682</v>
      </c>
      <c r="L4915">
        <v>1358</v>
      </c>
      <c r="M4915" t="b">
        <v>0</v>
      </c>
      <c r="N4915" t="b">
        <v>0</v>
      </c>
      <c r="O4915" t="b">
        <v>0</v>
      </c>
    </row>
    <row r="4916" spans="1:15">
      <c r="A4916" t="s">
        <v>10580</v>
      </c>
      <c r="B4916" s="1">
        <v>43132</v>
      </c>
      <c r="C4916" s="1">
        <v>43123.622013888889</v>
      </c>
      <c r="D4916" t="s">
        <v>10581</v>
      </c>
      <c r="E4916" t="s">
        <v>10582</v>
      </c>
      <c r="F4916">
        <v>15</v>
      </c>
      <c r="G4916" t="str">
        <f>VLOOKUP(YouTubeVideos[[#This Row],[category_id]],VideoCategories[],2,FALSE)</f>
        <v>Pets &amp; Animals</v>
      </c>
      <c r="H4916" t="s">
        <v>10583</v>
      </c>
      <c r="I4916">
        <v>96288</v>
      </c>
      <c r="J4916">
        <v>812</v>
      </c>
      <c r="K4916">
        <v>27</v>
      </c>
      <c r="L4916">
        <v>55</v>
      </c>
      <c r="M4916" t="b">
        <v>0</v>
      </c>
      <c r="N4916" t="b">
        <v>0</v>
      </c>
      <c r="O4916" t="b">
        <v>0</v>
      </c>
    </row>
    <row r="4917" spans="1:15">
      <c r="A4917" t="s">
        <v>1378</v>
      </c>
      <c r="B4917" s="1">
        <v>43060</v>
      </c>
      <c r="C4917" s="1">
        <v>43054.334479166668</v>
      </c>
      <c r="D4917" t="s">
        <v>1379</v>
      </c>
      <c r="E4917" t="s">
        <v>1380</v>
      </c>
      <c r="F4917">
        <v>27</v>
      </c>
      <c r="G4917" t="str">
        <f>VLOOKUP(YouTubeVideos[[#This Row],[category_id]],VideoCategories[],2,FALSE)</f>
        <v>Education</v>
      </c>
      <c r="H4917" t="s">
        <v>1381</v>
      </c>
      <c r="I4917">
        <v>95520</v>
      </c>
      <c r="J4917">
        <v>4816</v>
      </c>
      <c r="K4917">
        <v>51</v>
      </c>
      <c r="L4917">
        <v>313</v>
      </c>
      <c r="M4917" t="b">
        <v>0</v>
      </c>
      <c r="N4917" t="b">
        <v>0</v>
      </c>
      <c r="O4917" t="b">
        <v>0</v>
      </c>
    </row>
    <row r="4918" spans="1:15">
      <c r="A4918" t="s">
        <v>11864</v>
      </c>
      <c r="B4918" s="1">
        <v>43144</v>
      </c>
      <c r="C4918" s="1">
        <v>43137.208391203705</v>
      </c>
      <c r="D4918" t="s">
        <v>11865</v>
      </c>
      <c r="E4918" t="s">
        <v>1820</v>
      </c>
      <c r="F4918">
        <v>26</v>
      </c>
      <c r="G4918" t="str">
        <f>VLOOKUP(YouTubeVideos[[#This Row],[category_id]],VideoCategories[],2,FALSE)</f>
        <v>Howto &amp; Style</v>
      </c>
      <c r="H4918" t="s">
        <v>11866</v>
      </c>
      <c r="I4918">
        <v>95509</v>
      </c>
      <c r="J4918">
        <v>3514</v>
      </c>
      <c r="K4918">
        <v>146</v>
      </c>
      <c r="L4918">
        <v>341</v>
      </c>
      <c r="M4918" t="b">
        <v>0</v>
      </c>
      <c r="N4918" t="b">
        <v>0</v>
      </c>
      <c r="O4918" t="b">
        <v>0</v>
      </c>
    </row>
    <row r="4919" spans="1:15">
      <c r="A4919" t="s">
        <v>15483</v>
      </c>
      <c r="B4919" s="1">
        <v>43190</v>
      </c>
      <c r="C4919" s="1">
        <v>43174.875011574077</v>
      </c>
      <c r="D4919" t="s">
        <v>15484</v>
      </c>
      <c r="E4919" t="s">
        <v>10701</v>
      </c>
      <c r="F4919">
        <v>10</v>
      </c>
      <c r="G4919" t="str">
        <f>VLOOKUP(YouTubeVideos[[#This Row],[category_id]],VideoCategories[],2,FALSE)</f>
        <v>Music</v>
      </c>
      <c r="H4919" t="s">
        <v>15485</v>
      </c>
      <c r="I4919">
        <v>788947</v>
      </c>
      <c r="J4919">
        <v>10702</v>
      </c>
      <c r="K4919">
        <v>363</v>
      </c>
      <c r="L4919">
        <v>375</v>
      </c>
      <c r="M4919" t="b">
        <v>0</v>
      </c>
      <c r="N4919" t="b">
        <v>0</v>
      </c>
      <c r="O4919" t="b">
        <v>0</v>
      </c>
    </row>
    <row r="4920" spans="1:15">
      <c r="A4920" t="s">
        <v>8038</v>
      </c>
      <c r="B4920" s="1">
        <v>43114</v>
      </c>
      <c r="C4920" s="1">
        <v>43108.406643518516</v>
      </c>
      <c r="D4920" t="s">
        <v>8039</v>
      </c>
      <c r="E4920" t="s">
        <v>1848</v>
      </c>
      <c r="F4920">
        <v>25</v>
      </c>
      <c r="G4920" t="str">
        <f>VLOOKUP(YouTubeVideos[[#This Row],[category_id]],VideoCategories[],2,FALSE)</f>
        <v>News &amp; Politics</v>
      </c>
      <c r="H4920" t="s">
        <v>8040</v>
      </c>
      <c r="I4920">
        <v>95379</v>
      </c>
      <c r="J4920">
        <v>301</v>
      </c>
      <c r="K4920">
        <v>881</v>
      </c>
      <c r="L4920">
        <v>1213</v>
      </c>
      <c r="M4920" t="b">
        <v>0</v>
      </c>
      <c r="N4920" t="b">
        <v>0</v>
      </c>
      <c r="O4920" t="b">
        <v>0</v>
      </c>
    </row>
    <row r="4921" spans="1:15">
      <c r="A4921" t="s">
        <v>7191</v>
      </c>
      <c r="B4921" s="1">
        <v>43108</v>
      </c>
      <c r="C4921" s="1">
        <v>43104.367777777778</v>
      </c>
      <c r="D4921" t="s">
        <v>7192</v>
      </c>
      <c r="E4921" t="s">
        <v>1974</v>
      </c>
      <c r="F4921">
        <v>25</v>
      </c>
      <c r="G4921" t="str">
        <f>VLOOKUP(YouTubeVideos[[#This Row],[category_id]],VideoCategories[],2,FALSE)</f>
        <v>News &amp; Politics</v>
      </c>
      <c r="H4921" t="s">
        <v>7193</v>
      </c>
      <c r="I4921">
        <v>94683</v>
      </c>
      <c r="J4921">
        <v>440</v>
      </c>
      <c r="K4921">
        <v>899</v>
      </c>
      <c r="L4921">
        <v>1023</v>
      </c>
      <c r="M4921" t="b">
        <v>0</v>
      </c>
      <c r="N4921" t="b">
        <v>0</v>
      </c>
      <c r="O4921" t="b">
        <v>0</v>
      </c>
    </row>
    <row r="4922" spans="1:15">
      <c r="A4922" t="s">
        <v>15494</v>
      </c>
      <c r="B4922" s="1">
        <v>43190</v>
      </c>
      <c r="C4922" s="1">
        <v>43174.583356481482</v>
      </c>
      <c r="D4922" t="s">
        <v>15495</v>
      </c>
      <c r="E4922" t="s">
        <v>765</v>
      </c>
      <c r="F4922">
        <v>24</v>
      </c>
      <c r="G4922" t="str">
        <f>VLOOKUP(YouTubeVideos[[#This Row],[category_id]],VideoCategories[],2,FALSE)</f>
        <v>Entertainment</v>
      </c>
      <c r="H4922" t="s">
        <v>15496</v>
      </c>
      <c r="I4922">
        <v>3326832</v>
      </c>
      <c r="J4922">
        <v>79848</v>
      </c>
      <c r="K4922">
        <v>4999</v>
      </c>
      <c r="L4922">
        <v>21726</v>
      </c>
      <c r="M4922" t="b">
        <v>0</v>
      </c>
      <c r="N4922" t="b">
        <v>0</v>
      </c>
      <c r="O4922" t="b">
        <v>0</v>
      </c>
    </row>
    <row r="4923" spans="1:15">
      <c r="A4923" t="s">
        <v>15497</v>
      </c>
      <c r="B4923" s="1">
        <v>43190</v>
      </c>
      <c r="C4923" s="1">
        <v>43174.625011574077</v>
      </c>
      <c r="D4923" t="s">
        <v>15498</v>
      </c>
      <c r="E4923" t="s">
        <v>11582</v>
      </c>
      <c r="F4923">
        <v>10</v>
      </c>
      <c r="G4923" t="str">
        <f>VLOOKUP(YouTubeVideos[[#This Row],[category_id]],VideoCategories[],2,FALSE)</f>
        <v>Music</v>
      </c>
      <c r="H4923" t="s">
        <v>15499</v>
      </c>
      <c r="I4923">
        <v>2986867</v>
      </c>
      <c r="J4923">
        <v>89221</v>
      </c>
      <c r="K4923">
        <v>1907</v>
      </c>
      <c r="L4923">
        <v>3327</v>
      </c>
      <c r="M4923" t="b">
        <v>0</v>
      </c>
      <c r="N4923" t="b">
        <v>0</v>
      </c>
      <c r="O4923" t="b">
        <v>0</v>
      </c>
    </row>
    <row r="4924" spans="1:15">
      <c r="A4924" t="s">
        <v>15500</v>
      </c>
      <c r="B4924" s="1">
        <v>43190</v>
      </c>
      <c r="C4924" s="1">
        <v>43174.875</v>
      </c>
      <c r="D4924" t="s">
        <v>15501</v>
      </c>
      <c r="E4924" t="s">
        <v>1779</v>
      </c>
      <c r="F4924">
        <v>10</v>
      </c>
      <c r="G4924" t="str">
        <f>VLOOKUP(YouTubeVideos[[#This Row],[category_id]],VideoCategories[],2,FALSE)</f>
        <v>Music</v>
      </c>
      <c r="H4924" t="s">
        <v>15502</v>
      </c>
      <c r="I4924">
        <v>349965</v>
      </c>
      <c r="J4924">
        <v>7305</v>
      </c>
      <c r="K4924">
        <v>264</v>
      </c>
      <c r="L4924">
        <v>306</v>
      </c>
      <c r="M4924" t="b">
        <v>0</v>
      </c>
      <c r="N4924" t="b">
        <v>0</v>
      </c>
      <c r="O4924" t="b">
        <v>0</v>
      </c>
    </row>
    <row r="4925" spans="1:15">
      <c r="A4925" t="s">
        <v>11744</v>
      </c>
      <c r="B4925" s="1">
        <v>43142</v>
      </c>
      <c r="C4925" s="1">
        <v>43136.41673611111</v>
      </c>
      <c r="D4925" t="s">
        <v>11745</v>
      </c>
      <c r="E4925" t="s">
        <v>2113</v>
      </c>
      <c r="F4925">
        <v>23</v>
      </c>
      <c r="G4925" t="str">
        <f>VLOOKUP(YouTubeVideos[[#This Row],[category_id]],VideoCategories[],2,FALSE)</f>
        <v>Comedy</v>
      </c>
      <c r="H4925" t="s">
        <v>11746</v>
      </c>
      <c r="I4925">
        <v>94640</v>
      </c>
      <c r="J4925">
        <v>7269</v>
      </c>
      <c r="K4925">
        <v>62</v>
      </c>
      <c r="L4925">
        <v>1053</v>
      </c>
      <c r="M4925" t="b">
        <v>0</v>
      </c>
      <c r="N4925" t="b">
        <v>0</v>
      </c>
      <c r="O4925" t="b">
        <v>0</v>
      </c>
    </row>
    <row r="4926" spans="1:15">
      <c r="A4926" t="s">
        <v>14272</v>
      </c>
      <c r="B4926" s="1">
        <v>43170</v>
      </c>
      <c r="C4926" s="1">
        <v>43160.500011574077</v>
      </c>
      <c r="D4926" t="s">
        <v>14273</v>
      </c>
      <c r="E4926" t="s">
        <v>13019</v>
      </c>
      <c r="F4926">
        <v>26</v>
      </c>
      <c r="G4926" t="str">
        <f>VLOOKUP(YouTubeVideos[[#This Row],[category_id]],VideoCategories[],2,FALSE)</f>
        <v>Howto &amp; Style</v>
      </c>
      <c r="H4926" t="s">
        <v>14274</v>
      </c>
      <c r="I4926">
        <v>94403</v>
      </c>
      <c r="J4926">
        <v>3173</v>
      </c>
      <c r="K4926">
        <v>49</v>
      </c>
      <c r="L4926">
        <v>270</v>
      </c>
      <c r="M4926" t="b">
        <v>0</v>
      </c>
      <c r="N4926" t="b">
        <v>0</v>
      </c>
      <c r="O4926" t="b">
        <v>0</v>
      </c>
    </row>
    <row r="4927" spans="1:15">
      <c r="A4927" t="s">
        <v>15509</v>
      </c>
      <c r="B4927" s="1">
        <v>43191</v>
      </c>
      <c r="C4927" s="1">
        <v>43186.355462962965</v>
      </c>
      <c r="D4927" t="s">
        <v>15510</v>
      </c>
      <c r="E4927" t="s">
        <v>78</v>
      </c>
      <c r="F4927">
        <v>24</v>
      </c>
      <c r="G4927" t="str">
        <f>VLOOKUP(YouTubeVideos[[#This Row],[category_id]],VideoCategories[],2,FALSE)</f>
        <v>Entertainment</v>
      </c>
      <c r="H4927" t="s">
        <v>15511</v>
      </c>
      <c r="I4927">
        <v>354509</v>
      </c>
      <c r="J4927">
        <v>4088</v>
      </c>
      <c r="K4927">
        <v>221</v>
      </c>
      <c r="L4927">
        <v>373</v>
      </c>
      <c r="M4927" t="b">
        <v>0</v>
      </c>
      <c r="N4927" t="b">
        <v>0</v>
      </c>
      <c r="O4927" t="b">
        <v>0</v>
      </c>
    </row>
    <row r="4928" spans="1:15">
      <c r="A4928" t="s">
        <v>13317</v>
      </c>
      <c r="B4928" s="1">
        <v>43158</v>
      </c>
      <c r="C4928" s="1">
        <v>43150.520833333336</v>
      </c>
      <c r="D4928" t="s">
        <v>13318</v>
      </c>
      <c r="E4928" t="s">
        <v>2706</v>
      </c>
      <c r="F4928">
        <v>26</v>
      </c>
      <c r="G4928" t="str">
        <f>VLOOKUP(YouTubeVideos[[#This Row],[category_id]],VideoCategories[],2,FALSE)</f>
        <v>Howto &amp; Style</v>
      </c>
      <c r="H4928" t="s">
        <v>13319</v>
      </c>
      <c r="I4928">
        <v>94234</v>
      </c>
      <c r="J4928">
        <v>4721</v>
      </c>
      <c r="K4928">
        <v>201</v>
      </c>
      <c r="L4928">
        <v>451</v>
      </c>
      <c r="M4928" t="b">
        <v>0</v>
      </c>
      <c r="N4928" t="b">
        <v>0</v>
      </c>
      <c r="O4928" t="b">
        <v>0</v>
      </c>
    </row>
    <row r="4929" spans="1:15">
      <c r="A4929" t="s">
        <v>7826</v>
      </c>
      <c r="B4929" s="1">
        <v>43112</v>
      </c>
      <c r="C4929" s="1">
        <v>43106.816018518519</v>
      </c>
      <c r="D4929" t="s">
        <v>7827</v>
      </c>
      <c r="E4929" t="s">
        <v>7828</v>
      </c>
      <c r="F4929">
        <v>2</v>
      </c>
      <c r="G4929" t="str">
        <f>VLOOKUP(YouTubeVideos[[#This Row],[category_id]],VideoCategories[],2,FALSE)</f>
        <v>Autos &amp; Vehicles</v>
      </c>
      <c r="H4929" t="s">
        <v>63</v>
      </c>
      <c r="I4929">
        <v>93903</v>
      </c>
      <c r="J4929">
        <v>364</v>
      </c>
      <c r="K4929">
        <v>54</v>
      </c>
      <c r="L4929">
        <v>20</v>
      </c>
      <c r="M4929" t="b">
        <v>0</v>
      </c>
      <c r="N4929" t="b">
        <v>0</v>
      </c>
      <c r="O4929" t="b">
        <v>0</v>
      </c>
    </row>
    <row r="4930" spans="1:15">
      <c r="A4930" t="s">
        <v>7512</v>
      </c>
      <c r="B4930" s="1">
        <v>43109</v>
      </c>
      <c r="C4930" s="1">
        <v>43103.605393518519</v>
      </c>
      <c r="D4930" t="s">
        <v>7513</v>
      </c>
      <c r="E4930" t="s">
        <v>1158</v>
      </c>
      <c r="F4930">
        <v>25</v>
      </c>
      <c r="G4930" t="str">
        <f>VLOOKUP(YouTubeVideos[[#This Row],[category_id]],VideoCategories[],2,FALSE)</f>
        <v>News &amp; Politics</v>
      </c>
      <c r="H4930" t="s">
        <v>7514</v>
      </c>
      <c r="I4930">
        <v>93865</v>
      </c>
      <c r="J4930">
        <v>462</v>
      </c>
      <c r="K4930">
        <v>205</v>
      </c>
      <c r="L4930">
        <v>352</v>
      </c>
      <c r="M4930" t="b">
        <v>0</v>
      </c>
      <c r="N4930" t="b">
        <v>0</v>
      </c>
      <c r="O4930" t="b">
        <v>0</v>
      </c>
    </row>
    <row r="4931" spans="1:15">
      <c r="A4931" t="s">
        <v>1745</v>
      </c>
      <c r="B4931" s="1">
        <v>43063</v>
      </c>
      <c r="C4931" s="1">
        <v>43056.61178240741</v>
      </c>
      <c r="D4931" t="s">
        <v>1746</v>
      </c>
      <c r="E4931" t="s">
        <v>156</v>
      </c>
      <c r="F4931">
        <v>15</v>
      </c>
      <c r="G4931" t="str">
        <f>VLOOKUP(YouTubeVideos[[#This Row],[category_id]],VideoCategories[],2,FALSE)</f>
        <v>Pets &amp; Animals</v>
      </c>
      <c r="H4931" t="s">
        <v>1747</v>
      </c>
      <c r="I4931">
        <v>93494</v>
      </c>
      <c r="J4931">
        <v>6975</v>
      </c>
      <c r="K4931">
        <v>28</v>
      </c>
      <c r="L4931">
        <v>688</v>
      </c>
      <c r="M4931" t="b">
        <v>0</v>
      </c>
      <c r="N4931" t="b">
        <v>0</v>
      </c>
      <c r="O4931" t="b">
        <v>0</v>
      </c>
    </row>
    <row r="4932" spans="1:15">
      <c r="A4932" t="s">
        <v>3162</v>
      </c>
      <c r="B4932" s="1">
        <v>43074</v>
      </c>
      <c r="C4932" s="1">
        <v>43067.808136574073</v>
      </c>
      <c r="D4932" t="s">
        <v>3163</v>
      </c>
      <c r="E4932" t="s">
        <v>3164</v>
      </c>
      <c r="F4932">
        <v>26</v>
      </c>
      <c r="G4932" t="str">
        <f>VLOOKUP(YouTubeVideos[[#This Row],[category_id]],VideoCategories[],2,FALSE)</f>
        <v>Howto &amp; Style</v>
      </c>
      <c r="H4932" t="s">
        <v>3165</v>
      </c>
      <c r="I4932">
        <v>93451</v>
      </c>
      <c r="J4932">
        <v>3484</v>
      </c>
      <c r="K4932">
        <v>43</v>
      </c>
      <c r="L4932">
        <v>566</v>
      </c>
      <c r="M4932" t="b">
        <v>0</v>
      </c>
      <c r="N4932" t="b">
        <v>0</v>
      </c>
      <c r="O4932" t="b">
        <v>0</v>
      </c>
    </row>
    <row r="4933" spans="1:15">
      <c r="A4933" t="s">
        <v>15526</v>
      </c>
      <c r="B4933" s="1">
        <v>43191</v>
      </c>
      <c r="C4933" s="1">
        <v>43178.292118055557</v>
      </c>
      <c r="D4933" t="s">
        <v>15527</v>
      </c>
      <c r="E4933" t="s">
        <v>3194</v>
      </c>
      <c r="F4933">
        <v>24</v>
      </c>
      <c r="G4933" t="str">
        <f>VLOOKUP(YouTubeVideos[[#This Row],[category_id]],VideoCategories[],2,FALSE)</f>
        <v>Entertainment</v>
      </c>
      <c r="H4933" t="s">
        <v>15528</v>
      </c>
      <c r="I4933">
        <v>863560</v>
      </c>
      <c r="J4933">
        <v>6254</v>
      </c>
      <c r="K4933">
        <v>3450</v>
      </c>
      <c r="L4933">
        <v>2927</v>
      </c>
      <c r="M4933" t="b">
        <v>0</v>
      </c>
      <c r="N4933" t="b">
        <v>0</v>
      </c>
      <c r="O4933" t="b">
        <v>0</v>
      </c>
    </row>
    <row r="4934" spans="1:15">
      <c r="A4934" t="s">
        <v>7198</v>
      </c>
      <c r="B4934" s="1">
        <v>43108</v>
      </c>
      <c r="C4934" s="1">
        <v>43103.879293981481</v>
      </c>
      <c r="D4934" t="s">
        <v>7199</v>
      </c>
      <c r="E4934" t="s">
        <v>6465</v>
      </c>
      <c r="F4934">
        <v>28</v>
      </c>
      <c r="G4934" t="str">
        <f>VLOOKUP(YouTubeVideos[[#This Row],[category_id]],VideoCategories[],2,FALSE)</f>
        <v>Science &amp; Technology</v>
      </c>
      <c r="H4934" t="s">
        <v>7200</v>
      </c>
      <c r="I4934">
        <v>93250</v>
      </c>
      <c r="J4934">
        <v>1467</v>
      </c>
      <c r="K4934">
        <v>42</v>
      </c>
      <c r="L4934">
        <v>311</v>
      </c>
      <c r="M4934" t="b">
        <v>0</v>
      </c>
      <c r="N4934" t="b">
        <v>0</v>
      </c>
      <c r="O4934" t="b">
        <v>0</v>
      </c>
    </row>
    <row r="4935" spans="1:15">
      <c r="A4935" t="s">
        <v>4935</v>
      </c>
      <c r="B4935" s="1">
        <v>43086</v>
      </c>
      <c r="C4935" s="1">
        <v>43080.443032407406</v>
      </c>
      <c r="D4935" t="s">
        <v>4936</v>
      </c>
      <c r="E4935" t="s">
        <v>2940</v>
      </c>
      <c r="F4935">
        <v>23</v>
      </c>
      <c r="G4935" t="str">
        <f>VLOOKUP(YouTubeVideos[[#This Row],[category_id]],VideoCategories[],2,FALSE)</f>
        <v>Comedy</v>
      </c>
      <c r="H4935" t="s">
        <v>4937</v>
      </c>
      <c r="I4935">
        <v>93102</v>
      </c>
      <c r="J4935">
        <v>1192</v>
      </c>
      <c r="K4935">
        <v>176</v>
      </c>
      <c r="L4935">
        <v>123</v>
      </c>
      <c r="M4935" t="b">
        <v>0</v>
      </c>
      <c r="N4935" t="b">
        <v>0</v>
      </c>
      <c r="O4935" t="b">
        <v>0</v>
      </c>
    </row>
    <row r="4936" spans="1:15">
      <c r="A4936" t="s">
        <v>6671</v>
      </c>
      <c r="B4936" s="1">
        <v>43104</v>
      </c>
      <c r="C4936" s="1">
        <v>43097.402696759258</v>
      </c>
      <c r="D4936" t="s">
        <v>6672</v>
      </c>
      <c r="E4936" t="s">
        <v>5130</v>
      </c>
      <c r="F4936">
        <v>1</v>
      </c>
      <c r="G4936" t="str">
        <f>VLOOKUP(YouTubeVideos[[#This Row],[category_id]],VideoCategories[],2,FALSE)</f>
        <v>Film &amp; Animation</v>
      </c>
      <c r="H4936" t="s">
        <v>6673</v>
      </c>
      <c r="I4936">
        <v>92983</v>
      </c>
      <c r="J4936">
        <v>1639</v>
      </c>
      <c r="K4936">
        <v>106</v>
      </c>
      <c r="L4936">
        <v>116</v>
      </c>
      <c r="M4936" t="b">
        <v>0</v>
      </c>
      <c r="N4936" t="b">
        <v>0</v>
      </c>
      <c r="O4936" t="b">
        <v>0</v>
      </c>
    </row>
    <row r="4937" spans="1:15">
      <c r="A4937" t="s">
        <v>15538</v>
      </c>
      <c r="B4937" s="1">
        <v>43191</v>
      </c>
      <c r="C4937" s="1">
        <v>43177.429039351853</v>
      </c>
      <c r="D4937" t="s">
        <v>15539</v>
      </c>
      <c r="E4937" t="s">
        <v>2337</v>
      </c>
      <c r="F4937">
        <v>24</v>
      </c>
      <c r="G4937" t="str">
        <f>VLOOKUP(YouTubeVideos[[#This Row],[category_id]],VideoCategories[],2,FALSE)</f>
        <v>Entertainment</v>
      </c>
      <c r="H4937" t="s">
        <v>15540</v>
      </c>
      <c r="I4937">
        <v>770953</v>
      </c>
      <c r="J4937">
        <v>51169</v>
      </c>
      <c r="K4937">
        <v>491</v>
      </c>
      <c r="L4937">
        <v>5511</v>
      </c>
      <c r="M4937" t="b">
        <v>0</v>
      </c>
      <c r="N4937" t="b">
        <v>0</v>
      </c>
      <c r="O4937" t="b">
        <v>0</v>
      </c>
    </row>
    <row r="4938" spans="1:15">
      <c r="A4938" t="s">
        <v>15541</v>
      </c>
      <c r="B4938" s="1">
        <v>43191</v>
      </c>
      <c r="C4938" s="1">
        <v>43178.083356481482</v>
      </c>
      <c r="D4938" t="s">
        <v>20569</v>
      </c>
      <c r="E4938" t="s">
        <v>15542</v>
      </c>
      <c r="F4938">
        <v>10</v>
      </c>
      <c r="G4938" t="str">
        <f>VLOOKUP(YouTubeVideos[[#This Row],[category_id]],VideoCategories[],2,FALSE)</f>
        <v>Music</v>
      </c>
      <c r="H4938" t="s">
        <v>20570</v>
      </c>
      <c r="I4938">
        <v>12529936</v>
      </c>
      <c r="J4938">
        <v>615429</v>
      </c>
      <c r="K4938">
        <v>22366</v>
      </c>
      <c r="L4938">
        <v>80024</v>
      </c>
      <c r="M4938" t="b">
        <v>0</v>
      </c>
      <c r="N4938" t="b">
        <v>0</v>
      </c>
      <c r="O4938" t="b">
        <v>0</v>
      </c>
    </row>
    <row r="4939" spans="1:15">
      <c r="A4939" t="s">
        <v>3924</v>
      </c>
      <c r="B4939" s="1">
        <v>43080</v>
      </c>
      <c r="C4939" s="1">
        <v>43076.333414351851</v>
      </c>
      <c r="D4939" t="s">
        <v>3925</v>
      </c>
      <c r="E4939" t="s">
        <v>520</v>
      </c>
      <c r="F4939">
        <v>26</v>
      </c>
      <c r="G4939" t="str">
        <f>VLOOKUP(YouTubeVideos[[#This Row],[category_id]],VideoCategories[],2,FALSE)</f>
        <v>Howto &amp; Style</v>
      </c>
      <c r="H4939" t="s">
        <v>3926</v>
      </c>
      <c r="I4939">
        <v>92538</v>
      </c>
      <c r="J4939">
        <v>2451</v>
      </c>
      <c r="K4939">
        <v>66</v>
      </c>
      <c r="L4939">
        <v>199</v>
      </c>
      <c r="M4939" t="b">
        <v>0</v>
      </c>
      <c r="N4939" t="b">
        <v>0</v>
      </c>
      <c r="O4939" t="b">
        <v>0</v>
      </c>
    </row>
    <row r="4940" spans="1:15">
      <c r="A4940" t="s">
        <v>15546</v>
      </c>
      <c r="B4940" s="1">
        <v>43191</v>
      </c>
      <c r="C4940" s="1">
        <v>43176.582361111112</v>
      </c>
      <c r="D4940" t="s">
        <v>15547</v>
      </c>
      <c r="E4940" t="s">
        <v>1019</v>
      </c>
      <c r="F4940">
        <v>24</v>
      </c>
      <c r="G4940" t="str">
        <f>VLOOKUP(YouTubeVideos[[#This Row],[category_id]],VideoCategories[],2,FALSE)</f>
        <v>Entertainment</v>
      </c>
      <c r="H4940" t="s">
        <v>15548</v>
      </c>
      <c r="I4940">
        <v>6187534</v>
      </c>
      <c r="J4940">
        <v>355336</v>
      </c>
      <c r="K4940">
        <v>6260</v>
      </c>
      <c r="L4940">
        <v>30425</v>
      </c>
      <c r="M4940" t="b">
        <v>0</v>
      </c>
      <c r="N4940" t="b">
        <v>0</v>
      </c>
      <c r="O4940" t="b">
        <v>0</v>
      </c>
    </row>
    <row r="4941" spans="1:15">
      <c r="A4941" t="s">
        <v>15549</v>
      </c>
      <c r="B4941" s="1">
        <v>43191</v>
      </c>
      <c r="C4941" s="1">
        <v>43177.250694444447</v>
      </c>
      <c r="D4941" t="s">
        <v>15550</v>
      </c>
      <c r="E4941" t="s">
        <v>918</v>
      </c>
      <c r="F4941">
        <v>24</v>
      </c>
      <c r="G4941" t="str">
        <f>VLOOKUP(YouTubeVideos[[#This Row],[category_id]],VideoCategories[],2,FALSE)</f>
        <v>Entertainment</v>
      </c>
      <c r="H4941" t="s">
        <v>15551</v>
      </c>
      <c r="I4941">
        <v>424016</v>
      </c>
      <c r="J4941">
        <v>10527</v>
      </c>
      <c r="K4941">
        <v>532</v>
      </c>
      <c r="L4941">
        <v>1257</v>
      </c>
      <c r="M4941" t="b">
        <v>0</v>
      </c>
      <c r="N4941" t="b">
        <v>0</v>
      </c>
      <c r="O4941" t="b">
        <v>0</v>
      </c>
    </row>
    <row r="4942" spans="1:15">
      <c r="A4942" t="s">
        <v>4527</v>
      </c>
      <c r="B4942" s="1">
        <v>43083</v>
      </c>
      <c r="C4942" s="1">
        <v>43079.041712962964</v>
      </c>
      <c r="D4942" t="s">
        <v>4528</v>
      </c>
      <c r="E4942" t="s">
        <v>4529</v>
      </c>
      <c r="F4942">
        <v>26</v>
      </c>
      <c r="G4942" t="str">
        <f>VLOOKUP(YouTubeVideos[[#This Row],[category_id]],VideoCategories[],2,FALSE)</f>
        <v>Howto &amp; Style</v>
      </c>
      <c r="H4942" t="s">
        <v>4530</v>
      </c>
      <c r="I4942">
        <v>92533</v>
      </c>
      <c r="J4942">
        <v>3725</v>
      </c>
      <c r="K4942">
        <v>147</v>
      </c>
      <c r="L4942">
        <v>183</v>
      </c>
      <c r="M4942" t="b">
        <v>0</v>
      </c>
      <c r="N4942" t="b">
        <v>0</v>
      </c>
      <c r="O4942" t="b">
        <v>0</v>
      </c>
    </row>
    <row r="4943" spans="1:15">
      <c r="A4943" t="s">
        <v>533</v>
      </c>
      <c r="B4943" s="1">
        <v>43055</v>
      </c>
      <c r="C4943" s="1">
        <v>43049.710428240738</v>
      </c>
      <c r="D4943" t="s">
        <v>534</v>
      </c>
      <c r="E4943" t="s">
        <v>535</v>
      </c>
      <c r="F4943">
        <v>22</v>
      </c>
      <c r="G4943" t="str">
        <f>VLOOKUP(YouTubeVideos[[#This Row],[category_id]],VideoCategories[],2,FALSE)</f>
        <v>People &amp; Blogs</v>
      </c>
      <c r="H4943" t="s">
        <v>536</v>
      </c>
      <c r="I4943">
        <v>92327</v>
      </c>
      <c r="J4943">
        <v>182</v>
      </c>
      <c r="K4943">
        <v>45</v>
      </c>
      <c r="L4943">
        <v>0</v>
      </c>
      <c r="M4943" t="b">
        <v>0</v>
      </c>
      <c r="N4943" t="b">
        <v>0</v>
      </c>
      <c r="O4943" t="b">
        <v>0</v>
      </c>
    </row>
    <row r="4944" spans="1:15">
      <c r="A4944" t="s">
        <v>15558</v>
      </c>
      <c r="B4944" s="1">
        <v>43191</v>
      </c>
      <c r="C4944" s="1">
        <v>43176.574629629627</v>
      </c>
      <c r="D4944" t="s">
        <v>15559</v>
      </c>
      <c r="E4944" t="s">
        <v>15560</v>
      </c>
      <c r="F4944">
        <v>10</v>
      </c>
      <c r="G4944" t="str">
        <f>VLOOKUP(YouTubeVideos[[#This Row],[category_id]],VideoCategories[],2,FALSE)</f>
        <v>Music</v>
      </c>
      <c r="H4944" t="s">
        <v>15561</v>
      </c>
      <c r="I4944">
        <v>475678</v>
      </c>
      <c r="J4944">
        <v>26114</v>
      </c>
      <c r="K4944">
        <v>249</v>
      </c>
      <c r="L4944">
        <v>2722</v>
      </c>
      <c r="M4944" t="b">
        <v>0</v>
      </c>
      <c r="N4944" t="b">
        <v>0</v>
      </c>
      <c r="O4944" t="b">
        <v>0</v>
      </c>
    </row>
    <row r="4945" spans="1:15">
      <c r="A4945" t="s">
        <v>15562</v>
      </c>
      <c r="B4945" s="1">
        <v>43191</v>
      </c>
      <c r="C4945" s="1">
        <v>43176.414351851854</v>
      </c>
      <c r="D4945" t="s">
        <v>15563</v>
      </c>
      <c r="E4945" t="s">
        <v>11930</v>
      </c>
      <c r="F4945">
        <v>24</v>
      </c>
      <c r="G4945" t="str">
        <f>VLOOKUP(YouTubeVideos[[#This Row],[category_id]],VideoCategories[],2,FALSE)</f>
        <v>Entertainment</v>
      </c>
      <c r="H4945" t="s">
        <v>15564</v>
      </c>
      <c r="I4945">
        <v>809389</v>
      </c>
      <c r="J4945">
        <v>22140</v>
      </c>
      <c r="K4945">
        <v>377</v>
      </c>
      <c r="L4945">
        <v>1416</v>
      </c>
      <c r="M4945" t="b">
        <v>0</v>
      </c>
      <c r="N4945" t="b">
        <v>0</v>
      </c>
      <c r="O4945" t="b">
        <v>0</v>
      </c>
    </row>
    <row r="4946" spans="1:15">
      <c r="A4946" t="s">
        <v>8885</v>
      </c>
      <c r="B4946" s="1">
        <v>43120</v>
      </c>
      <c r="C4946" s="1">
        <v>43115.65452546296</v>
      </c>
      <c r="D4946" t="s">
        <v>8886</v>
      </c>
      <c r="E4946" t="s">
        <v>8887</v>
      </c>
      <c r="F4946">
        <v>26</v>
      </c>
      <c r="G4946" t="str">
        <f>VLOOKUP(YouTubeVideos[[#This Row],[category_id]],VideoCategories[],2,FALSE)</f>
        <v>Howto &amp; Style</v>
      </c>
      <c r="H4946" t="s">
        <v>8888</v>
      </c>
      <c r="I4946">
        <v>92301</v>
      </c>
      <c r="J4946">
        <v>6796</v>
      </c>
      <c r="K4946">
        <v>42</v>
      </c>
      <c r="L4946">
        <v>492</v>
      </c>
      <c r="M4946" t="b">
        <v>0</v>
      </c>
      <c r="N4946" t="b">
        <v>0</v>
      </c>
      <c r="O4946" t="b">
        <v>0</v>
      </c>
    </row>
    <row r="4947" spans="1:15">
      <c r="A4947" t="s">
        <v>4379</v>
      </c>
      <c r="B4947" s="1">
        <v>43082</v>
      </c>
      <c r="C4947" s="1">
        <v>43075.547361111108</v>
      </c>
      <c r="D4947" t="s">
        <v>4380</v>
      </c>
      <c r="E4947" t="s">
        <v>4381</v>
      </c>
      <c r="F4947">
        <v>25</v>
      </c>
      <c r="G4947" t="str">
        <f>VLOOKUP(YouTubeVideos[[#This Row],[category_id]],VideoCategories[],2,FALSE)</f>
        <v>News &amp; Politics</v>
      </c>
      <c r="H4947" t="s">
        <v>4382</v>
      </c>
      <c r="I4947">
        <v>92178</v>
      </c>
      <c r="J4947">
        <v>189</v>
      </c>
      <c r="K4947">
        <v>78</v>
      </c>
      <c r="L4947">
        <v>195</v>
      </c>
      <c r="M4947" t="b">
        <v>0</v>
      </c>
      <c r="N4947" t="b">
        <v>0</v>
      </c>
      <c r="O4947" t="b">
        <v>0</v>
      </c>
    </row>
    <row r="4948" spans="1:15">
      <c r="A4948" t="s">
        <v>8993</v>
      </c>
      <c r="B4948" s="1">
        <v>43121</v>
      </c>
      <c r="C4948" s="1">
        <v>43115.32644675926</v>
      </c>
      <c r="D4948" t="s">
        <v>8994</v>
      </c>
      <c r="E4948" t="s">
        <v>8995</v>
      </c>
      <c r="F4948">
        <v>2</v>
      </c>
      <c r="G4948" t="str">
        <f>VLOOKUP(YouTubeVideos[[#This Row],[category_id]],VideoCategories[],2,FALSE)</f>
        <v>Autos &amp; Vehicles</v>
      </c>
      <c r="H4948" t="s">
        <v>8996</v>
      </c>
      <c r="I4948">
        <v>92161</v>
      </c>
      <c r="J4948">
        <v>2113</v>
      </c>
      <c r="K4948">
        <v>119</v>
      </c>
      <c r="L4948">
        <v>350</v>
      </c>
      <c r="M4948" t="b">
        <v>0</v>
      </c>
      <c r="N4948" t="b">
        <v>0</v>
      </c>
      <c r="O4948" t="b">
        <v>0</v>
      </c>
    </row>
    <row r="4949" spans="1:15">
      <c r="A4949" t="s">
        <v>12437</v>
      </c>
      <c r="B4949" s="1">
        <v>43149</v>
      </c>
      <c r="C4949" s="1">
        <v>43142.25072916667</v>
      </c>
      <c r="D4949" t="s">
        <v>12438</v>
      </c>
      <c r="E4949" t="s">
        <v>8426</v>
      </c>
      <c r="F4949">
        <v>1</v>
      </c>
      <c r="G4949" t="str">
        <f>VLOOKUP(YouTubeVideos[[#This Row],[category_id]],VideoCategories[],2,FALSE)</f>
        <v>Film &amp; Animation</v>
      </c>
      <c r="H4949" t="s">
        <v>12439</v>
      </c>
      <c r="I4949">
        <v>92030</v>
      </c>
      <c r="J4949">
        <v>1347</v>
      </c>
      <c r="K4949">
        <v>115</v>
      </c>
      <c r="L4949">
        <v>77</v>
      </c>
      <c r="M4949" t="b">
        <v>0</v>
      </c>
      <c r="N4949" t="b">
        <v>0</v>
      </c>
      <c r="O4949" t="b">
        <v>0</v>
      </c>
    </row>
    <row r="4950" spans="1:15">
      <c r="A4950" t="s">
        <v>12382</v>
      </c>
      <c r="B4950" s="1">
        <v>43149</v>
      </c>
      <c r="C4950" s="1">
        <v>43145.416678240741</v>
      </c>
      <c r="D4950" t="s">
        <v>12383</v>
      </c>
      <c r="E4950" t="s">
        <v>516</v>
      </c>
      <c r="F4950">
        <v>1</v>
      </c>
      <c r="G4950" t="str">
        <f>VLOOKUP(YouTubeVideos[[#This Row],[category_id]],VideoCategories[],2,FALSE)</f>
        <v>Film &amp; Animation</v>
      </c>
      <c r="H4950" t="s">
        <v>12384</v>
      </c>
      <c r="I4950">
        <v>91982</v>
      </c>
      <c r="J4950">
        <v>1569</v>
      </c>
      <c r="K4950">
        <v>301</v>
      </c>
      <c r="L4950">
        <v>351</v>
      </c>
      <c r="M4950" t="b">
        <v>0</v>
      </c>
      <c r="N4950" t="b">
        <v>0</v>
      </c>
      <c r="O4950" t="b">
        <v>0</v>
      </c>
    </row>
    <row r="4951" spans="1:15">
      <c r="A4951" t="s">
        <v>14001</v>
      </c>
      <c r="B4951" s="1">
        <v>43166</v>
      </c>
      <c r="C4951" s="1">
        <v>43157.686585648145</v>
      </c>
      <c r="D4951" t="s">
        <v>14002</v>
      </c>
      <c r="E4951" t="s">
        <v>5816</v>
      </c>
      <c r="F4951">
        <v>26</v>
      </c>
      <c r="G4951" t="str">
        <f>VLOOKUP(YouTubeVideos[[#This Row],[category_id]],VideoCategories[],2,FALSE)</f>
        <v>Howto &amp; Style</v>
      </c>
      <c r="H4951" t="s">
        <v>14003</v>
      </c>
      <c r="I4951">
        <v>91566</v>
      </c>
      <c r="J4951">
        <v>3682</v>
      </c>
      <c r="K4951">
        <v>164</v>
      </c>
      <c r="L4951">
        <v>296</v>
      </c>
      <c r="M4951" t="b">
        <v>0</v>
      </c>
      <c r="N4951" t="b">
        <v>0</v>
      </c>
      <c r="O4951" t="b">
        <v>0</v>
      </c>
    </row>
    <row r="4952" spans="1:15">
      <c r="A4952" t="s">
        <v>15580</v>
      </c>
      <c r="B4952" s="1">
        <v>43192</v>
      </c>
      <c r="C4952" s="1">
        <v>43185.125104166669</v>
      </c>
      <c r="D4952" t="s">
        <v>15581</v>
      </c>
      <c r="E4952" t="s">
        <v>1273</v>
      </c>
      <c r="F4952">
        <v>24</v>
      </c>
      <c r="G4952" t="str">
        <f>VLOOKUP(YouTubeVideos[[#This Row],[category_id]],VideoCategories[],2,FALSE)</f>
        <v>Entertainment</v>
      </c>
      <c r="H4952" t="s">
        <v>15582</v>
      </c>
      <c r="I4952">
        <v>1446252</v>
      </c>
      <c r="J4952">
        <v>23963</v>
      </c>
      <c r="K4952">
        <v>1240</v>
      </c>
      <c r="L4952">
        <v>1849</v>
      </c>
      <c r="M4952" t="b">
        <v>0</v>
      </c>
      <c r="N4952" t="b">
        <v>0</v>
      </c>
      <c r="O4952" t="b">
        <v>0</v>
      </c>
    </row>
    <row r="4953" spans="1:15">
      <c r="A4953" t="s">
        <v>15583</v>
      </c>
      <c r="B4953" s="1">
        <v>43192</v>
      </c>
      <c r="C4953" s="1">
        <v>43185.29173611111</v>
      </c>
      <c r="D4953" t="s">
        <v>15584</v>
      </c>
      <c r="E4953" t="s">
        <v>3319</v>
      </c>
      <c r="F4953">
        <v>24</v>
      </c>
      <c r="G4953" t="str">
        <f>VLOOKUP(YouTubeVideos[[#This Row],[category_id]],VideoCategories[],2,FALSE)</f>
        <v>Entertainment</v>
      </c>
      <c r="H4953" t="s">
        <v>15585</v>
      </c>
      <c r="I4953">
        <v>1125153</v>
      </c>
      <c r="J4953">
        <v>28277</v>
      </c>
      <c r="K4953">
        <v>526</v>
      </c>
      <c r="L4953">
        <v>2923</v>
      </c>
      <c r="M4953" t="b">
        <v>0</v>
      </c>
      <c r="N4953" t="b">
        <v>0</v>
      </c>
      <c r="O4953" t="b">
        <v>0</v>
      </c>
    </row>
    <row r="4954" spans="1:15">
      <c r="A4954" t="s">
        <v>13924</v>
      </c>
      <c r="B4954" s="1">
        <v>43165</v>
      </c>
      <c r="C4954" s="1">
        <v>43158.25</v>
      </c>
      <c r="D4954" t="s">
        <v>13925</v>
      </c>
      <c r="E4954" t="s">
        <v>117</v>
      </c>
      <c r="F4954">
        <v>27</v>
      </c>
      <c r="G4954" t="str">
        <f>VLOOKUP(YouTubeVideos[[#This Row],[category_id]],VideoCategories[],2,FALSE)</f>
        <v>Education</v>
      </c>
      <c r="H4954" t="s">
        <v>20473</v>
      </c>
      <c r="I4954">
        <v>91213</v>
      </c>
      <c r="J4954">
        <v>3089</v>
      </c>
      <c r="K4954">
        <v>980</v>
      </c>
      <c r="L4954">
        <v>1022</v>
      </c>
      <c r="M4954" t="b">
        <v>0</v>
      </c>
      <c r="N4954" t="b">
        <v>0</v>
      </c>
      <c r="O4954" t="b">
        <v>0</v>
      </c>
    </row>
    <row r="4955" spans="1:15">
      <c r="A4955" t="s">
        <v>7774</v>
      </c>
      <c r="B4955" s="1">
        <v>43112</v>
      </c>
      <c r="C4955" s="1">
        <v>43107.541712962964</v>
      </c>
      <c r="D4955" t="s">
        <v>20113</v>
      </c>
      <c r="E4955" t="s">
        <v>3783</v>
      </c>
      <c r="F4955">
        <v>22</v>
      </c>
      <c r="G4955" t="str">
        <f>VLOOKUP(YouTubeVideos[[#This Row],[category_id]],VideoCategories[],2,FALSE)</f>
        <v>People &amp; Blogs</v>
      </c>
      <c r="H4955" t="s">
        <v>7775</v>
      </c>
      <c r="I4955">
        <v>91186</v>
      </c>
      <c r="J4955">
        <v>3131</v>
      </c>
      <c r="K4955">
        <v>92</v>
      </c>
      <c r="L4955">
        <v>285</v>
      </c>
      <c r="M4955" t="b">
        <v>0</v>
      </c>
      <c r="N4955" t="b">
        <v>0</v>
      </c>
      <c r="O4955" t="b">
        <v>0</v>
      </c>
    </row>
    <row r="4956" spans="1:15">
      <c r="A4956" t="s">
        <v>15591</v>
      </c>
      <c r="B4956" s="1">
        <v>43192</v>
      </c>
      <c r="C4956" s="1">
        <v>43181.458344907405</v>
      </c>
      <c r="D4956" t="s">
        <v>15592</v>
      </c>
      <c r="E4956" t="s">
        <v>70</v>
      </c>
      <c r="F4956">
        <v>10</v>
      </c>
      <c r="G4956" t="str">
        <f>VLOOKUP(YouTubeVideos[[#This Row],[category_id]],VideoCategories[],2,FALSE)</f>
        <v>Music</v>
      </c>
      <c r="H4956" t="s">
        <v>15593</v>
      </c>
      <c r="I4956">
        <v>583346</v>
      </c>
      <c r="J4956">
        <v>35757</v>
      </c>
      <c r="K4956">
        <v>541</v>
      </c>
      <c r="L4956">
        <v>1588</v>
      </c>
      <c r="M4956" t="b">
        <v>0</v>
      </c>
      <c r="N4956" t="b">
        <v>0</v>
      </c>
      <c r="O4956" t="b">
        <v>0</v>
      </c>
    </row>
    <row r="4957" spans="1:15">
      <c r="A4957" t="s">
        <v>8826</v>
      </c>
      <c r="B4957" s="1">
        <v>43119</v>
      </c>
      <c r="C4957" s="1">
        <v>43114.062511574077</v>
      </c>
      <c r="D4957" t="s">
        <v>8827</v>
      </c>
      <c r="E4957" t="s">
        <v>8828</v>
      </c>
      <c r="F4957">
        <v>26</v>
      </c>
      <c r="G4957" t="str">
        <f>VLOOKUP(YouTubeVideos[[#This Row],[category_id]],VideoCategories[],2,FALSE)</f>
        <v>Howto &amp; Style</v>
      </c>
      <c r="H4957" t="s">
        <v>8829</v>
      </c>
      <c r="I4957">
        <v>91167</v>
      </c>
      <c r="J4957">
        <v>3287</v>
      </c>
      <c r="K4957">
        <v>77</v>
      </c>
      <c r="L4957">
        <v>234</v>
      </c>
      <c r="M4957" t="b">
        <v>0</v>
      </c>
      <c r="N4957" t="b">
        <v>0</v>
      </c>
      <c r="O4957" t="b">
        <v>0</v>
      </c>
    </row>
    <row r="4958" spans="1:15">
      <c r="A4958" t="s">
        <v>1469</v>
      </c>
      <c r="B4958" s="1">
        <v>43061</v>
      </c>
      <c r="C4958" s="1">
        <v>43058.333391203705</v>
      </c>
      <c r="D4958" t="s">
        <v>1470</v>
      </c>
      <c r="E4958" t="s">
        <v>520</v>
      </c>
      <c r="F4958">
        <v>26</v>
      </c>
      <c r="G4958" t="str">
        <f>VLOOKUP(YouTubeVideos[[#This Row],[category_id]],VideoCategories[],2,FALSE)</f>
        <v>Howto &amp; Style</v>
      </c>
      <c r="H4958" t="s">
        <v>1471</v>
      </c>
      <c r="I4958">
        <v>91100</v>
      </c>
      <c r="J4958">
        <v>1174</v>
      </c>
      <c r="K4958">
        <v>200</v>
      </c>
      <c r="L4958">
        <v>323</v>
      </c>
      <c r="M4958" t="b">
        <v>0</v>
      </c>
      <c r="N4958" t="b">
        <v>0</v>
      </c>
      <c r="O4958" t="b">
        <v>0</v>
      </c>
    </row>
    <row r="4959" spans="1:15">
      <c r="A4959" t="s">
        <v>1912</v>
      </c>
      <c r="B4959" s="1">
        <v>43065</v>
      </c>
      <c r="C4959" s="1">
        <v>43057.708344907405</v>
      </c>
      <c r="D4959" t="s">
        <v>1913</v>
      </c>
      <c r="E4959" t="s">
        <v>1914</v>
      </c>
      <c r="F4959">
        <v>26</v>
      </c>
      <c r="G4959" t="str">
        <f>VLOOKUP(YouTubeVideos[[#This Row],[category_id]],VideoCategories[],2,FALSE)</f>
        <v>Howto &amp; Style</v>
      </c>
      <c r="H4959" t="s">
        <v>1915</v>
      </c>
      <c r="I4959">
        <v>90923</v>
      </c>
      <c r="J4959">
        <v>3722</v>
      </c>
      <c r="K4959">
        <v>192</v>
      </c>
      <c r="L4959">
        <v>563</v>
      </c>
      <c r="M4959" t="b">
        <v>0</v>
      </c>
      <c r="N4959" t="b">
        <v>0</v>
      </c>
      <c r="O4959" t="b">
        <v>0</v>
      </c>
    </row>
    <row r="4960" spans="1:15">
      <c r="A4960" t="s">
        <v>15604</v>
      </c>
      <c r="B4960" s="1">
        <v>43192</v>
      </c>
      <c r="C4960" s="1">
        <v>43178.224733796298</v>
      </c>
      <c r="D4960" t="s">
        <v>15605</v>
      </c>
      <c r="E4960" t="s">
        <v>132</v>
      </c>
      <c r="F4960">
        <v>24</v>
      </c>
      <c r="G4960" t="str">
        <f>VLOOKUP(YouTubeVideos[[#This Row],[category_id]],VideoCategories[],2,FALSE)</f>
        <v>Entertainment</v>
      </c>
      <c r="H4960" t="s">
        <v>15606</v>
      </c>
      <c r="I4960">
        <v>632821</v>
      </c>
      <c r="J4960">
        <v>10061</v>
      </c>
      <c r="K4960">
        <v>602</v>
      </c>
      <c r="L4960">
        <v>5373</v>
      </c>
      <c r="M4960" t="b">
        <v>0</v>
      </c>
      <c r="N4960" t="b">
        <v>0</v>
      </c>
      <c r="O4960" t="b">
        <v>0</v>
      </c>
    </row>
    <row r="4961" spans="1:15">
      <c r="A4961" t="s">
        <v>15607</v>
      </c>
      <c r="B4961" s="1">
        <v>43192</v>
      </c>
      <c r="C4961" s="1">
        <v>43177.617256944446</v>
      </c>
      <c r="D4961" t="s">
        <v>15608</v>
      </c>
      <c r="E4961" t="s">
        <v>15609</v>
      </c>
      <c r="F4961">
        <v>24</v>
      </c>
      <c r="G4961" t="str">
        <f>VLOOKUP(YouTubeVideos[[#This Row],[category_id]],VideoCategories[],2,FALSE)</f>
        <v>Entertainment</v>
      </c>
      <c r="H4961" t="s">
        <v>15610</v>
      </c>
      <c r="I4961">
        <v>7497772</v>
      </c>
      <c r="J4961">
        <v>290623</v>
      </c>
      <c r="K4961">
        <v>11083</v>
      </c>
      <c r="L4961">
        <v>31604</v>
      </c>
      <c r="M4961" t="b">
        <v>0</v>
      </c>
      <c r="N4961" t="b">
        <v>0</v>
      </c>
      <c r="O4961" t="b">
        <v>0</v>
      </c>
    </row>
    <row r="4962" spans="1:15">
      <c r="A4962" t="s">
        <v>15611</v>
      </c>
      <c r="B4962" s="1">
        <v>43192</v>
      </c>
      <c r="C4962" s="1">
        <v>43177.77615740741</v>
      </c>
      <c r="D4962" t="s">
        <v>15612</v>
      </c>
      <c r="E4962" t="s">
        <v>14483</v>
      </c>
      <c r="F4962">
        <v>24</v>
      </c>
      <c r="G4962" t="str">
        <f>VLOOKUP(YouTubeVideos[[#This Row],[category_id]],VideoCategories[],2,FALSE)</f>
        <v>Entertainment</v>
      </c>
      <c r="H4962" t="s">
        <v>14484</v>
      </c>
      <c r="I4962">
        <v>1886667</v>
      </c>
      <c r="J4962">
        <v>30112</v>
      </c>
      <c r="K4962">
        <v>1612</v>
      </c>
      <c r="L4962">
        <v>1605</v>
      </c>
      <c r="M4962" t="b">
        <v>0</v>
      </c>
      <c r="N4962" t="b">
        <v>0</v>
      </c>
      <c r="O4962" t="b">
        <v>0</v>
      </c>
    </row>
    <row r="4963" spans="1:15">
      <c r="A4963" t="s">
        <v>13299</v>
      </c>
      <c r="B4963" s="1">
        <v>43158</v>
      </c>
      <c r="C4963" s="1">
        <v>43150.566736111112</v>
      </c>
      <c r="D4963" t="s">
        <v>13300</v>
      </c>
      <c r="E4963" t="s">
        <v>228</v>
      </c>
      <c r="F4963">
        <v>23</v>
      </c>
      <c r="G4963" t="str">
        <f>VLOOKUP(YouTubeVideos[[#This Row],[category_id]],VideoCategories[],2,FALSE)</f>
        <v>Comedy</v>
      </c>
      <c r="H4963" t="s">
        <v>13301</v>
      </c>
      <c r="I4963">
        <v>90730</v>
      </c>
      <c r="J4963">
        <v>5983</v>
      </c>
      <c r="K4963">
        <v>2358</v>
      </c>
      <c r="L4963">
        <v>1855</v>
      </c>
      <c r="M4963" t="b">
        <v>0</v>
      </c>
      <c r="N4963" t="b">
        <v>0</v>
      </c>
      <c r="O4963" t="b">
        <v>0</v>
      </c>
    </row>
    <row r="4964" spans="1:15">
      <c r="A4964" t="s">
        <v>15617</v>
      </c>
      <c r="B4964" s="1">
        <v>43192</v>
      </c>
      <c r="C4964" s="1">
        <v>43178.500069444446</v>
      </c>
      <c r="D4964" t="s">
        <v>15618</v>
      </c>
      <c r="E4964" t="s">
        <v>3069</v>
      </c>
      <c r="F4964">
        <v>10</v>
      </c>
      <c r="G4964" t="str">
        <f>VLOOKUP(YouTubeVideos[[#This Row],[category_id]],VideoCategories[],2,FALSE)</f>
        <v>Music</v>
      </c>
      <c r="H4964" t="s">
        <v>15619</v>
      </c>
      <c r="I4964">
        <v>629744</v>
      </c>
      <c r="J4964">
        <v>38777</v>
      </c>
      <c r="K4964">
        <v>630</v>
      </c>
      <c r="L4964">
        <v>4892</v>
      </c>
      <c r="M4964" t="b">
        <v>0</v>
      </c>
      <c r="N4964" t="b">
        <v>0</v>
      </c>
      <c r="O4964" t="b">
        <v>0</v>
      </c>
    </row>
    <row r="4965" spans="1:15">
      <c r="A4965" t="s">
        <v>15620</v>
      </c>
      <c r="B4965" s="1">
        <v>43192</v>
      </c>
      <c r="C4965" s="1">
        <v>43168.370358796295</v>
      </c>
      <c r="D4965" t="s">
        <v>15621</v>
      </c>
      <c r="E4965" t="s">
        <v>15622</v>
      </c>
      <c r="F4965">
        <v>24</v>
      </c>
      <c r="G4965" t="str">
        <f>VLOOKUP(YouTubeVideos[[#This Row],[category_id]],VideoCategories[],2,FALSE)</f>
        <v>Entertainment</v>
      </c>
      <c r="H4965" t="s">
        <v>15623</v>
      </c>
      <c r="I4965">
        <v>1962973</v>
      </c>
      <c r="J4965">
        <v>12513</v>
      </c>
      <c r="K4965">
        <v>1525</v>
      </c>
      <c r="L4965">
        <v>1068</v>
      </c>
      <c r="M4965" t="b">
        <v>0</v>
      </c>
      <c r="N4965" t="b">
        <v>0</v>
      </c>
      <c r="O4965" t="b">
        <v>0</v>
      </c>
    </row>
    <row r="4966" spans="1:15">
      <c r="A4966" t="s">
        <v>9202</v>
      </c>
      <c r="B4966" s="1">
        <v>43123</v>
      </c>
      <c r="C4966" s="1">
        <v>43117.264826388891</v>
      </c>
      <c r="D4966" t="s">
        <v>9203</v>
      </c>
      <c r="E4966" t="s">
        <v>2691</v>
      </c>
      <c r="F4966">
        <v>26</v>
      </c>
      <c r="G4966" t="str">
        <f>VLOOKUP(YouTubeVideos[[#This Row],[category_id]],VideoCategories[],2,FALSE)</f>
        <v>Howto &amp; Style</v>
      </c>
      <c r="H4966" t="s">
        <v>9204</v>
      </c>
      <c r="I4966">
        <v>90521</v>
      </c>
      <c r="J4966">
        <v>2901</v>
      </c>
      <c r="K4966">
        <v>87</v>
      </c>
      <c r="L4966">
        <v>290</v>
      </c>
      <c r="M4966" t="b">
        <v>0</v>
      </c>
      <c r="N4966" t="b">
        <v>0</v>
      </c>
      <c r="O4966" t="b">
        <v>0</v>
      </c>
    </row>
    <row r="4967" spans="1:15">
      <c r="A4967" t="s">
        <v>15628</v>
      </c>
      <c r="B4967" s="1">
        <v>43192</v>
      </c>
      <c r="C4967" s="1">
        <v>43177.584756944445</v>
      </c>
      <c r="D4967" t="s">
        <v>15629</v>
      </c>
      <c r="E4967" t="s">
        <v>10763</v>
      </c>
      <c r="F4967">
        <v>24</v>
      </c>
      <c r="G4967" t="str">
        <f>VLOOKUP(YouTubeVideos[[#This Row],[category_id]],VideoCategories[],2,FALSE)</f>
        <v>Entertainment</v>
      </c>
      <c r="H4967" t="s">
        <v>15630</v>
      </c>
      <c r="I4967">
        <v>1107554</v>
      </c>
      <c r="J4967">
        <v>24188</v>
      </c>
      <c r="K4967">
        <v>2138</v>
      </c>
      <c r="L4967">
        <v>5072</v>
      </c>
      <c r="M4967" t="b">
        <v>0</v>
      </c>
      <c r="N4967" t="b">
        <v>0</v>
      </c>
      <c r="O4967" t="b">
        <v>0</v>
      </c>
    </row>
    <row r="4968" spans="1:15">
      <c r="A4968" t="s">
        <v>429</v>
      </c>
      <c r="B4968" s="1">
        <v>43054</v>
      </c>
      <c r="C4968" s="1">
        <v>43049.000034722223</v>
      </c>
      <c r="D4968" t="s">
        <v>430</v>
      </c>
      <c r="E4968" t="s">
        <v>431</v>
      </c>
      <c r="F4968">
        <v>25</v>
      </c>
      <c r="G4968" t="str">
        <f>VLOOKUP(YouTubeVideos[[#This Row],[category_id]],VideoCategories[],2,FALSE)</f>
        <v>News &amp; Politics</v>
      </c>
      <c r="H4968" t="s">
        <v>432</v>
      </c>
      <c r="I4968">
        <v>90454</v>
      </c>
      <c r="J4968">
        <v>211</v>
      </c>
      <c r="K4968">
        <v>65</v>
      </c>
      <c r="L4968">
        <v>59</v>
      </c>
      <c r="M4968" t="b">
        <v>0</v>
      </c>
      <c r="N4968" t="b">
        <v>0</v>
      </c>
      <c r="O4968" t="b">
        <v>0</v>
      </c>
    </row>
    <row r="4969" spans="1:15">
      <c r="A4969" t="s">
        <v>15634</v>
      </c>
      <c r="B4969" s="1">
        <v>43193</v>
      </c>
      <c r="C4969" s="1">
        <v>43187.2500462963</v>
      </c>
      <c r="D4969" t="s">
        <v>15635</v>
      </c>
      <c r="E4969" t="s">
        <v>47</v>
      </c>
      <c r="F4969">
        <v>24</v>
      </c>
      <c r="G4969" t="str">
        <f>VLOOKUP(YouTubeVideos[[#This Row],[category_id]],VideoCategories[],2,FALSE)</f>
        <v>Entertainment</v>
      </c>
      <c r="H4969" t="s">
        <v>15636</v>
      </c>
      <c r="I4969">
        <v>4403389</v>
      </c>
      <c r="J4969">
        <v>83610</v>
      </c>
      <c r="K4969">
        <v>2400</v>
      </c>
      <c r="L4969">
        <v>0</v>
      </c>
      <c r="M4969" t="b">
        <v>1</v>
      </c>
      <c r="N4969" t="b">
        <v>0</v>
      </c>
      <c r="O4969" t="b">
        <v>0</v>
      </c>
    </row>
    <row r="4970" spans="1:15">
      <c r="A4970" t="s">
        <v>15637</v>
      </c>
      <c r="B4970" s="1">
        <v>43193</v>
      </c>
      <c r="C4970" s="1">
        <v>43187.375497685185</v>
      </c>
      <c r="D4970" t="s">
        <v>15638</v>
      </c>
      <c r="E4970" t="s">
        <v>495</v>
      </c>
      <c r="F4970">
        <v>24</v>
      </c>
      <c r="G4970" t="str">
        <f>VLOOKUP(YouTubeVideos[[#This Row],[category_id]],VideoCategories[],2,FALSE)</f>
        <v>Entertainment</v>
      </c>
      <c r="H4970" t="s">
        <v>15639</v>
      </c>
      <c r="I4970">
        <v>999933</v>
      </c>
      <c r="J4970">
        <v>21797</v>
      </c>
      <c r="K4970">
        <v>266</v>
      </c>
      <c r="L4970">
        <v>1112</v>
      </c>
      <c r="M4970" t="b">
        <v>0</v>
      </c>
      <c r="N4970" t="b">
        <v>0</v>
      </c>
      <c r="O4970" t="b">
        <v>0</v>
      </c>
    </row>
    <row r="4971" spans="1:15">
      <c r="A4971" t="s">
        <v>10038</v>
      </c>
      <c r="B4971" s="1">
        <v>43129</v>
      </c>
      <c r="C4971" s="1">
        <v>43123.35460648148</v>
      </c>
      <c r="D4971" t="s">
        <v>10039</v>
      </c>
      <c r="E4971" t="s">
        <v>10040</v>
      </c>
      <c r="F4971">
        <v>1</v>
      </c>
      <c r="G4971" t="str">
        <f>VLOOKUP(YouTubeVideos[[#This Row],[category_id]],VideoCategories[],2,FALSE)</f>
        <v>Film &amp; Animation</v>
      </c>
      <c r="H4971" t="s">
        <v>10041</v>
      </c>
      <c r="I4971">
        <v>90365</v>
      </c>
      <c r="J4971">
        <v>0</v>
      </c>
      <c r="K4971">
        <v>0</v>
      </c>
      <c r="L4971">
        <v>0</v>
      </c>
      <c r="M4971" t="b">
        <v>1</v>
      </c>
      <c r="N4971" t="b">
        <v>1</v>
      </c>
      <c r="O4971" t="b">
        <v>0</v>
      </c>
    </row>
    <row r="4972" spans="1:15">
      <c r="A4972" t="s">
        <v>7120</v>
      </c>
      <c r="B4972" s="1">
        <v>43107</v>
      </c>
      <c r="C4972" s="1">
        <v>43070.234814814816</v>
      </c>
      <c r="D4972" t="s">
        <v>7121</v>
      </c>
      <c r="E4972" t="s">
        <v>7122</v>
      </c>
      <c r="F4972">
        <v>28</v>
      </c>
      <c r="G4972" t="str">
        <f>VLOOKUP(YouTubeVideos[[#This Row],[category_id]],VideoCategories[],2,FALSE)</f>
        <v>Science &amp; Technology</v>
      </c>
      <c r="H4972" t="s">
        <v>7123</v>
      </c>
      <c r="I4972">
        <v>90179</v>
      </c>
      <c r="J4972">
        <v>587</v>
      </c>
      <c r="K4972">
        <v>755</v>
      </c>
      <c r="L4972">
        <v>315</v>
      </c>
      <c r="M4972" t="b">
        <v>0</v>
      </c>
      <c r="N4972" t="b">
        <v>0</v>
      </c>
      <c r="O4972" t="b">
        <v>0</v>
      </c>
    </row>
    <row r="4973" spans="1:15">
      <c r="A4973" t="s">
        <v>13189</v>
      </c>
      <c r="B4973" s="1">
        <v>43157</v>
      </c>
      <c r="C4973" s="1">
        <v>43152.34684027778</v>
      </c>
      <c r="D4973" t="s">
        <v>13190</v>
      </c>
      <c r="E4973" t="s">
        <v>13191</v>
      </c>
      <c r="F4973">
        <v>1</v>
      </c>
      <c r="G4973" t="str">
        <f>VLOOKUP(YouTubeVideos[[#This Row],[category_id]],VideoCategories[],2,FALSE)</f>
        <v>Film &amp; Animation</v>
      </c>
      <c r="H4973" t="s">
        <v>13192</v>
      </c>
      <c r="I4973">
        <v>89872</v>
      </c>
      <c r="J4973">
        <v>431</v>
      </c>
      <c r="K4973">
        <v>90</v>
      </c>
      <c r="L4973">
        <v>93</v>
      </c>
      <c r="M4973" t="b">
        <v>0</v>
      </c>
      <c r="N4973" t="b">
        <v>0</v>
      </c>
      <c r="O4973" t="b">
        <v>0</v>
      </c>
    </row>
    <row r="4974" spans="1:15">
      <c r="A4974" t="s">
        <v>13588</v>
      </c>
      <c r="B4974" s="1">
        <v>43160</v>
      </c>
      <c r="C4974" s="1">
        <v>43153.416689814818</v>
      </c>
      <c r="D4974" t="s">
        <v>13589</v>
      </c>
      <c r="E4974" t="s">
        <v>13590</v>
      </c>
      <c r="F4974">
        <v>23</v>
      </c>
      <c r="G4974" t="str">
        <f>VLOOKUP(YouTubeVideos[[#This Row],[category_id]],VideoCategories[],2,FALSE)</f>
        <v>Comedy</v>
      </c>
      <c r="H4974" t="s">
        <v>13591</v>
      </c>
      <c r="I4974">
        <v>89799</v>
      </c>
      <c r="J4974">
        <v>4742</v>
      </c>
      <c r="K4974">
        <v>91</v>
      </c>
      <c r="L4974">
        <v>366</v>
      </c>
      <c r="M4974" t="b">
        <v>0</v>
      </c>
      <c r="N4974" t="b">
        <v>0</v>
      </c>
      <c r="O4974" t="b">
        <v>0</v>
      </c>
    </row>
    <row r="4975" spans="1:15">
      <c r="A4975" t="s">
        <v>15650</v>
      </c>
      <c r="B4975" s="1">
        <v>43193</v>
      </c>
      <c r="C4975" s="1">
        <v>43181.26253472222</v>
      </c>
      <c r="D4975" t="s">
        <v>15651</v>
      </c>
      <c r="E4975" t="s">
        <v>3013</v>
      </c>
      <c r="F4975">
        <v>24</v>
      </c>
      <c r="G4975" t="str">
        <f>VLOOKUP(YouTubeVideos[[#This Row],[category_id]],VideoCategories[],2,FALSE)</f>
        <v>Entertainment</v>
      </c>
      <c r="H4975" t="s">
        <v>15652</v>
      </c>
      <c r="I4975">
        <v>253263</v>
      </c>
      <c r="J4975">
        <v>11629</v>
      </c>
      <c r="K4975">
        <v>112</v>
      </c>
      <c r="L4975">
        <v>2054</v>
      </c>
      <c r="M4975" t="b">
        <v>0</v>
      </c>
      <c r="N4975" t="b">
        <v>0</v>
      </c>
      <c r="O4975" t="b">
        <v>0</v>
      </c>
    </row>
    <row r="4976" spans="1:15">
      <c r="A4976" t="s">
        <v>9670</v>
      </c>
      <c r="B4976" s="1">
        <v>43126</v>
      </c>
      <c r="C4976" s="1">
        <v>43121.144166666665</v>
      </c>
      <c r="D4976" t="s">
        <v>9671</v>
      </c>
      <c r="E4976" t="s">
        <v>9672</v>
      </c>
      <c r="F4976">
        <v>26</v>
      </c>
      <c r="G4976" t="str">
        <f>VLOOKUP(YouTubeVideos[[#This Row],[category_id]],VideoCategories[],2,FALSE)</f>
        <v>Howto &amp; Style</v>
      </c>
      <c r="H4976" t="s">
        <v>9673</v>
      </c>
      <c r="I4976">
        <v>89640</v>
      </c>
      <c r="J4976">
        <v>5107</v>
      </c>
      <c r="K4976">
        <v>72</v>
      </c>
      <c r="L4976">
        <v>271</v>
      </c>
      <c r="M4976" t="b">
        <v>0</v>
      </c>
      <c r="N4976" t="b">
        <v>0</v>
      </c>
      <c r="O4976" t="b">
        <v>0</v>
      </c>
    </row>
    <row r="4977" spans="1:15">
      <c r="A4977" t="s">
        <v>3563</v>
      </c>
      <c r="B4977" s="1">
        <v>43076</v>
      </c>
      <c r="C4977" s="1">
        <v>43068.728888888887</v>
      </c>
      <c r="D4977" t="s">
        <v>3564</v>
      </c>
      <c r="E4977" t="s">
        <v>3565</v>
      </c>
      <c r="F4977">
        <v>1</v>
      </c>
      <c r="G4977" t="str">
        <f>VLOOKUP(YouTubeVideos[[#This Row],[category_id]],VideoCategories[],2,FALSE)</f>
        <v>Film &amp; Animation</v>
      </c>
      <c r="H4977" t="s">
        <v>3566</v>
      </c>
      <c r="I4977">
        <v>89311</v>
      </c>
      <c r="J4977">
        <v>599</v>
      </c>
      <c r="K4977">
        <v>26</v>
      </c>
      <c r="L4977">
        <v>52</v>
      </c>
      <c r="M4977" t="b">
        <v>0</v>
      </c>
      <c r="N4977" t="b">
        <v>0</v>
      </c>
      <c r="O4977" t="b">
        <v>0</v>
      </c>
    </row>
    <row r="4978" spans="1:15">
      <c r="A4978" t="s">
        <v>12605</v>
      </c>
      <c r="B4978" s="1">
        <v>43151</v>
      </c>
      <c r="C4978" s="1">
        <v>43143.839988425927</v>
      </c>
      <c r="D4978" t="s">
        <v>12606</v>
      </c>
      <c r="E4978" t="s">
        <v>12607</v>
      </c>
      <c r="F4978">
        <v>28</v>
      </c>
      <c r="G4978" t="str">
        <f>VLOOKUP(YouTubeVideos[[#This Row],[category_id]],VideoCategories[],2,FALSE)</f>
        <v>Science &amp; Technology</v>
      </c>
      <c r="H4978" t="s">
        <v>12608</v>
      </c>
      <c r="I4978">
        <v>89218</v>
      </c>
      <c r="J4978">
        <v>2510</v>
      </c>
      <c r="K4978">
        <v>269</v>
      </c>
      <c r="L4978">
        <v>589</v>
      </c>
      <c r="M4978" t="b">
        <v>0</v>
      </c>
      <c r="N4978" t="b">
        <v>0</v>
      </c>
      <c r="O4978" t="b">
        <v>0</v>
      </c>
    </row>
    <row r="4979" spans="1:15">
      <c r="A4979" t="s">
        <v>7245</v>
      </c>
      <c r="B4979" s="1">
        <v>43108</v>
      </c>
      <c r="C4979" s="1">
        <v>43100.657233796293</v>
      </c>
      <c r="D4979" t="s">
        <v>7246</v>
      </c>
      <c r="E4979" t="s">
        <v>7247</v>
      </c>
      <c r="F4979">
        <v>28</v>
      </c>
      <c r="G4979" t="str">
        <f>VLOOKUP(YouTubeVideos[[#This Row],[category_id]],VideoCategories[],2,FALSE)</f>
        <v>Science &amp; Technology</v>
      </c>
      <c r="H4979" t="s">
        <v>7248</v>
      </c>
      <c r="I4979">
        <v>89132</v>
      </c>
      <c r="J4979">
        <v>1981</v>
      </c>
      <c r="K4979">
        <v>7</v>
      </c>
      <c r="L4979">
        <v>87</v>
      </c>
      <c r="M4979" t="b">
        <v>0</v>
      </c>
      <c r="N4979" t="b">
        <v>0</v>
      </c>
      <c r="O4979" t="b">
        <v>0</v>
      </c>
    </row>
    <row r="4980" spans="1:15">
      <c r="A4980" t="s">
        <v>13140</v>
      </c>
      <c r="B4980" s="1">
        <v>43156</v>
      </c>
      <c r="C4980" s="1">
        <v>43147.459872685184</v>
      </c>
      <c r="D4980" t="s">
        <v>13141</v>
      </c>
      <c r="E4980" t="s">
        <v>13142</v>
      </c>
      <c r="F4980">
        <v>20</v>
      </c>
      <c r="G4980" t="str">
        <f>VLOOKUP(YouTubeVideos[[#This Row],[category_id]],VideoCategories[],2,FALSE)</f>
        <v>Gaming</v>
      </c>
      <c r="H4980" t="s">
        <v>13143</v>
      </c>
      <c r="I4980">
        <v>89049</v>
      </c>
      <c r="J4980">
        <v>157</v>
      </c>
      <c r="K4980">
        <v>5</v>
      </c>
      <c r="L4980">
        <v>33</v>
      </c>
      <c r="M4980" t="b">
        <v>0</v>
      </c>
      <c r="N4980" t="b">
        <v>0</v>
      </c>
      <c r="O4980" t="b">
        <v>0</v>
      </c>
    </row>
    <row r="4981" spans="1:15">
      <c r="A4981" t="s">
        <v>15668</v>
      </c>
      <c r="B4981" s="1">
        <v>43193</v>
      </c>
      <c r="C4981" s="1">
        <v>43178.250532407408</v>
      </c>
      <c r="D4981" t="s">
        <v>15669</v>
      </c>
      <c r="E4981" t="s">
        <v>341</v>
      </c>
      <c r="F4981">
        <v>10</v>
      </c>
      <c r="G4981" t="str">
        <f>VLOOKUP(YouTubeVideos[[#This Row],[category_id]],VideoCategories[],2,FALSE)</f>
        <v>Music</v>
      </c>
      <c r="H4981" t="s">
        <v>15670</v>
      </c>
      <c r="I4981">
        <v>3640120</v>
      </c>
      <c r="J4981">
        <v>182789</v>
      </c>
      <c r="K4981">
        <v>3123</v>
      </c>
      <c r="L4981">
        <v>13004</v>
      </c>
      <c r="M4981" t="b">
        <v>0</v>
      </c>
      <c r="N4981" t="b">
        <v>0</v>
      </c>
      <c r="O4981" t="b">
        <v>0</v>
      </c>
    </row>
    <row r="4982" spans="1:15">
      <c r="A4982" t="s">
        <v>12182</v>
      </c>
      <c r="B4982" s="1">
        <v>43146</v>
      </c>
      <c r="C4982" s="1">
        <v>43138.651921296296</v>
      </c>
      <c r="D4982" t="s">
        <v>20380</v>
      </c>
      <c r="E4982" t="s">
        <v>375</v>
      </c>
      <c r="F4982">
        <v>25</v>
      </c>
      <c r="G4982" t="str">
        <f>VLOOKUP(YouTubeVideos[[#This Row],[category_id]],VideoCategories[],2,FALSE)</f>
        <v>News &amp; Politics</v>
      </c>
      <c r="H4982" t="s">
        <v>12183</v>
      </c>
      <c r="I4982">
        <v>88954</v>
      </c>
      <c r="J4982">
        <v>641</v>
      </c>
      <c r="K4982">
        <v>64</v>
      </c>
      <c r="L4982">
        <v>248</v>
      </c>
      <c r="M4982" t="b">
        <v>0</v>
      </c>
      <c r="N4982" t="b">
        <v>0</v>
      </c>
      <c r="O4982" t="b">
        <v>0</v>
      </c>
    </row>
    <row r="4983" spans="1:15">
      <c r="A4983" t="s">
        <v>2028</v>
      </c>
      <c r="B4983" s="1">
        <v>43066</v>
      </c>
      <c r="C4983" s="1">
        <v>43058.322546296295</v>
      </c>
      <c r="D4983" t="s">
        <v>2029</v>
      </c>
      <c r="E4983" t="s">
        <v>800</v>
      </c>
      <c r="F4983">
        <v>25</v>
      </c>
      <c r="G4983" t="str">
        <f>VLOOKUP(YouTubeVideos[[#This Row],[category_id]],VideoCategories[],2,FALSE)</f>
        <v>News &amp; Politics</v>
      </c>
      <c r="H4983" t="s">
        <v>2030</v>
      </c>
      <c r="I4983">
        <v>88952</v>
      </c>
      <c r="J4983">
        <v>591</v>
      </c>
      <c r="K4983">
        <v>59</v>
      </c>
      <c r="L4983">
        <v>594</v>
      </c>
      <c r="M4983" t="b">
        <v>0</v>
      </c>
      <c r="N4983" t="b">
        <v>0</v>
      </c>
      <c r="O4983" t="b">
        <v>0</v>
      </c>
    </row>
    <row r="4984" spans="1:15">
      <c r="A4984" t="s">
        <v>15677</v>
      </c>
      <c r="B4984" s="1">
        <v>43194</v>
      </c>
      <c r="C4984" s="1">
        <v>43193.166678240741</v>
      </c>
      <c r="D4984" t="s">
        <v>15678</v>
      </c>
      <c r="E4984" t="s">
        <v>54</v>
      </c>
      <c r="F4984">
        <v>24</v>
      </c>
      <c r="G4984" t="str">
        <f>VLOOKUP(YouTubeVideos[[#This Row],[category_id]],VideoCategories[],2,FALSE)</f>
        <v>Entertainment</v>
      </c>
      <c r="H4984" t="s">
        <v>15679</v>
      </c>
      <c r="I4984">
        <v>892676</v>
      </c>
      <c r="J4984">
        <v>6555</v>
      </c>
      <c r="K4984">
        <v>805</v>
      </c>
      <c r="L4984">
        <v>945</v>
      </c>
      <c r="M4984" t="b">
        <v>0</v>
      </c>
      <c r="N4984" t="b">
        <v>0</v>
      </c>
      <c r="O4984" t="b">
        <v>0</v>
      </c>
    </row>
    <row r="4985" spans="1:15">
      <c r="A4985" t="s">
        <v>3797</v>
      </c>
      <c r="B4985" s="1">
        <v>43078</v>
      </c>
      <c r="C4985" s="1">
        <v>43071.899386574078</v>
      </c>
      <c r="D4985" t="s">
        <v>3798</v>
      </c>
      <c r="E4985" t="s">
        <v>3799</v>
      </c>
      <c r="F4985">
        <v>17</v>
      </c>
      <c r="G4985" t="str">
        <f>VLOOKUP(YouTubeVideos[[#This Row],[category_id]],VideoCategories[],2,FALSE)</f>
        <v>Sports</v>
      </c>
      <c r="H4985" t="s">
        <v>3800</v>
      </c>
      <c r="I4985">
        <v>88857</v>
      </c>
      <c r="J4985">
        <v>418</v>
      </c>
      <c r="K4985">
        <v>60</v>
      </c>
      <c r="L4985">
        <v>400</v>
      </c>
      <c r="M4985" t="b">
        <v>0</v>
      </c>
      <c r="N4985" t="b">
        <v>0</v>
      </c>
      <c r="O4985" t="b">
        <v>0</v>
      </c>
    </row>
    <row r="4986" spans="1:15">
      <c r="A4986" t="s">
        <v>11769</v>
      </c>
      <c r="B4986" s="1">
        <v>43142</v>
      </c>
      <c r="C4986" s="1">
        <v>43135.996249999997</v>
      </c>
      <c r="D4986" t="s">
        <v>11770</v>
      </c>
      <c r="E4986" t="s">
        <v>1143</v>
      </c>
      <c r="F4986">
        <v>25</v>
      </c>
      <c r="G4986" t="str">
        <f>VLOOKUP(YouTubeVideos[[#This Row],[category_id]],VideoCategories[],2,FALSE)</f>
        <v>News &amp; Politics</v>
      </c>
      <c r="H4986" t="s">
        <v>11771</v>
      </c>
      <c r="I4986">
        <v>88808</v>
      </c>
      <c r="J4986">
        <v>637</v>
      </c>
      <c r="K4986">
        <v>79</v>
      </c>
      <c r="L4986">
        <v>221</v>
      </c>
      <c r="M4986" t="b">
        <v>0</v>
      </c>
      <c r="N4986" t="b">
        <v>0</v>
      </c>
      <c r="O4986" t="b">
        <v>0</v>
      </c>
    </row>
    <row r="4987" spans="1:15">
      <c r="A4987" t="s">
        <v>7673</v>
      </c>
      <c r="B4987" s="1">
        <v>43109</v>
      </c>
      <c r="C4987" s="1">
        <v>43102.486111111109</v>
      </c>
      <c r="D4987" t="s">
        <v>20111</v>
      </c>
      <c r="E4987" t="s">
        <v>3326</v>
      </c>
      <c r="F4987">
        <v>23</v>
      </c>
      <c r="G4987" t="str">
        <f>VLOOKUP(YouTubeVideos[[#This Row],[category_id]],VideoCategories[],2,FALSE)</f>
        <v>Comedy</v>
      </c>
      <c r="H4987" t="s">
        <v>7674</v>
      </c>
      <c r="I4987">
        <v>88663</v>
      </c>
      <c r="J4987">
        <v>6177</v>
      </c>
      <c r="K4987">
        <v>36</v>
      </c>
      <c r="L4987">
        <v>509</v>
      </c>
      <c r="M4987" t="b">
        <v>0</v>
      </c>
      <c r="N4987" t="b">
        <v>0</v>
      </c>
      <c r="O4987" t="b">
        <v>0</v>
      </c>
    </row>
    <row r="4988" spans="1:15">
      <c r="A4988" t="s">
        <v>15690</v>
      </c>
      <c r="B4988" s="1">
        <v>43194</v>
      </c>
      <c r="C4988" s="1">
        <v>43182.249872685185</v>
      </c>
      <c r="D4988" t="s">
        <v>15691</v>
      </c>
      <c r="E4988" t="s">
        <v>818</v>
      </c>
      <c r="F4988">
        <v>24</v>
      </c>
      <c r="G4988" t="str">
        <f>VLOOKUP(YouTubeVideos[[#This Row],[category_id]],VideoCategories[],2,FALSE)</f>
        <v>Entertainment</v>
      </c>
      <c r="H4988" t="s">
        <v>15692</v>
      </c>
      <c r="I4988">
        <v>670565</v>
      </c>
      <c r="J4988">
        <v>1994</v>
      </c>
      <c r="K4988">
        <v>352</v>
      </c>
      <c r="L4988">
        <v>240</v>
      </c>
      <c r="M4988" t="b">
        <v>0</v>
      </c>
      <c r="N4988" t="b">
        <v>0</v>
      </c>
      <c r="O4988" t="b">
        <v>0</v>
      </c>
    </row>
    <row r="4989" spans="1:15">
      <c r="A4989" t="s">
        <v>14108</v>
      </c>
      <c r="B4989" s="1">
        <v>43167</v>
      </c>
      <c r="C4989" s="1">
        <v>43156.300150462965</v>
      </c>
      <c r="D4989" t="s">
        <v>20483</v>
      </c>
      <c r="E4989" t="s">
        <v>12420</v>
      </c>
      <c r="F4989">
        <v>25</v>
      </c>
      <c r="G4989" t="str">
        <f>VLOOKUP(YouTubeVideos[[#This Row],[category_id]],VideoCategories[],2,FALSE)</f>
        <v>News &amp; Politics</v>
      </c>
      <c r="H4989" t="s">
        <v>14109</v>
      </c>
      <c r="I4989">
        <v>88582</v>
      </c>
      <c r="J4989">
        <v>1398</v>
      </c>
      <c r="K4989">
        <v>41</v>
      </c>
      <c r="L4989">
        <v>114</v>
      </c>
      <c r="M4989" t="b">
        <v>0</v>
      </c>
      <c r="N4989" t="b">
        <v>0</v>
      </c>
      <c r="O4989" t="b">
        <v>0</v>
      </c>
    </row>
    <row r="4990" spans="1:15">
      <c r="A4990" t="s">
        <v>3935</v>
      </c>
      <c r="B4990" s="1">
        <v>43080</v>
      </c>
      <c r="C4990" s="1">
        <v>43075.207777777781</v>
      </c>
      <c r="D4990" t="s">
        <v>3936</v>
      </c>
      <c r="E4990" t="s">
        <v>1031</v>
      </c>
      <c r="F4990">
        <v>25</v>
      </c>
      <c r="G4990" t="str">
        <f>VLOOKUP(YouTubeVideos[[#This Row],[category_id]],VideoCategories[],2,FALSE)</f>
        <v>News &amp; Politics</v>
      </c>
      <c r="H4990" t="s">
        <v>3937</v>
      </c>
      <c r="I4990">
        <v>88560</v>
      </c>
      <c r="J4990">
        <v>2035</v>
      </c>
      <c r="K4990">
        <v>273</v>
      </c>
      <c r="L4990">
        <v>625</v>
      </c>
      <c r="M4990" t="b">
        <v>0</v>
      </c>
      <c r="N4990" t="b">
        <v>0</v>
      </c>
      <c r="O4990" t="b">
        <v>0</v>
      </c>
    </row>
    <row r="4991" spans="1:15">
      <c r="A4991" t="s">
        <v>12829</v>
      </c>
      <c r="B4991" s="1">
        <v>43153</v>
      </c>
      <c r="C4991" s="1">
        <v>43152.252592592595</v>
      </c>
      <c r="D4991" t="s">
        <v>12830</v>
      </c>
      <c r="E4991" t="s">
        <v>1974</v>
      </c>
      <c r="F4991">
        <v>25</v>
      </c>
      <c r="G4991" t="str">
        <f>VLOOKUP(YouTubeVideos[[#This Row],[category_id]],VideoCategories[],2,FALSE)</f>
        <v>News &amp; Politics</v>
      </c>
      <c r="H4991" t="s">
        <v>12831</v>
      </c>
      <c r="I4991">
        <v>88560</v>
      </c>
      <c r="J4991">
        <v>1111</v>
      </c>
      <c r="K4991">
        <v>203</v>
      </c>
      <c r="L4991">
        <v>2128</v>
      </c>
      <c r="M4991" t="b">
        <v>0</v>
      </c>
      <c r="N4991" t="b">
        <v>0</v>
      </c>
      <c r="O4991" t="b">
        <v>0</v>
      </c>
    </row>
    <row r="4992" spans="1:15">
      <c r="A4992" t="s">
        <v>8857</v>
      </c>
      <c r="B4992" s="1">
        <v>43120</v>
      </c>
      <c r="C4992" s="1">
        <v>43119.125023148146</v>
      </c>
      <c r="D4992" t="s">
        <v>8858</v>
      </c>
      <c r="E4992" t="s">
        <v>463</v>
      </c>
      <c r="F4992">
        <v>23</v>
      </c>
      <c r="G4992" t="str">
        <f>VLOOKUP(YouTubeVideos[[#This Row],[category_id]],VideoCategories[],2,FALSE)</f>
        <v>Comedy</v>
      </c>
      <c r="H4992" t="s">
        <v>8859</v>
      </c>
      <c r="I4992">
        <v>88425</v>
      </c>
      <c r="J4992">
        <v>1901</v>
      </c>
      <c r="K4992">
        <v>332</v>
      </c>
      <c r="L4992">
        <v>264</v>
      </c>
      <c r="M4992" t="b">
        <v>0</v>
      </c>
      <c r="N4992" t="b">
        <v>0</v>
      </c>
      <c r="O4992" t="b">
        <v>0</v>
      </c>
    </row>
    <row r="4993" spans="1:15">
      <c r="A4993" t="s">
        <v>11416</v>
      </c>
      <c r="B4993" s="1">
        <v>43139</v>
      </c>
      <c r="C4993" s="1">
        <v>43135.958344907405</v>
      </c>
      <c r="D4993" t="s">
        <v>11417</v>
      </c>
      <c r="E4993" t="s">
        <v>2633</v>
      </c>
      <c r="F4993">
        <v>22</v>
      </c>
      <c r="G4993" t="str">
        <f>VLOOKUP(YouTubeVideos[[#This Row],[category_id]],VideoCategories[],2,FALSE)</f>
        <v>People &amp; Blogs</v>
      </c>
      <c r="H4993" t="s">
        <v>11418</v>
      </c>
      <c r="I4993">
        <v>88189</v>
      </c>
      <c r="J4993">
        <v>2318</v>
      </c>
      <c r="K4993">
        <v>82</v>
      </c>
      <c r="L4993">
        <v>286</v>
      </c>
      <c r="M4993" t="b">
        <v>0</v>
      </c>
      <c r="N4993" t="b">
        <v>0</v>
      </c>
      <c r="O4993" t="b">
        <v>0</v>
      </c>
    </row>
    <row r="4994" spans="1:15">
      <c r="A4994" t="s">
        <v>15709</v>
      </c>
      <c r="B4994" s="1">
        <v>43194</v>
      </c>
      <c r="C4994" s="1">
        <v>43179.333356481482</v>
      </c>
      <c r="D4994" t="s">
        <v>15710</v>
      </c>
      <c r="E4994" t="s">
        <v>15021</v>
      </c>
      <c r="F4994">
        <v>24</v>
      </c>
      <c r="G4994" t="str">
        <f>VLOOKUP(YouTubeVideos[[#This Row],[category_id]],VideoCategories[],2,FALSE)</f>
        <v>Entertainment</v>
      </c>
      <c r="H4994" t="s">
        <v>15711</v>
      </c>
      <c r="I4994">
        <v>395698</v>
      </c>
      <c r="J4994">
        <v>11179</v>
      </c>
      <c r="K4994">
        <v>139</v>
      </c>
      <c r="L4994">
        <v>640</v>
      </c>
      <c r="M4994" t="b">
        <v>0</v>
      </c>
      <c r="N4994" t="b">
        <v>0</v>
      </c>
      <c r="O4994" t="b">
        <v>0</v>
      </c>
    </row>
    <row r="4995" spans="1:15">
      <c r="A4995" t="s">
        <v>15712</v>
      </c>
      <c r="B4995" s="1">
        <v>43195</v>
      </c>
      <c r="C4995" s="1">
        <v>43194.083391203705</v>
      </c>
      <c r="D4995" t="s">
        <v>15713</v>
      </c>
      <c r="E4995" t="s">
        <v>54</v>
      </c>
      <c r="F4995">
        <v>24</v>
      </c>
      <c r="G4995" t="str">
        <f>VLOOKUP(YouTubeVideos[[#This Row],[category_id]],VideoCategories[],2,FALSE)</f>
        <v>Entertainment</v>
      </c>
      <c r="H4995" t="s">
        <v>15714</v>
      </c>
      <c r="I4995">
        <v>319297</v>
      </c>
      <c r="J4995">
        <v>5104</v>
      </c>
      <c r="K4995">
        <v>173</v>
      </c>
      <c r="L4995">
        <v>538</v>
      </c>
      <c r="M4995" t="b">
        <v>0</v>
      </c>
      <c r="N4995" t="b">
        <v>0</v>
      </c>
      <c r="O4995" t="b">
        <v>0</v>
      </c>
    </row>
    <row r="4996" spans="1:15">
      <c r="A4996" t="s">
        <v>15715</v>
      </c>
      <c r="B4996" s="1">
        <v>43195</v>
      </c>
      <c r="C4996" s="1">
        <v>43193.333379629628</v>
      </c>
      <c r="D4996" t="s">
        <v>15716</v>
      </c>
      <c r="E4996" t="s">
        <v>3600</v>
      </c>
      <c r="F4996">
        <v>24</v>
      </c>
      <c r="G4996" t="str">
        <f>VLOOKUP(YouTubeVideos[[#This Row],[category_id]],VideoCategories[],2,FALSE)</f>
        <v>Entertainment</v>
      </c>
      <c r="H4996" t="s">
        <v>63</v>
      </c>
      <c r="I4996">
        <v>2288833</v>
      </c>
      <c r="J4996">
        <v>18696</v>
      </c>
      <c r="K4996">
        <v>1858</v>
      </c>
      <c r="L4996">
        <v>1721</v>
      </c>
      <c r="M4996" t="b">
        <v>0</v>
      </c>
      <c r="N4996" t="b">
        <v>0</v>
      </c>
      <c r="O4996" t="b">
        <v>0</v>
      </c>
    </row>
    <row r="4997" spans="1:15">
      <c r="A4997" t="s">
        <v>20579</v>
      </c>
      <c r="B4997" s="1">
        <v>43195</v>
      </c>
      <c r="C4997" s="1">
        <v>43193.250451388885</v>
      </c>
      <c r="D4997" t="s">
        <v>15717</v>
      </c>
      <c r="E4997" t="s">
        <v>47</v>
      </c>
      <c r="F4997">
        <v>24</v>
      </c>
      <c r="G4997" t="str">
        <f>VLOOKUP(YouTubeVideos[[#This Row],[category_id]],VideoCategories[],2,FALSE)</f>
        <v>Entertainment</v>
      </c>
      <c r="H4997" t="s">
        <v>15718</v>
      </c>
      <c r="I4997">
        <v>1542228</v>
      </c>
      <c r="J4997">
        <v>20254</v>
      </c>
      <c r="K4997">
        <v>1199</v>
      </c>
      <c r="L4997">
        <v>1342</v>
      </c>
      <c r="M4997" t="b">
        <v>0</v>
      </c>
      <c r="N4997" t="b">
        <v>0</v>
      </c>
      <c r="O4997" t="b">
        <v>0</v>
      </c>
    </row>
    <row r="4998" spans="1:15">
      <c r="A4998" t="s">
        <v>5690</v>
      </c>
      <c r="B4998" s="1">
        <v>43091</v>
      </c>
      <c r="C4998" s="1">
        <v>43085.829062500001</v>
      </c>
      <c r="D4998" t="s">
        <v>5691</v>
      </c>
      <c r="E4998" t="s">
        <v>5692</v>
      </c>
      <c r="F4998">
        <v>2</v>
      </c>
      <c r="G4998" t="str">
        <f>VLOOKUP(YouTubeVideos[[#This Row],[category_id]],VideoCategories[],2,FALSE)</f>
        <v>Autos &amp; Vehicles</v>
      </c>
      <c r="H4998" t="s">
        <v>5693</v>
      </c>
      <c r="I4998">
        <v>88143</v>
      </c>
      <c r="J4998">
        <v>621</v>
      </c>
      <c r="K4998">
        <v>80</v>
      </c>
      <c r="L4998">
        <v>193</v>
      </c>
      <c r="M4998" t="b">
        <v>0</v>
      </c>
      <c r="N4998" t="b">
        <v>0</v>
      </c>
      <c r="O4998" t="b">
        <v>0</v>
      </c>
    </row>
    <row r="4999" spans="1:15">
      <c r="A4999" t="s">
        <v>11995</v>
      </c>
      <c r="B4999" s="1">
        <v>43145</v>
      </c>
      <c r="C4999" s="1">
        <v>43138.333368055559</v>
      </c>
      <c r="D4999" t="s">
        <v>11996</v>
      </c>
      <c r="E4999" t="s">
        <v>520</v>
      </c>
      <c r="F4999">
        <v>26</v>
      </c>
      <c r="G4999" t="str">
        <f>VLOOKUP(YouTubeVideos[[#This Row],[category_id]],VideoCategories[],2,FALSE)</f>
        <v>Howto &amp; Style</v>
      </c>
      <c r="H4999" t="s">
        <v>11997</v>
      </c>
      <c r="I4999">
        <v>87620</v>
      </c>
      <c r="J4999">
        <v>2113</v>
      </c>
      <c r="K4999">
        <v>48</v>
      </c>
      <c r="L4999">
        <v>92</v>
      </c>
      <c r="M4999" t="b">
        <v>0</v>
      </c>
      <c r="N4999" t="b">
        <v>0</v>
      </c>
      <c r="O4999" t="b">
        <v>0</v>
      </c>
    </row>
    <row r="5000" spans="1:15">
      <c r="A5000" t="s">
        <v>1044</v>
      </c>
      <c r="B5000" s="1">
        <v>43058</v>
      </c>
      <c r="C5000" s="1">
        <v>43052.321157407408</v>
      </c>
      <c r="D5000" t="s">
        <v>1045</v>
      </c>
      <c r="E5000" t="s">
        <v>1046</v>
      </c>
      <c r="F5000">
        <v>25</v>
      </c>
      <c r="G5000" t="str">
        <f>VLOOKUP(YouTubeVideos[[#This Row],[category_id]],VideoCategories[],2,FALSE)</f>
        <v>News &amp; Politics</v>
      </c>
      <c r="H5000" t="s">
        <v>1047</v>
      </c>
      <c r="I5000">
        <v>87403</v>
      </c>
      <c r="J5000">
        <v>285</v>
      </c>
      <c r="K5000">
        <v>128</v>
      </c>
      <c r="L5000">
        <v>175</v>
      </c>
      <c r="M5000" t="b">
        <v>0</v>
      </c>
      <c r="N5000" t="b">
        <v>0</v>
      </c>
      <c r="O5000" t="b">
        <v>0</v>
      </c>
    </row>
    <row r="5001" spans="1:15">
      <c r="A5001" t="s">
        <v>2237</v>
      </c>
      <c r="B5001" s="1">
        <v>43067</v>
      </c>
      <c r="C5001" s="1">
        <v>40952.012650462966</v>
      </c>
      <c r="D5001" t="s">
        <v>2238</v>
      </c>
      <c r="E5001" t="s">
        <v>2239</v>
      </c>
      <c r="F5001">
        <v>22</v>
      </c>
      <c r="G5001" t="str">
        <f>VLOOKUP(YouTubeVideos[[#This Row],[category_id]],VideoCategories[],2,FALSE)</f>
        <v>People &amp; Blogs</v>
      </c>
      <c r="H5001" t="s">
        <v>2240</v>
      </c>
      <c r="I5001">
        <v>87215</v>
      </c>
      <c r="J5001">
        <v>407</v>
      </c>
      <c r="K5001">
        <v>27</v>
      </c>
      <c r="L5001">
        <v>140</v>
      </c>
      <c r="M5001" t="b">
        <v>0</v>
      </c>
      <c r="N5001" t="b">
        <v>0</v>
      </c>
      <c r="O5001" t="b">
        <v>0</v>
      </c>
    </row>
    <row r="5002" spans="1:15">
      <c r="A5002" t="s">
        <v>2749</v>
      </c>
      <c r="B5002" s="1">
        <v>43070</v>
      </c>
      <c r="C5002" s="1">
        <v>43063.416666666664</v>
      </c>
      <c r="D5002" t="s">
        <v>2750</v>
      </c>
      <c r="E5002" t="s">
        <v>2751</v>
      </c>
      <c r="F5002">
        <v>28</v>
      </c>
      <c r="G5002" t="str">
        <f>VLOOKUP(YouTubeVideos[[#This Row],[category_id]],VideoCategories[],2,FALSE)</f>
        <v>Science &amp; Technology</v>
      </c>
      <c r="H5002" t="s">
        <v>2752</v>
      </c>
      <c r="I5002">
        <v>86721</v>
      </c>
      <c r="J5002">
        <v>3020</v>
      </c>
      <c r="K5002">
        <v>38</v>
      </c>
      <c r="L5002">
        <v>280</v>
      </c>
      <c r="M5002" t="b">
        <v>0</v>
      </c>
      <c r="N5002" t="b">
        <v>0</v>
      </c>
      <c r="O5002" t="b">
        <v>0</v>
      </c>
    </row>
    <row r="5003" spans="1:15">
      <c r="A5003" t="s">
        <v>15735</v>
      </c>
      <c r="B5003" s="1">
        <v>43195</v>
      </c>
      <c r="C5003" s="1">
        <v>43183.765451388892</v>
      </c>
      <c r="D5003" t="s">
        <v>20580</v>
      </c>
      <c r="E5003" t="s">
        <v>11171</v>
      </c>
      <c r="F5003">
        <v>24</v>
      </c>
      <c r="G5003" t="str">
        <f>VLOOKUP(YouTubeVideos[[#This Row],[category_id]],VideoCategories[],2,FALSE)</f>
        <v>Entertainment</v>
      </c>
      <c r="H5003" t="s">
        <v>20581</v>
      </c>
      <c r="I5003">
        <v>735035</v>
      </c>
      <c r="J5003">
        <v>13218</v>
      </c>
      <c r="K5003">
        <v>810</v>
      </c>
      <c r="L5003">
        <v>1923</v>
      </c>
      <c r="M5003" t="b">
        <v>0</v>
      </c>
      <c r="N5003" t="b">
        <v>0</v>
      </c>
      <c r="O5003" t="b">
        <v>0</v>
      </c>
    </row>
    <row r="5004" spans="1:15">
      <c r="A5004" t="s">
        <v>10995</v>
      </c>
      <c r="B5004" s="1">
        <v>43135</v>
      </c>
      <c r="C5004" s="1">
        <v>43129.718831018516</v>
      </c>
      <c r="D5004" t="s">
        <v>20303</v>
      </c>
      <c r="E5004" t="s">
        <v>10996</v>
      </c>
      <c r="F5004">
        <v>26</v>
      </c>
      <c r="G5004" t="str">
        <f>VLOOKUP(YouTubeVideos[[#This Row],[category_id]],VideoCategories[],2,FALSE)</f>
        <v>Howto &amp; Style</v>
      </c>
      <c r="H5004" t="s">
        <v>10997</v>
      </c>
      <c r="I5004">
        <v>86380</v>
      </c>
      <c r="J5004">
        <v>4535</v>
      </c>
      <c r="K5004">
        <v>60</v>
      </c>
      <c r="L5004">
        <v>496</v>
      </c>
      <c r="M5004" t="b">
        <v>0</v>
      </c>
      <c r="N5004" t="b">
        <v>0</v>
      </c>
      <c r="O5004" t="b">
        <v>0</v>
      </c>
    </row>
    <row r="5005" spans="1:15">
      <c r="A5005" t="s">
        <v>15738</v>
      </c>
      <c r="B5005" s="1">
        <v>43195</v>
      </c>
      <c r="C5005" s="1">
        <v>43180.250011574077</v>
      </c>
      <c r="D5005" t="s">
        <v>15739</v>
      </c>
      <c r="E5005" t="s">
        <v>861</v>
      </c>
      <c r="F5005">
        <v>24</v>
      </c>
      <c r="G5005" t="str">
        <f>VLOOKUP(YouTubeVideos[[#This Row],[category_id]],VideoCategories[],2,FALSE)</f>
        <v>Entertainment</v>
      </c>
      <c r="H5005" t="s">
        <v>20583</v>
      </c>
      <c r="I5005">
        <v>2096929</v>
      </c>
      <c r="J5005">
        <v>35493</v>
      </c>
      <c r="K5005">
        <v>1594</v>
      </c>
      <c r="L5005">
        <v>2260</v>
      </c>
      <c r="M5005" t="b">
        <v>0</v>
      </c>
      <c r="N5005" t="b">
        <v>0</v>
      </c>
      <c r="O5005" t="b">
        <v>0</v>
      </c>
    </row>
    <row r="5006" spans="1:15">
      <c r="A5006" t="s">
        <v>3744</v>
      </c>
      <c r="B5006" s="1">
        <v>43078</v>
      </c>
      <c r="C5006" s="1">
        <v>43074.770844907405</v>
      </c>
      <c r="D5006" t="s">
        <v>3745</v>
      </c>
      <c r="E5006" t="s">
        <v>3108</v>
      </c>
      <c r="F5006">
        <v>25</v>
      </c>
      <c r="G5006" t="str">
        <f>VLOOKUP(YouTubeVideos[[#This Row],[category_id]],VideoCategories[],2,FALSE)</f>
        <v>News &amp; Politics</v>
      </c>
      <c r="H5006" t="s">
        <v>3746</v>
      </c>
      <c r="I5006">
        <v>86049</v>
      </c>
      <c r="J5006">
        <v>705</v>
      </c>
      <c r="K5006">
        <v>206</v>
      </c>
      <c r="L5006">
        <v>795</v>
      </c>
      <c r="M5006" t="b">
        <v>0</v>
      </c>
      <c r="N5006" t="b">
        <v>0</v>
      </c>
      <c r="O5006" t="b">
        <v>0</v>
      </c>
    </row>
    <row r="5007" spans="1:15">
      <c r="A5007" t="s">
        <v>15743</v>
      </c>
      <c r="B5007" s="1">
        <v>43195</v>
      </c>
      <c r="C5007" s="1">
        <v>43179.875011574077</v>
      </c>
      <c r="D5007" t="s">
        <v>15744</v>
      </c>
      <c r="E5007" t="s">
        <v>5632</v>
      </c>
      <c r="F5007">
        <v>10</v>
      </c>
      <c r="G5007" t="str">
        <f>VLOOKUP(YouTubeVideos[[#This Row],[category_id]],VideoCategories[],2,FALSE)</f>
        <v>Music</v>
      </c>
      <c r="H5007" t="s">
        <v>15745</v>
      </c>
      <c r="I5007">
        <v>930867</v>
      </c>
      <c r="J5007">
        <v>9250</v>
      </c>
      <c r="K5007">
        <v>855</v>
      </c>
      <c r="L5007">
        <v>350</v>
      </c>
      <c r="M5007" t="b">
        <v>0</v>
      </c>
      <c r="N5007" t="b">
        <v>0</v>
      </c>
      <c r="O5007" t="b">
        <v>0</v>
      </c>
    </row>
    <row r="5008" spans="1:15">
      <c r="A5008" t="s">
        <v>4281</v>
      </c>
      <c r="B5008" s="1">
        <v>43082</v>
      </c>
      <c r="C5008" s="1">
        <v>43080.404456018521</v>
      </c>
      <c r="D5008" t="s">
        <v>4282</v>
      </c>
      <c r="E5008" t="s">
        <v>1158</v>
      </c>
      <c r="F5008">
        <v>25</v>
      </c>
      <c r="G5008" t="str">
        <f>VLOOKUP(YouTubeVideos[[#This Row],[category_id]],VideoCategories[],2,FALSE)</f>
        <v>News &amp; Politics</v>
      </c>
      <c r="H5008" t="s">
        <v>4283</v>
      </c>
      <c r="I5008">
        <v>86011</v>
      </c>
      <c r="J5008">
        <v>293</v>
      </c>
      <c r="K5008">
        <v>103</v>
      </c>
      <c r="L5008">
        <v>326</v>
      </c>
      <c r="M5008" t="b">
        <v>0</v>
      </c>
      <c r="N5008" t="b">
        <v>0</v>
      </c>
      <c r="O5008" t="b">
        <v>0</v>
      </c>
    </row>
    <row r="5009" spans="1:15">
      <c r="A5009" t="s">
        <v>15749</v>
      </c>
      <c r="B5009" s="1">
        <v>43195</v>
      </c>
      <c r="C5009" s="1">
        <v>43179.228460648148</v>
      </c>
      <c r="D5009" t="s">
        <v>15750</v>
      </c>
      <c r="E5009" t="s">
        <v>3417</v>
      </c>
      <c r="F5009">
        <v>24</v>
      </c>
      <c r="G5009" t="str">
        <f>VLOOKUP(YouTubeVideos[[#This Row],[category_id]],VideoCategories[],2,FALSE)</f>
        <v>Entertainment</v>
      </c>
      <c r="H5009" t="s">
        <v>15751</v>
      </c>
      <c r="I5009">
        <v>3174393</v>
      </c>
      <c r="J5009">
        <v>91969</v>
      </c>
      <c r="K5009">
        <v>2317</v>
      </c>
      <c r="L5009">
        <v>7969</v>
      </c>
      <c r="M5009" t="b">
        <v>0</v>
      </c>
      <c r="N5009" t="b">
        <v>0</v>
      </c>
      <c r="O5009" t="b">
        <v>0</v>
      </c>
    </row>
    <row r="5010" spans="1:15">
      <c r="A5010" t="s">
        <v>7473</v>
      </c>
      <c r="B5010" s="1">
        <v>43109</v>
      </c>
      <c r="C5010" s="1">
        <v>43104.002812500003</v>
      </c>
      <c r="D5010" t="s">
        <v>20092</v>
      </c>
      <c r="E5010" t="s">
        <v>7474</v>
      </c>
      <c r="F5010">
        <v>26</v>
      </c>
      <c r="G5010" t="str">
        <f>VLOOKUP(YouTubeVideos[[#This Row],[category_id]],VideoCategories[],2,FALSE)</f>
        <v>Howto &amp; Style</v>
      </c>
      <c r="H5010" t="s">
        <v>20093</v>
      </c>
      <c r="I5010">
        <v>85744</v>
      </c>
      <c r="J5010">
        <v>3665</v>
      </c>
      <c r="K5010">
        <v>62</v>
      </c>
      <c r="L5010">
        <v>332</v>
      </c>
      <c r="M5010" t="b">
        <v>0</v>
      </c>
      <c r="N5010" t="b">
        <v>0</v>
      </c>
      <c r="O5010" t="b">
        <v>0</v>
      </c>
    </row>
    <row r="5011" spans="1:15">
      <c r="A5011" t="s">
        <v>15755</v>
      </c>
      <c r="B5011" s="1">
        <v>43195</v>
      </c>
      <c r="C5011" s="1">
        <v>43179.250462962962</v>
      </c>
      <c r="D5011" t="s">
        <v>15756</v>
      </c>
      <c r="E5011" t="s">
        <v>1479</v>
      </c>
      <c r="F5011">
        <v>24</v>
      </c>
      <c r="G5011" t="str">
        <f>VLOOKUP(YouTubeVideos[[#This Row],[category_id]],VideoCategories[],2,FALSE)</f>
        <v>Entertainment</v>
      </c>
      <c r="H5011" t="s">
        <v>15757</v>
      </c>
      <c r="I5011">
        <v>5224737</v>
      </c>
      <c r="J5011">
        <v>41079</v>
      </c>
      <c r="K5011">
        <v>1597</v>
      </c>
      <c r="L5011">
        <v>3979</v>
      </c>
      <c r="M5011" t="b">
        <v>0</v>
      </c>
      <c r="N5011" t="b">
        <v>0</v>
      </c>
      <c r="O5011" t="b">
        <v>0</v>
      </c>
    </row>
    <row r="5012" spans="1:15">
      <c r="A5012" t="s">
        <v>15758</v>
      </c>
      <c r="B5012" s="1">
        <v>43195</v>
      </c>
      <c r="C5012" s="1">
        <v>43179.250231481485</v>
      </c>
      <c r="D5012" t="s">
        <v>15759</v>
      </c>
      <c r="E5012" t="s">
        <v>2387</v>
      </c>
      <c r="F5012">
        <v>10</v>
      </c>
      <c r="G5012" t="str">
        <f>VLOOKUP(YouTubeVideos[[#This Row],[category_id]],VideoCategories[],2,FALSE)</f>
        <v>Music</v>
      </c>
      <c r="H5012" t="s">
        <v>15760</v>
      </c>
      <c r="I5012">
        <v>2676610</v>
      </c>
      <c r="J5012">
        <v>81908</v>
      </c>
      <c r="K5012">
        <v>1300</v>
      </c>
      <c r="L5012">
        <v>4103</v>
      </c>
      <c r="M5012" t="b">
        <v>0</v>
      </c>
      <c r="N5012" t="b">
        <v>0</v>
      </c>
      <c r="O5012" t="b">
        <v>0</v>
      </c>
    </row>
    <row r="5013" spans="1:15">
      <c r="A5013" t="s">
        <v>15761</v>
      </c>
      <c r="B5013" s="1">
        <v>43195</v>
      </c>
      <c r="C5013" s="1">
        <v>43179.389456018522</v>
      </c>
      <c r="D5013" t="s">
        <v>15762</v>
      </c>
      <c r="E5013" t="s">
        <v>1011</v>
      </c>
      <c r="F5013">
        <v>24</v>
      </c>
      <c r="G5013" t="str">
        <f>VLOOKUP(YouTubeVideos[[#This Row],[category_id]],VideoCategories[],2,FALSE)</f>
        <v>Entertainment</v>
      </c>
      <c r="H5013" t="s">
        <v>15763</v>
      </c>
      <c r="I5013">
        <v>1005811</v>
      </c>
      <c r="J5013">
        <v>26249</v>
      </c>
      <c r="K5013">
        <v>639</v>
      </c>
      <c r="L5013">
        <v>2109</v>
      </c>
      <c r="M5013" t="b">
        <v>0</v>
      </c>
      <c r="N5013" t="b">
        <v>0</v>
      </c>
      <c r="O5013" t="b">
        <v>0</v>
      </c>
    </row>
    <row r="5014" spans="1:15">
      <c r="A5014" t="s">
        <v>10640</v>
      </c>
      <c r="B5014" s="1">
        <v>43133</v>
      </c>
      <c r="C5014" s="1">
        <v>43128.351527777777</v>
      </c>
      <c r="D5014" t="s">
        <v>10641</v>
      </c>
      <c r="E5014" t="s">
        <v>10642</v>
      </c>
      <c r="F5014">
        <v>26</v>
      </c>
      <c r="G5014" t="str">
        <f>VLOOKUP(YouTubeVideos[[#This Row],[category_id]],VideoCategories[],2,FALSE)</f>
        <v>Howto &amp; Style</v>
      </c>
      <c r="H5014" t="s">
        <v>10643</v>
      </c>
      <c r="I5014">
        <v>85484</v>
      </c>
      <c r="J5014">
        <v>3880</v>
      </c>
      <c r="K5014">
        <v>50</v>
      </c>
      <c r="L5014">
        <v>357</v>
      </c>
      <c r="M5014" t="b">
        <v>0</v>
      </c>
      <c r="N5014" t="b">
        <v>0</v>
      </c>
      <c r="O5014" t="b">
        <v>0</v>
      </c>
    </row>
    <row r="5015" spans="1:15">
      <c r="A5015" t="s">
        <v>15768</v>
      </c>
      <c r="B5015" s="1">
        <v>43195</v>
      </c>
      <c r="C5015" s="1">
        <v>43179.374976851854</v>
      </c>
      <c r="D5015" t="s">
        <v>15769</v>
      </c>
      <c r="E5015" t="s">
        <v>15770</v>
      </c>
      <c r="F5015">
        <v>24</v>
      </c>
      <c r="G5015" t="str">
        <f>VLOOKUP(YouTubeVideos[[#This Row],[category_id]],VideoCategories[],2,FALSE)</f>
        <v>Entertainment</v>
      </c>
      <c r="H5015" t="s">
        <v>15771</v>
      </c>
      <c r="I5015">
        <v>431137</v>
      </c>
      <c r="J5015">
        <v>26604</v>
      </c>
      <c r="K5015">
        <v>400</v>
      </c>
      <c r="L5015">
        <v>1523</v>
      </c>
      <c r="M5015" t="b">
        <v>0</v>
      </c>
      <c r="N5015" t="b">
        <v>0</v>
      </c>
      <c r="O5015" t="b">
        <v>0</v>
      </c>
    </row>
    <row r="5016" spans="1:15">
      <c r="A5016" t="s">
        <v>15772</v>
      </c>
      <c r="B5016" s="1">
        <v>43196</v>
      </c>
      <c r="C5016" s="1">
        <v>43194.429189814815</v>
      </c>
      <c r="D5016" t="s">
        <v>15773</v>
      </c>
      <c r="E5016" t="s">
        <v>861</v>
      </c>
      <c r="F5016">
        <v>24</v>
      </c>
      <c r="G5016" t="str">
        <f>VLOOKUP(YouTubeVideos[[#This Row],[category_id]],VideoCategories[],2,FALSE)</f>
        <v>Entertainment</v>
      </c>
      <c r="H5016" t="s">
        <v>15774</v>
      </c>
      <c r="I5016">
        <v>534696</v>
      </c>
      <c r="J5016">
        <v>12224</v>
      </c>
      <c r="K5016">
        <v>242</v>
      </c>
      <c r="L5016">
        <v>835</v>
      </c>
      <c r="M5016" t="b">
        <v>0</v>
      </c>
      <c r="N5016" t="b">
        <v>0</v>
      </c>
      <c r="O5016" t="b">
        <v>0</v>
      </c>
    </row>
    <row r="5017" spans="1:15">
      <c r="A5017" t="s">
        <v>2989</v>
      </c>
      <c r="B5017" s="1">
        <v>43073</v>
      </c>
      <c r="C5017" s="1">
        <v>43070.375023148146</v>
      </c>
      <c r="D5017" t="s">
        <v>2990</v>
      </c>
      <c r="E5017" t="s">
        <v>899</v>
      </c>
      <c r="F5017">
        <v>23</v>
      </c>
      <c r="G5017" t="str">
        <f>VLOOKUP(YouTubeVideos[[#This Row],[category_id]],VideoCategories[],2,FALSE)</f>
        <v>Comedy</v>
      </c>
      <c r="H5017" t="s">
        <v>2991</v>
      </c>
      <c r="I5017">
        <v>85372</v>
      </c>
      <c r="J5017">
        <v>2322</v>
      </c>
      <c r="K5017">
        <v>326</v>
      </c>
      <c r="L5017">
        <v>350</v>
      </c>
      <c r="M5017" t="b">
        <v>0</v>
      </c>
      <c r="N5017" t="b">
        <v>0</v>
      </c>
      <c r="O5017" t="b">
        <v>0</v>
      </c>
    </row>
    <row r="5018" spans="1:15">
      <c r="A5018" t="s">
        <v>10338</v>
      </c>
      <c r="B5018" s="1">
        <v>43132</v>
      </c>
      <c r="C5018" s="1">
        <v>43129.439409722225</v>
      </c>
      <c r="D5018" t="s">
        <v>10339</v>
      </c>
      <c r="E5018" t="s">
        <v>3929</v>
      </c>
      <c r="F5018">
        <v>25</v>
      </c>
      <c r="G5018" t="str">
        <f>VLOOKUP(YouTubeVideos[[#This Row],[category_id]],VideoCategories[],2,FALSE)</f>
        <v>News &amp; Politics</v>
      </c>
      <c r="H5018" t="s">
        <v>10340</v>
      </c>
      <c r="I5018">
        <v>85322</v>
      </c>
      <c r="J5018">
        <v>645</v>
      </c>
      <c r="K5018">
        <v>261</v>
      </c>
      <c r="L5018">
        <v>1093</v>
      </c>
      <c r="M5018" t="b">
        <v>0</v>
      </c>
      <c r="N5018" t="b">
        <v>0</v>
      </c>
      <c r="O5018" t="b">
        <v>0</v>
      </c>
    </row>
    <row r="5019" spans="1:15">
      <c r="A5019" t="s">
        <v>4709</v>
      </c>
      <c r="B5019" s="1">
        <v>43084</v>
      </c>
      <c r="C5019" s="1">
        <v>43079.251805555556</v>
      </c>
      <c r="D5019" t="s">
        <v>4710</v>
      </c>
      <c r="E5019" t="s">
        <v>1242</v>
      </c>
      <c r="F5019">
        <v>1</v>
      </c>
      <c r="G5019" t="str">
        <f>VLOOKUP(YouTubeVideos[[#This Row],[category_id]],VideoCategories[],2,FALSE)</f>
        <v>Film &amp; Animation</v>
      </c>
      <c r="H5019" t="s">
        <v>63</v>
      </c>
      <c r="I5019">
        <v>85251</v>
      </c>
      <c r="J5019">
        <v>3806</v>
      </c>
      <c r="K5019">
        <v>190</v>
      </c>
      <c r="L5019">
        <v>608</v>
      </c>
      <c r="M5019" t="b">
        <v>0</v>
      </c>
      <c r="N5019" t="b">
        <v>0</v>
      </c>
      <c r="O5019" t="b">
        <v>0</v>
      </c>
    </row>
    <row r="5020" spans="1:15">
      <c r="A5020" t="s">
        <v>4082</v>
      </c>
      <c r="B5020" s="1">
        <v>43081</v>
      </c>
      <c r="C5020" s="1">
        <v>43080.212592592594</v>
      </c>
      <c r="D5020" t="s">
        <v>4083</v>
      </c>
      <c r="E5020" t="s">
        <v>2354</v>
      </c>
      <c r="F5020">
        <v>25</v>
      </c>
      <c r="G5020" t="str">
        <f>VLOOKUP(YouTubeVideos[[#This Row],[category_id]],VideoCategories[],2,FALSE)</f>
        <v>News &amp; Politics</v>
      </c>
      <c r="H5020" t="s">
        <v>4084</v>
      </c>
      <c r="I5020">
        <v>84968</v>
      </c>
      <c r="J5020">
        <v>1396</v>
      </c>
      <c r="K5020">
        <v>400</v>
      </c>
      <c r="L5020">
        <v>961</v>
      </c>
      <c r="M5020" t="b">
        <v>0</v>
      </c>
      <c r="N5020" t="b">
        <v>0</v>
      </c>
      <c r="O5020" t="b">
        <v>0</v>
      </c>
    </row>
    <row r="5021" spans="1:15">
      <c r="A5021" t="s">
        <v>9095</v>
      </c>
      <c r="B5021" s="1">
        <v>43122</v>
      </c>
      <c r="C5021" s="1">
        <v>43115.700567129628</v>
      </c>
      <c r="D5021" t="s">
        <v>9096</v>
      </c>
      <c r="E5021" t="s">
        <v>9097</v>
      </c>
      <c r="F5021">
        <v>25</v>
      </c>
      <c r="G5021" t="str">
        <f>VLOOKUP(YouTubeVideos[[#This Row],[category_id]],VideoCategories[],2,FALSE)</f>
        <v>News &amp; Politics</v>
      </c>
      <c r="H5021" t="s">
        <v>9098</v>
      </c>
      <c r="I5021">
        <v>84534</v>
      </c>
      <c r="J5021">
        <v>74</v>
      </c>
      <c r="K5021">
        <v>91</v>
      </c>
      <c r="L5021">
        <v>47</v>
      </c>
      <c r="M5021" t="b">
        <v>0</v>
      </c>
      <c r="N5021" t="b">
        <v>0</v>
      </c>
      <c r="O5021" t="b">
        <v>0</v>
      </c>
    </row>
    <row r="5022" spans="1:15">
      <c r="A5022" t="s">
        <v>4994</v>
      </c>
      <c r="B5022" s="1">
        <v>43086</v>
      </c>
      <c r="C5022" s="1">
        <v>43080.709270833337</v>
      </c>
      <c r="D5022" t="s">
        <v>4995</v>
      </c>
      <c r="E5022" t="s">
        <v>4996</v>
      </c>
      <c r="F5022">
        <v>26</v>
      </c>
      <c r="G5022" t="str">
        <f>VLOOKUP(YouTubeVideos[[#This Row],[category_id]],VideoCategories[],2,FALSE)</f>
        <v>Howto &amp; Style</v>
      </c>
      <c r="H5022" t="s">
        <v>4997</v>
      </c>
      <c r="I5022">
        <v>84450</v>
      </c>
      <c r="J5022">
        <v>4171</v>
      </c>
      <c r="K5022">
        <v>46</v>
      </c>
      <c r="L5022">
        <v>402</v>
      </c>
      <c r="M5022" t="b">
        <v>0</v>
      </c>
      <c r="N5022" t="b">
        <v>0</v>
      </c>
      <c r="O5022" t="b">
        <v>0</v>
      </c>
    </row>
    <row r="5023" spans="1:15">
      <c r="A5023" t="s">
        <v>15792</v>
      </c>
      <c r="B5023" s="1">
        <v>43196</v>
      </c>
      <c r="C5023" s="1">
        <v>43187.301921296297</v>
      </c>
      <c r="D5023" t="s">
        <v>20584</v>
      </c>
      <c r="E5023" t="s">
        <v>9039</v>
      </c>
      <c r="F5023">
        <v>24</v>
      </c>
      <c r="G5023" t="str">
        <f>VLOOKUP(YouTubeVideos[[#This Row],[category_id]],VideoCategories[],2,FALSE)</f>
        <v>Entertainment</v>
      </c>
      <c r="H5023" t="s">
        <v>20585</v>
      </c>
      <c r="I5023">
        <v>171899</v>
      </c>
      <c r="J5023">
        <v>1308</v>
      </c>
      <c r="K5023">
        <v>47</v>
      </c>
      <c r="L5023">
        <v>58</v>
      </c>
      <c r="M5023" t="b">
        <v>0</v>
      </c>
      <c r="N5023" t="b">
        <v>0</v>
      </c>
      <c r="O5023" t="b">
        <v>0</v>
      </c>
    </row>
    <row r="5024" spans="1:15">
      <c r="A5024" t="s">
        <v>15793</v>
      </c>
      <c r="B5024" s="1">
        <v>43196</v>
      </c>
      <c r="C5024" s="1">
        <v>43186.404976851853</v>
      </c>
      <c r="D5024" t="s">
        <v>15794</v>
      </c>
      <c r="E5024" t="s">
        <v>2572</v>
      </c>
      <c r="F5024">
        <v>24</v>
      </c>
      <c r="G5024" t="str">
        <f>VLOOKUP(YouTubeVideos[[#This Row],[category_id]],VideoCategories[],2,FALSE)</f>
        <v>Entertainment</v>
      </c>
      <c r="H5024" t="s">
        <v>15795</v>
      </c>
      <c r="I5024">
        <v>656029</v>
      </c>
      <c r="J5024">
        <v>17070</v>
      </c>
      <c r="K5024">
        <v>613</v>
      </c>
      <c r="L5024">
        <v>2449</v>
      </c>
      <c r="M5024" t="b">
        <v>0</v>
      </c>
      <c r="N5024" t="b">
        <v>0</v>
      </c>
      <c r="O5024" t="b">
        <v>0</v>
      </c>
    </row>
    <row r="5025" spans="1:15">
      <c r="A5025" t="s">
        <v>8715</v>
      </c>
      <c r="B5025" s="1">
        <v>43118</v>
      </c>
      <c r="C5025" s="1">
        <v>43112.384745370371</v>
      </c>
      <c r="D5025" t="s">
        <v>8716</v>
      </c>
      <c r="E5025" t="s">
        <v>1082</v>
      </c>
      <c r="F5025">
        <v>1</v>
      </c>
      <c r="G5025" t="str">
        <f>VLOOKUP(YouTubeVideos[[#This Row],[category_id]],VideoCategories[],2,FALSE)</f>
        <v>Film &amp; Animation</v>
      </c>
      <c r="H5025" t="s">
        <v>8717</v>
      </c>
      <c r="I5025">
        <v>84443</v>
      </c>
      <c r="J5025">
        <v>991</v>
      </c>
      <c r="K5025">
        <v>452</v>
      </c>
      <c r="L5025">
        <v>266</v>
      </c>
      <c r="M5025" t="b">
        <v>0</v>
      </c>
      <c r="N5025" t="b">
        <v>0</v>
      </c>
      <c r="O5025" t="b">
        <v>0</v>
      </c>
    </row>
    <row r="5026" spans="1:15">
      <c r="A5026" t="s">
        <v>1452</v>
      </c>
      <c r="B5026" s="1">
        <v>43061</v>
      </c>
      <c r="C5026" s="1">
        <v>43060.332719907405</v>
      </c>
      <c r="D5026" t="s">
        <v>1453</v>
      </c>
      <c r="E5026" t="s">
        <v>24</v>
      </c>
      <c r="F5026">
        <v>25</v>
      </c>
      <c r="G5026" t="str">
        <f>VLOOKUP(YouTubeVideos[[#This Row],[category_id]],VideoCategories[],2,FALSE)</f>
        <v>News &amp; Politics</v>
      </c>
      <c r="H5026" t="s">
        <v>1454</v>
      </c>
      <c r="I5026">
        <v>84428</v>
      </c>
      <c r="J5026">
        <v>557</v>
      </c>
      <c r="K5026">
        <v>53</v>
      </c>
      <c r="L5026">
        <v>363</v>
      </c>
      <c r="M5026" t="b">
        <v>0</v>
      </c>
      <c r="N5026" t="b">
        <v>0</v>
      </c>
      <c r="O5026" t="b">
        <v>0</v>
      </c>
    </row>
    <row r="5027" spans="1:15">
      <c r="A5027" t="s">
        <v>15802</v>
      </c>
      <c r="B5027" s="1">
        <v>43196</v>
      </c>
      <c r="C5027" s="1">
        <v>43181.374976851854</v>
      </c>
      <c r="D5027" t="s">
        <v>15803</v>
      </c>
      <c r="E5027" t="s">
        <v>5617</v>
      </c>
      <c r="F5027">
        <v>10</v>
      </c>
      <c r="G5027" t="str">
        <f>VLOOKUP(YouTubeVideos[[#This Row],[category_id]],VideoCategories[],2,FALSE)</f>
        <v>Music</v>
      </c>
      <c r="H5027" t="s">
        <v>63</v>
      </c>
      <c r="I5027">
        <v>10384060</v>
      </c>
      <c r="J5027">
        <v>165263</v>
      </c>
      <c r="K5027">
        <v>5139</v>
      </c>
      <c r="L5027">
        <v>5330</v>
      </c>
      <c r="M5027" t="b">
        <v>0</v>
      </c>
      <c r="N5027" t="b">
        <v>0</v>
      </c>
      <c r="O5027" t="b">
        <v>0</v>
      </c>
    </row>
    <row r="5028" spans="1:15">
      <c r="A5028" t="s">
        <v>15804</v>
      </c>
      <c r="B5028" s="1">
        <v>43196</v>
      </c>
      <c r="C5028" s="1">
        <v>43181.121261574073</v>
      </c>
      <c r="D5028" t="s">
        <v>15805</v>
      </c>
      <c r="E5028" t="s">
        <v>15806</v>
      </c>
      <c r="F5028">
        <v>24</v>
      </c>
      <c r="G5028" t="str">
        <f>VLOOKUP(YouTubeVideos[[#This Row],[category_id]],VideoCategories[],2,FALSE)</f>
        <v>Entertainment</v>
      </c>
      <c r="H5028" t="s">
        <v>15807</v>
      </c>
      <c r="I5028">
        <v>1243560</v>
      </c>
      <c r="J5028">
        <v>23527</v>
      </c>
      <c r="K5028">
        <v>2060</v>
      </c>
      <c r="L5028">
        <v>2151</v>
      </c>
      <c r="M5028" t="b">
        <v>0</v>
      </c>
      <c r="N5028" t="b">
        <v>0</v>
      </c>
      <c r="O5028" t="b">
        <v>0</v>
      </c>
    </row>
    <row r="5029" spans="1:15">
      <c r="A5029" t="s">
        <v>15808</v>
      </c>
      <c r="B5029" s="1">
        <v>43196</v>
      </c>
      <c r="C5029" s="1">
        <v>43181.062581018516</v>
      </c>
      <c r="D5029" t="s">
        <v>15809</v>
      </c>
      <c r="E5029" t="s">
        <v>3653</v>
      </c>
      <c r="F5029">
        <v>10</v>
      </c>
      <c r="G5029" t="str">
        <f>VLOOKUP(YouTubeVideos[[#This Row],[category_id]],VideoCategories[],2,FALSE)</f>
        <v>Music</v>
      </c>
      <c r="H5029" t="s">
        <v>15810</v>
      </c>
      <c r="I5029">
        <v>241668</v>
      </c>
      <c r="J5029">
        <v>8478</v>
      </c>
      <c r="K5029">
        <v>144</v>
      </c>
      <c r="L5029">
        <v>328</v>
      </c>
      <c r="M5029" t="b">
        <v>0</v>
      </c>
      <c r="N5029" t="b">
        <v>0</v>
      </c>
      <c r="O5029" t="b">
        <v>0</v>
      </c>
    </row>
    <row r="5030" spans="1:15">
      <c r="A5030" t="s">
        <v>15811</v>
      </c>
      <c r="B5030" s="1">
        <v>43196</v>
      </c>
      <c r="C5030" s="1">
        <v>43180.991064814814</v>
      </c>
      <c r="D5030" t="s">
        <v>15812</v>
      </c>
      <c r="E5030" t="s">
        <v>15813</v>
      </c>
      <c r="F5030">
        <v>24</v>
      </c>
      <c r="G5030" t="str">
        <f>VLOOKUP(YouTubeVideos[[#This Row],[category_id]],VideoCategories[],2,FALSE)</f>
        <v>Entertainment</v>
      </c>
      <c r="H5030" t="s">
        <v>15814</v>
      </c>
      <c r="I5030">
        <v>998311</v>
      </c>
      <c r="J5030">
        <v>51002</v>
      </c>
      <c r="K5030">
        <v>1838</v>
      </c>
      <c r="L5030">
        <v>7027</v>
      </c>
      <c r="M5030" t="b">
        <v>0</v>
      </c>
      <c r="N5030" t="b">
        <v>0</v>
      </c>
      <c r="O5030" t="b">
        <v>0</v>
      </c>
    </row>
    <row r="5031" spans="1:15">
      <c r="A5031" t="s">
        <v>3581</v>
      </c>
      <c r="B5031" s="1">
        <v>43077</v>
      </c>
      <c r="C5031" s="1">
        <v>43076.166701388887</v>
      </c>
      <c r="D5031" t="s">
        <v>3582</v>
      </c>
      <c r="E5031" t="s">
        <v>39</v>
      </c>
      <c r="F5031">
        <v>23</v>
      </c>
      <c r="G5031" t="str">
        <f>VLOOKUP(YouTubeVideos[[#This Row],[category_id]],VideoCategories[],2,FALSE)</f>
        <v>Comedy</v>
      </c>
      <c r="H5031" t="s">
        <v>3583</v>
      </c>
      <c r="I5031">
        <v>83530</v>
      </c>
      <c r="J5031">
        <v>807</v>
      </c>
      <c r="K5031">
        <v>63</v>
      </c>
      <c r="L5031">
        <v>141</v>
      </c>
      <c r="M5031" t="b">
        <v>0</v>
      </c>
      <c r="N5031" t="b">
        <v>0</v>
      </c>
      <c r="O5031" t="b">
        <v>0</v>
      </c>
    </row>
    <row r="5032" spans="1:15">
      <c r="A5032" t="s">
        <v>4506</v>
      </c>
      <c r="B5032" s="1">
        <v>43083</v>
      </c>
      <c r="C5032" s="1">
        <v>43082.299050925925</v>
      </c>
      <c r="D5032" t="s">
        <v>19951</v>
      </c>
      <c r="E5032" t="s">
        <v>424</v>
      </c>
      <c r="F5032">
        <v>20</v>
      </c>
      <c r="G5032" t="str">
        <f>VLOOKUP(YouTubeVideos[[#This Row],[category_id]],VideoCategories[],2,FALSE)</f>
        <v>Gaming</v>
      </c>
      <c r="H5032" t="s">
        <v>19952</v>
      </c>
      <c r="I5032">
        <v>83487</v>
      </c>
      <c r="J5032">
        <v>5059</v>
      </c>
      <c r="K5032">
        <v>100</v>
      </c>
      <c r="L5032">
        <v>823</v>
      </c>
      <c r="M5032" t="b">
        <v>0</v>
      </c>
      <c r="N5032" t="b">
        <v>0</v>
      </c>
      <c r="O5032" t="b">
        <v>0</v>
      </c>
    </row>
    <row r="5033" spans="1:15">
      <c r="A5033" t="s">
        <v>2439</v>
      </c>
      <c r="B5033" s="1">
        <v>43069</v>
      </c>
      <c r="C5033" s="1">
        <v>43068.80878472222</v>
      </c>
      <c r="D5033" t="s">
        <v>2440</v>
      </c>
      <c r="E5033" t="s">
        <v>54</v>
      </c>
      <c r="F5033">
        <v>23</v>
      </c>
      <c r="G5033" t="str">
        <f>VLOOKUP(YouTubeVideos[[#This Row],[category_id]],VideoCategories[],2,FALSE)</f>
        <v>Comedy</v>
      </c>
      <c r="H5033" t="s">
        <v>2441</v>
      </c>
      <c r="I5033">
        <v>83425</v>
      </c>
      <c r="J5033">
        <v>1245</v>
      </c>
      <c r="K5033">
        <v>177</v>
      </c>
      <c r="L5033">
        <v>218</v>
      </c>
      <c r="M5033" t="b">
        <v>0</v>
      </c>
      <c r="N5033" t="b">
        <v>0</v>
      </c>
      <c r="O5033" t="b">
        <v>0</v>
      </c>
    </row>
    <row r="5034" spans="1:15">
      <c r="A5034" t="s">
        <v>12218</v>
      </c>
      <c r="B5034" s="1">
        <v>43146</v>
      </c>
      <c r="C5034" s="1">
        <v>43138.748333333337</v>
      </c>
      <c r="D5034" t="s">
        <v>12219</v>
      </c>
      <c r="E5034" t="s">
        <v>11399</v>
      </c>
      <c r="F5034">
        <v>15</v>
      </c>
      <c r="G5034" t="str">
        <f>VLOOKUP(YouTubeVideos[[#This Row],[category_id]],VideoCategories[],2,FALSE)</f>
        <v>Pets &amp; Animals</v>
      </c>
      <c r="H5034" t="s">
        <v>12220</v>
      </c>
      <c r="I5034">
        <v>83393</v>
      </c>
      <c r="J5034">
        <v>5817</v>
      </c>
      <c r="K5034">
        <v>31</v>
      </c>
      <c r="L5034">
        <v>1663</v>
      </c>
      <c r="M5034" t="b">
        <v>0</v>
      </c>
      <c r="N5034" t="b">
        <v>0</v>
      </c>
      <c r="O5034" t="b">
        <v>0</v>
      </c>
    </row>
    <row r="5035" spans="1:15">
      <c r="A5035" t="s">
        <v>1888</v>
      </c>
      <c r="B5035" s="1">
        <v>43065</v>
      </c>
      <c r="C5035" s="1">
        <v>43057.961875000001</v>
      </c>
      <c r="D5035" t="s">
        <v>1889</v>
      </c>
      <c r="E5035" t="s">
        <v>1890</v>
      </c>
      <c r="F5035">
        <v>22</v>
      </c>
      <c r="G5035" t="str">
        <f>VLOOKUP(YouTubeVideos[[#This Row],[category_id]],VideoCategories[],2,FALSE)</f>
        <v>People &amp; Blogs</v>
      </c>
      <c r="H5035" t="s">
        <v>1891</v>
      </c>
      <c r="I5035">
        <v>83369</v>
      </c>
      <c r="J5035">
        <v>1237</v>
      </c>
      <c r="K5035">
        <v>526</v>
      </c>
      <c r="L5035">
        <v>0</v>
      </c>
      <c r="M5035" t="b">
        <v>1</v>
      </c>
      <c r="N5035" t="b">
        <v>0</v>
      </c>
      <c r="O5035" t="b">
        <v>0</v>
      </c>
    </row>
    <row r="5036" spans="1:15">
      <c r="A5036" t="s">
        <v>19889</v>
      </c>
      <c r="B5036" s="1">
        <v>43075</v>
      </c>
      <c r="C5036" s="1">
        <v>43068.039826388886</v>
      </c>
      <c r="D5036" t="s">
        <v>3343</v>
      </c>
      <c r="E5036" t="s">
        <v>3344</v>
      </c>
      <c r="F5036">
        <v>1</v>
      </c>
      <c r="G5036" t="str">
        <f>VLOOKUP(YouTubeVideos[[#This Row],[category_id]],VideoCategories[],2,FALSE)</f>
        <v>Film &amp; Animation</v>
      </c>
      <c r="H5036" t="s">
        <v>3345</v>
      </c>
      <c r="I5036">
        <v>83301</v>
      </c>
      <c r="J5036">
        <v>2636</v>
      </c>
      <c r="K5036">
        <v>65</v>
      </c>
      <c r="L5036">
        <v>167</v>
      </c>
      <c r="M5036" t="b">
        <v>0</v>
      </c>
      <c r="N5036" t="b">
        <v>0</v>
      </c>
      <c r="O5036" t="b">
        <v>0</v>
      </c>
    </row>
    <row r="5037" spans="1:15">
      <c r="A5037" t="s">
        <v>7829</v>
      </c>
      <c r="B5037" s="1">
        <v>43112</v>
      </c>
      <c r="C5037" s="1">
        <v>43107.354641203703</v>
      </c>
      <c r="D5037" t="s">
        <v>7830</v>
      </c>
      <c r="E5037" t="s">
        <v>7831</v>
      </c>
      <c r="F5037">
        <v>1</v>
      </c>
      <c r="G5037" t="str">
        <f>VLOOKUP(YouTubeVideos[[#This Row],[category_id]],VideoCategories[],2,FALSE)</f>
        <v>Film &amp; Animation</v>
      </c>
      <c r="H5037" t="s">
        <v>7832</v>
      </c>
      <c r="I5037">
        <v>83200</v>
      </c>
      <c r="J5037">
        <v>15262</v>
      </c>
      <c r="K5037">
        <v>26</v>
      </c>
      <c r="L5037">
        <v>881</v>
      </c>
      <c r="M5037" t="b">
        <v>0</v>
      </c>
      <c r="N5037" t="b">
        <v>0</v>
      </c>
      <c r="O5037" t="b">
        <v>0</v>
      </c>
    </row>
    <row r="5038" spans="1:15">
      <c r="A5038" t="s">
        <v>6181</v>
      </c>
      <c r="B5038" s="1">
        <v>43098</v>
      </c>
      <c r="C5038" s="1">
        <v>43089.530462962961</v>
      </c>
      <c r="D5038" t="s">
        <v>6182</v>
      </c>
      <c r="E5038" t="s">
        <v>5140</v>
      </c>
      <c r="F5038">
        <v>17</v>
      </c>
      <c r="G5038" t="str">
        <f>VLOOKUP(YouTubeVideos[[#This Row],[category_id]],VideoCategories[],2,FALSE)</f>
        <v>Sports</v>
      </c>
      <c r="H5038" t="s">
        <v>6183</v>
      </c>
      <c r="I5038">
        <v>83121</v>
      </c>
      <c r="J5038">
        <v>320</v>
      </c>
      <c r="K5038">
        <v>50</v>
      </c>
      <c r="L5038">
        <v>442</v>
      </c>
      <c r="M5038" t="b">
        <v>0</v>
      </c>
      <c r="N5038" t="b">
        <v>0</v>
      </c>
      <c r="O5038" t="b">
        <v>0</v>
      </c>
    </row>
    <row r="5039" spans="1:15">
      <c r="A5039" t="s">
        <v>15839</v>
      </c>
      <c r="B5039" s="1">
        <v>43197</v>
      </c>
      <c r="C5039" s="1">
        <v>43195.79173611111</v>
      </c>
      <c r="D5039" t="s">
        <v>15840</v>
      </c>
      <c r="E5039" t="s">
        <v>861</v>
      </c>
      <c r="F5039">
        <v>24</v>
      </c>
      <c r="G5039" t="str">
        <f>VLOOKUP(YouTubeVideos[[#This Row],[category_id]],VideoCategories[],2,FALSE)</f>
        <v>Entertainment</v>
      </c>
      <c r="H5039" t="s">
        <v>15841</v>
      </c>
      <c r="I5039">
        <v>258110</v>
      </c>
      <c r="J5039">
        <v>6281</v>
      </c>
      <c r="K5039">
        <v>279</v>
      </c>
      <c r="L5039">
        <v>534</v>
      </c>
      <c r="M5039" t="b">
        <v>0</v>
      </c>
      <c r="N5039" t="b">
        <v>0</v>
      </c>
      <c r="O5039" t="b">
        <v>0</v>
      </c>
    </row>
    <row r="5040" spans="1:15">
      <c r="A5040" t="s">
        <v>15842</v>
      </c>
      <c r="B5040" s="1">
        <v>43197</v>
      </c>
      <c r="C5040" s="1">
        <v>43195.083368055559</v>
      </c>
      <c r="D5040" t="s">
        <v>15843</v>
      </c>
      <c r="E5040" t="s">
        <v>54</v>
      </c>
      <c r="F5040">
        <v>24</v>
      </c>
      <c r="G5040" t="str">
        <f>VLOOKUP(YouTubeVideos[[#This Row],[category_id]],VideoCategories[],2,FALSE)</f>
        <v>Entertainment</v>
      </c>
      <c r="H5040" t="s">
        <v>15844</v>
      </c>
      <c r="I5040">
        <v>2096196</v>
      </c>
      <c r="J5040">
        <v>39093</v>
      </c>
      <c r="K5040">
        <v>1688</v>
      </c>
      <c r="L5040">
        <v>2625</v>
      </c>
      <c r="M5040" t="b">
        <v>0</v>
      </c>
      <c r="N5040" t="b">
        <v>0</v>
      </c>
      <c r="O5040" t="b">
        <v>0</v>
      </c>
    </row>
    <row r="5041" spans="1:15">
      <c r="A5041" t="s">
        <v>1361</v>
      </c>
      <c r="B5041" s="1">
        <v>43060</v>
      </c>
      <c r="C5041" s="1">
        <v>43055.4375</v>
      </c>
      <c r="D5041" t="s">
        <v>1362</v>
      </c>
      <c r="E5041" t="s">
        <v>201</v>
      </c>
      <c r="F5041">
        <v>26</v>
      </c>
      <c r="G5041" t="str">
        <f>VLOOKUP(YouTubeVideos[[#This Row],[category_id]],VideoCategories[],2,FALSE)</f>
        <v>Howto &amp; Style</v>
      </c>
      <c r="H5041" t="s">
        <v>1363</v>
      </c>
      <c r="I5041">
        <v>83038</v>
      </c>
      <c r="J5041">
        <v>4116</v>
      </c>
      <c r="K5041">
        <v>35</v>
      </c>
      <c r="L5041">
        <v>103</v>
      </c>
      <c r="M5041" t="b">
        <v>0</v>
      </c>
      <c r="N5041" t="b">
        <v>0</v>
      </c>
      <c r="O5041" t="b">
        <v>0</v>
      </c>
    </row>
    <row r="5042" spans="1:15">
      <c r="A5042" t="s">
        <v>11088</v>
      </c>
      <c r="B5042" s="1">
        <v>43136</v>
      </c>
      <c r="C5042" s="1">
        <v>43131.333391203705</v>
      </c>
      <c r="D5042" t="s">
        <v>11089</v>
      </c>
      <c r="E5042" t="s">
        <v>520</v>
      </c>
      <c r="F5042">
        <v>26</v>
      </c>
      <c r="G5042" t="str">
        <f>VLOOKUP(YouTubeVideos[[#This Row],[category_id]],VideoCategories[],2,FALSE)</f>
        <v>Howto &amp; Style</v>
      </c>
      <c r="H5042" t="s">
        <v>11090</v>
      </c>
      <c r="I5042">
        <v>82692</v>
      </c>
      <c r="J5042">
        <v>1605</v>
      </c>
      <c r="K5042">
        <v>130</v>
      </c>
      <c r="L5042">
        <v>86</v>
      </c>
      <c r="M5042" t="b">
        <v>0</v>
      </c>
      <c r="N5042" t="b">
        <v>0</v>
      </c>
      <c r="O5042" t="b">
        <v>0</v>
      </c>
    </row>
    <row r="5043" spans="1:15">
      <c r="A5043" t="s">
        <v>3639</v>
      </c>
      <c r="B5043" s="1">
        <v>43077</v>
      </c>
      <c r="C5043" s="1">
        <v>43072.492812500001</v>
      </c>
      <c r="D5043" t="s">
        <v>3640</v>
      </c>
      <c r="E5043" t="s">
        <v>597</v>
      </c>
      <c r="F5043">
        <v>27</v>
      </c>
      <c r="G5043" t="str">
        <f>VLOOKUP(YouTubeVideos[[#This Row],[category_id]],VideoCategories[],2,FALSE)</f>
        <v>Education</v>
      </c>
      <c r="H5043" t="s">
        <v>3641</v>
      </c>
      <c r="I5043">
        <v>82160</v>
      </c>
      <c r="J5043">
        <v>548</v>
      </c>
      <c r="K5043">
        <v>36</v>
      </c>
      <c r="L5043">
        <v>141</v>
      </c>
      <c r="M5043" t="b">
        <v>0</v>
      </c>
      <c r="N5043" t="b">
        <v>0</v>
      </c>
      <c r="O5043" t="b">
        <v>0</v>
      </c>
    </row>
    <row r="5044" spans="1:15">
      <c r="A5044" t="s">
        <v>4492</v>
      </c>
      <c r="B5044" s="1">
        <v>43083</v>
      </c>
      <c r="C5044" s="1">
        <v>43081.860497685186</v>
      </c>
      <c r="D5044" t="s">
        <v>4493</v>
      </c>
      <c r="E5044" t="s">
        <v>4494</v>
      </c>
      <c r="F5044">
        <v>28</v>
      </c>
      <c r="G5044" t="str">
        <f>VLOOKUP(YouTubeVideos[[#This Row],[category_id]],VideoCategories[],2,FALSE)</f>
        <v>Science &amp; Technology</v>
      </c>
      <c r="H5044" t="s">
        <v>63</v>
      </c>
      <c r="I5044">
        <v>81932</v>
      </c>
      <c r="J5044">
        <v>1576</v>
      </c>
      <c r="K5044">
        <v>42</v>
      </c>
      <c r="L5044">
        <v>259</v>
      </c>
      <c r="M5044" t="b">
        <v>0</v>
      </c>
      <c r="N5044" t="b">
        <v>0</v>
      </c>
      <c r="O5044" t="b">
        <v>0</v>
      </c>
    </row>
    <row r="5045" spans="1:15">
      <c r="A5045" t="s">
        <v>15857</v>
      </c>
      <c r="B5045" s="1">
        <v>43197</v>
      </c>
      <c r="C5045" s="1">
        <v>43194.250196759262</v>
      </c>
      <c r="D5045" t="s">
        <v>15858</v>
      </c>
      <c r="E5045" t="s">
        <v>47</v>
      </c>
      <c r="F5045">
        <v>24</v>
      </c>
      <c r="G5045" t="str">
        <f>VLOOKUP(YouTubeVideos[[#This Row],[category_id]],VideoCategories[],2,FALSE)</f>
        <v>Entertainment</v>
      </c>
      <c r="H5045" t="s">
        <v>15859</v>
      </c>
      <c r="I5045">
        <v>720317</v>
      </c>
      <c r="J5045">
        <v>11776</v>
      </c>
      <c r="K5045">
        <v>323</v>
      </c>
      <c r="L5045">
        <v>503</v>
      </c>
      <c r="M5045" t="b">
        <v>0</v>
      </c>
      <c r="N5045" t="b">
        <v>0</v>
      </c>
      <c r="O5045" t="b">
        <v>0</v>
      </c>
    </row>
    <row r="5046" spans="1:15">
      <c r="A5046" t="s">
        <v>14</v>
      </c>
      <c r="B5046" s="1">
        <v>43053</v>
      </c>
      <c r="C5046" s="1">
        <v>43051.75377314815</v>
      </c>
      <c r="D5046" t="s">
        <v>15</v>
      </c>
      <c r="E5046" t="s">
        <v>16</v>
      </c>
      <c r="F5046">
        <v>17</v>
      </c>
      <c r="G5046" t="str">
        <f>VLOOKUP(YouTubeVideos[[#This Row],[category_id]],VideoCategories[],2,FALSE)</f>
        <v>Sports</v>
      </c>
      <c r="H5046" t="s">
        <v>17</v>
      </c>
      <c r="I5046">
        <v>81377</v>
      </c>
      <c r="J5046">
        <v>655</v>
      </c>
      <c r="K5046">
        <v>25</v>
      </c>
      <c r="L5046">
        <v>177</v>
      </c>
      <c r="M5046" t="b">
        <v>0</v>
      </c>
      <c r="N5046" t="b">
        <v>0</v>
      </c>
      <c r="O5046" t="b">
        <v>0</v>
      </c>
    </row>
    <row r="5047" spans="1:15">
      <c r="A5047" t="s">
        <v>15732</v>
      </c>
      <c r="B5047" s="1">
        <v>43195</v>
      </c>
      <c r="C5047" s="1">
        <v>43187.527766203704</v>
      </c>
      <c r="D5047" t="s">
        <v>15733</v>
      </c>
      <c r="E5047" t="s">
        <v>15734</v>
      </c>
      <c r="F5047">
        <v>22</v>
      </c>
      <c r="G5047" t="str">
        <f>VLOOKUP(YouTubeVideos[[#This Row],[category_id]],VideoCategories[],2,FALSE)</f>
        <v>People &amp; Blogs</v>
      </c>
      <c r="H5047" t="s">
        <v>63</v>
      </c>
      <c r="I5047">
        <v>81337</v>
      </c>
      <c r="J5047">
        <v>153</v>
      </c>
      <c r="K5047">
        <v>18</v>
      </c>
      <c r="L5047">
        <v>22</v>
      </c>
      <c r="M5047" t="b">
        <v>0</v>
      </c>
      <c r="N5047" t="b">
        <v>0</v>
      </c>
      <c r="O5047" t="b">
        <v>0</v>
      </c>
    </row>
    <row r="5048" spans="1:15">
      <c r="A5048" t="s">
        <v>15866</v>
      </c>
      <c r="B5048" s="1">
        <v>43197</v>
      </c>
      <c r="C5048" s="1">
        <v>43192.291701388887</v>
      </c>
      <c r="D5048" t="s">
        <v>20587</v>
      </c>
      <c r="E5048" t="s">
        <v>3319</v>
      </c>
      <c r="F5048">
        <v>24</v>
      </c>
      <c r="G5048" t="str">
        <f>VLOOKUP(YouTubeVideos[[#This Row],[category_id]],VideoCategories[],2,FALSE)</f>
        <v>Entertainment</v>
      </c>
      <c r="H5048" t="s">
        <v>15867</v>
      </c>
      <c r="I5048">
        <v>2435011</v>
      </c>
      <c r="J5048">
        <v>68991</v>
      </c>
      <c r="K5048">
        <v>4119</v>
      </c>
      <c r="L5048">
        <v>7616</v>
      </c>
      <c r="M5048" t="b">
        <v>0</v>
      </c>
      <c r="N5048" t="b">
        <v>0</v>
      </c>
      <c r="O5048" t="b">
        <v>0</v>
      </c>
    </row>
    <row r="5049" spans="1:15">
      <c r="A5049" t="s">
        <v>9353</v>
      </c>
      <c r="B5049" s="1">
        <v>43124</v>
      </c>
      <c r="C5049" s="1">
        <v>43118.410115740742</v>
      </c>
      <c r="D5049" t="s">
        <v>9354</v>
      </c>
      <c r="E5049" t="s">
        <v>2459</v>
      </c>
      <c r="F5049">
        <v>25</v>
      </c>
      <c r="G5049" t="str">
        <f>VLOOKUP(YouTubeVideos[[#This Row],[category_id]],VideoCategories[],2,FALSE)</f>
        <v>News &amp; Politics</v>
      </c>
      <c r="H5049" t="s">
        <v>9355</v>
      </c>
      <c r="I5049">
        <v>81267</v>
      </c>
      <c r="J5049">
        <v>782</v>
      </c>
      <c r="K5049">
        <v>71</v>
      </c>
      <c r="L5049">
        <v>213</v>
      </c>
      <c r="M5049" t="b">
        <v>0</v>
      </c>
      <c r="N5049" t="b">
        <v>0</v>
      </c>
      <c r="O5049" t="b">
        <v>0</v>
      </c>
    </row>
    <row r="5050" spans="1:15">
      <c r="A5050" t="s">
        <v>15870</v>
      </c>
      <c r="B5050" s="1">
        <v>43197</v>
      </c>
      <c r="C5050" s="1">
        <v>43192.416643518518</v>
      </c>
      <c r="D5050" t="s">
        <v>15871</v>
      </c>
      <c r="E5050" t="s">
        <v>2657</v>
      </c>
      <c r="F5050">
        <v>24</v>
      </c>
      <c r="G5050" t="str">
        <f>VLOOKUP(YouTubeVideos[[#This Row],[category_id]],VideoCategories[],2,FALSE)</f>
        <v>Entertainment</v>
      </c>
      <c r="H5050" t="s">
        <v>20589</v>
      </c>
      <c r="I5050">
        <v>693408</v>
      </c>
      <c r="J5050">
        <v>10857</v>
      </c>
      <c r="K5050">
        <v>2784</v>
      </c>
      <c r="L5050">
        <v>2183</v>
      </c>
      <c r="M5050" t="b">
        <v>0</v>
      </c>
      <c r="N5050" t="b">
        <v>0</v>
      </c>
      <c r="O5050" t="b">
        <v>0</v>
      </c>
    </row>
    <row r="5051" spans="1:15">
      <c r="A5051" t="s">
        <v>7567</v>
      </c>
      <c r="B5051" s="1">
        <v>43109</v>
      </c>
      <c r="C5051" s="1">
        <v>43103.376388888886</v>
      </c>
      <c r="D5051" t="s">
        <v>7568</v>
      </c>
      <c r="E5051" t="s">
        <v>4680</v>
      </c>
      <c r="F5051">
        <v>22</v>
      </c>
      <c r="G5051" t="str">
        <f>VLOOKUP(YouTubeVideos[[#This Row],[category_id]],VideoCategories[],2,FALSE)</f>
        <v>People &amp; Blogs</v>
      </c>
      <c r="H5051" t="s">
        <v>63</v>
      </c>
      <c r="I5051">
        <v>81165</v>
      </c>
      <c r="J5051">
        <v>602</v>
      </c>
      <c r="K5051">
        <v>66</v>
      </c>
      <c r="L5051">
        <v>388</v>
      </c>
      <c r="M5051" t="b">
        <v>0</v>
      </c>
      <c r="N5051" t="b">
        <v>0</v>
      </c>
      <c r="O5051" t="b">
        <v>0</v>
      </c>
    </row>
    <row r="5052" spans="1:15">
      <c r="A5052" t="s">
        <v>15875</v>
      </c>
      <c r="B5052" s="1">
        <v>43197</v>
      </c>
      <c r="C5052" s="1">
        <v>43192.125520833331</v>
      </c>
      <c r="D5052" t="s">
        <v>15876</v>
      </c>
      <c r="E5052" t="s">
        <v>1273</v>
      </c>
      <c r="F5052">
        <v>24</v>
      </c>
      <c r="G5052" t="str">
        <f>VLOOKUP(YouTubeVideos[[#This Row],[category_id]],VideoCategories[],2,FALSE)</f>
        <v>Entertainment</v>
      </c>
      <c r="H5052" t="s">
        <v>15877</v>
      </c>
      <c r="I5052">
        <v>860169</v>
      </c>
      <c r="J5052">
        <v>17557</v>
      </c>
      <c r="K5052">
        <v>796</v>
      </c>
      <c r="L5052">
        <v>1594</v>
      </c>
      <c r="M5052" t="b">
        <v>0</v>
      </c>
      <c r="N5052" t="b">
        <v>0</v>
      </c>
      <c r="O5052" t="b">
        <v>0</v>
      </c>
    </row>
    <row r="5053" spans="1:15">
      <c r="A5053" t="s">
        <v>6456</v>
      </c>
      <c r="B5053" s="1">
        <v>43102</v>
      </c>
      <c r="C5053" s="1">
        <v>43088.375891203701</v>
      </c>
      <c r="D5053" t="s">
        <v>20031</v>
      </c>
      <c r="E5053" t="s">
        <v>19949</v>
      </c>
      <c r="F5053">
        <v>19</v>
      </c>
      <c r="G5053" t="str">
        <f>VLOOKUP(YouTubeVideos[[#This Row],[category_id]],VideoCategories[],2,FALSE)</f>
        <v>Travel &amp; Events</v>
      </c>
      <c r="H5053" t="s">
        <v>6457</v>
      </c>
      <c r="I5053">
        <v>81011</v>
      </c>
      <c r="J5053">
        <v>443</v>
      </c>
      <c r="K5053">
        <v>133</v>
      </c>
      <c r="L5053">
        <v>116</v>
      </c>
      <c r="M5053" t="b">
        <v>0</v>
      </c>
      <c r="N5053" t="b">
        <v>0</v>
      </c>
      <c r="O5053" t="b">
        <v>0</v>
      </c>
    </row>
    <row r="5054" spans="1:15">
      <c r="A5054" t="s">
        <v>15881</v>
      </c>
      <c r="B5054" s="1">
        <v>43197</v>
      </c>
      <c r="C5054" s="1">
        <v>43191.721851851849</v>
      </c>
      <c r="D5054" t="s">
        <v>15882</v>
      </c>
      <c r="E5054" t="s">
        <v>14483</v>
      </c>
      <c r="F5054">
        <v>24</v>
      </c>
      <c r="G5054" t="str">
        <f>VLOOKUP(YouTubeVideos[[#This Row],[category_id]],VideoCategories[],2,FALSE)</f>
        <v>Entertainment</v>
      </c>
      <c r="H5054" t="s">
        <v>14484</v>
      </c>
      <c r="I5054">
        <v>1184957</v>
      </c>
      <c r="J5054">
        <v>31271</v>
      </c>
      <c r="K5054">
        <v>513</v>
      </c>
      <c r="L5054">
        <v>1610</v>
      </c>
      <c r="M5054" t="b">
        <v>0</v>
      </c>
      <c r="N5054" t="b">
        <v>0</v>
      </c>
      <c r="O5054" t="b">
        <v>0</v>
      </c>
    </row>
    <row r="5055" spans="1:15">
      <c r="A5055" t="s">
        <v>11813</v>
      </c>
      <c r="B5055" s="1">
        <v>43143</v>
      </c>
      <c r="C5055" s="1">
        <v>43136.250092592592</v>
      </c>
      <c r="D5055" t="s">
        <v>11814</v>
      </c>
      <c r="E5055" t="s">
        <v>9855</v>
      </c>
      <c r="F5055">
        <v>23</v>
      </c>
      <c r="G5055" t="str">
        <f>VLOOKUP(YouTubeVideos[[#This Row],[category_id]],VideoCategories[],2,FALSE)</f>
        <v>Comedy</v>
      </c>
      <c r="H5055" t="s">
        <v>11815</v>
      </c>
      <c r="I5055">
        <v>80935</v>
      </c>
      <c r="J5055">
        <v>4937</v>
      </c>
      <c r="K5055">
        <v>48</v>
      </c>
      <c r="L5055">
        <v>1211</v>
      </c>
      <c r="M5055" t="b">
        <v>0</v>
      </c>
      <c r="N5055" t="b">
        <v>0</v>
      </c>
      <c r="O5055" t="b">
        <v>0</v>
      </c>
    </row>
    <row r="5056" spans="1:15">
      <c r="A5056" t="s">
        <v>682</v>
      </c>
      <c r="B5056" s="1">
        <v>43056</v>
      </c>
      <c r="C5056" s="1">
        <v>43052.851921296293</v>
      </c>
      <c r="D5056" t="s">
        <v>19742</v>
      </c>
      <c r="E5056" t="s">
        <v>683</v>
      </c>
      <c r="F5056">
        <v>17</v>
      </c>
      <c r="G5056" t="str">
        <f>VLOOKUP(YouTubeVideos[[#This Row],[category_id]],VideoCategories[],2,FALSE)</f>
        <v>Sports</v>
      </c>
      <c r="H5056" t="s">
        <v>684</v>
      </c>
      <c r="I5056">
        <v>80687</v>
      </c>
      <c r="J5056">
        <v>197</v>
      </c>
      <c r="K5056">
        <v>30</v>
      </c>
      <c r="L5056">
        <v>53</v>
      </c>
      <c r="M5056" t="b">
        <v>0</v>
      </c>
      <c r="N5056" t="b">
        <v>0</v>
      </c>
      <c r="O5056" t="b">
        <v>0</v>
      </c>
    </row>
    <row r="5057" spans="1:15">
      <c r="A5057" t="s">
        <v>15889</v>
      </c>
      <c r="B5057" s="1">
        <v>43197</v>
      </c>
      <c r="C5057" s="1">
        <v>43191.416701388887</v>
      </c>
      <c r="D5057" t="s">
        <v>15890</v>
      </c>
      <c r="E5057" t="s">
        <v>765</v>
      </c>
      <c r="F5057">
        <v>24</v>
      </c>
      <c r="G5057" t="str">
        <f>VLOOKUP(YouTubeVideos[[#This Row],[category_id]],VideoCategories[],2,FALSE)</f>
        <v>Entertainment</v>
      </c>
      <c r="H5057" t="s">
        <v>15891</v>
      </c>
      <c r="I5057">
        <v>3695752</v>
      </c>
      <c r="J5057">
        <v>176013</v>
      </c>
      <c r="K5057">
        <v>9983</v>
      </c>
      <c r="L5057">
        <v>25241</v>
      </c>
      <c r="M5057" t="b">
        <v>0</v>
      </c>
      <c r="N5057" t="b">
        <v>0</v>
      </c>
      <c r="O5057" t="b">
        <v>0</v>
      </c>
    </row>
    <row r="5058" spans="1:15">
      <c r="A5058" t="s">
        <v>8076</v>
      </c>
      <c r="B5058" s="1">
        <v>43114</v>
      </c>
      <c r="C5058" s="1">
        <v>43109.520844907405</v>
      </c>
      <c r="D5058" t="s">
        <v>8077</v>
      </c>
      <c r="E5058" t="s">
        <v>8078</v>
      </c>
      <c r="F5058">
        <v>22</v>
      </c>
      <c r="G5058" t="str">
        <f>VLOOKUP(YouTubeVideos[[#This Row],[category_id]],VideoCategories[],2,FALSE)</f>
        <v>People &amp; Blogs</v>
      </c>
      <c r="H5058" t="s">
        <v>8079</v>
      </c>
      <c r="I5058">
        <v>80396</v>
      </c>
      <c r="J5058">
        <v>4201</v>
      </c>
      <c r="K5058">
        <v>85</v>
      </c>
      <c r="L5058">
        <v>181</v>
      </c>
      <c r="M5058" t="b">
        <v>0</v>
      </c>
      <c r="N5058" t="b">
        <v>0</v>
      </c>
      <c r="O5058" t="b">
        <v>0</v>
      </c>
    </row>
    <row r="5059" spans="1:15">
      <c r="A5059" t="s">
        <v>15895</v>
      </c>
      <c r="B5059" s="1">
        <v>43197</v>
      </c>
      <c r="C5059" s="1">
        <v>43187.173460648148</v>
      </c>
      <c r="D5059" t="s">
        <v>15896</v>
      </c>
      <c r="E5059" t="s">
        <v>15897</v>
      </c>
      <c r="F5059">
        <v>24</v>
      </c>
      <c r="G5059" t="str">
        <f>VLOOKUP(YouTubeVideos[[#This Row],[category_id]],VideoCategories[],2,FALSE)</f>
        <v>Entertainment</v>
      </c>
      <c r="H5059" t="s">
        <v>15898</v>
      </c>
      <c r="I5059">
        <v>3105328</v>
      </c>
      <c r="J5059">
        <v>4275</v>
      </c>
      <c r="K5059">
        <v>1805</v>
      </c>
      <c r="L5059">
        <v>686</v>
      </c>
      <c r="M5059" t="b">
        <v>0</v>
      </c>
      <c r="N5059" t="b">
        <v>0</v>
      </c>
      <c r="O5059" t="b">
        <v>0</v>
      </c>
    </row>
    <row r="5060" spans="1:15">
      <c r="A5060" t="s">
        <v>8053</v>
      </c>
      <c r="B5060" s="1">
        <v>43114</v>
      </c>
      <c r="C5060" s="1">
        <v>43109.30201388889</v>
      </c>
      <c r="D5060" t="s">
        <v>8054</v>
      </c>
      <c r="E5060" t="s">
        <v>8055</v>
      </c>
      <c r="F5060">
        <v>28</v>
      </c>
      <c r="G5060" t="str">
        <f>VLOOKUP(YouTubeVideos[[#This Row],[category_id]],VideoCategories[],2,FALSE)</f>
        <v>Science &amp; Technology</v>
      </c>
      <c r="H5060" t="s">
        <v>8056</v>
      </c>
      <c r="I5060">
        <v>79667</v>
      </c>
      <c r="J5060">
        <v>670</v>
      </c>
      <c r="K5060">
        <v>28</v>
      </c>
      <c r="L5060">
        <v>51</v>
      </c>
      <c r="M5060" t="b">
        <v>0</v>
      </c>
      <c r="N5060" t="b">
        <v>0</v>
      </c>
      <c r="O5060" t="b">
        <v>0</v>
      </c>
    </row>
    <row r="5061" spans="1:15">
      <c r="A5061" t="s">
        <v>13434</v>
      </c>
      <c r="B5061" s="1">
        <v>43159</v>
      </c>
      <c r="C5061" s="1">
        <v>43151.435277777775</v>
      </c>
      <c r="D5061" t="s">
        <v>13435</v>
      </c>
      <c r="E5061" t="s">
        <v>3326</v>
      </c>
      <c r="F5061">
        <v>23</v>
      </c>
      <c r="G5061" t="str">
        <f>VLOOKUP(YouTubeVideos[[#This Row],[category_id]],VideoCategories[],2,FALSE)</f>
        <v>Comedy</v>
      </c>
      <c r="H5061" t="s">
        <v>13436</v>
      </c>
      <c r="I5061">
        <v>79591</v>
      </c>
      <c r="J5061">
        <v>5147</v>
      </c>
      <c r="K5061">
        <v>115</v>
      </c>
      <c r="L5061">
        <v>402</v>
      </c>
      <c r="M5061" t="b">
        <v>0</v>
      </c>
      <c r="N5061" t="b">
        <v>0</v>
      </c>
      <c r="O5061" t="b">
        <v>0</v>
      </c>
    </row>
    <row r="5062" spans="1:15">
      <c r="A5062" t="s">
        <v>116</v>
      </c>
      <c r="B5062" s="1">
        <v>43053</v>
      </c>
      <c r="C5062" s="1">
        <v>43048.250011574077</v>
      </c>
      <c r="D5062" t="s">
        <v>19711</v>
      </c>
      <c r="E5062" t="s">
        <v>117</v>
      </c>
      <c r="F5062">
        <v>27</v>
      </c>
      <c r="G5062" t="str">
        <f>VLOOKUP(YouTubeVideos[[#This Row],[category_id]],VideoCategories[],2,FALSE)</f>
        <v>Education</v>
      </c>
      <c r="H5062" t="s">
        <v>19712</v>
      </c>
      <c r="I5062">
        <v>79306</v>
      </c>
      <c r="J5062">
        <v>3809</v>
      </c>
      <c r="K5062">
        <v>127</v>
      </c>
      <c r="L5062">
        <v>670</v>
      </c>
      <c r="M5062" t="b">
        <v>0</v>
      </c>
      <c r="N5062" t="b">
        <v>0</v>
      </c>
      <c r="O5062" t="b">
        <v>0</v>
      </c>
    </row>
    <row r="5063" spans="1:15">
      <c r="A5063" t="s">
        <v>14090</v>
      </c>
      <c r="B5063" s="1">
        <v>43167</v>
      </c>
      <c r="C5063" s="1">
        <v>43158.4375</v>
      </c>
      <c r="D5063" t="s">
        <v>14091</v>
      </c>
      <c r="E5063" t="s">
        <v>2776</v>
      </c>
      <c r="F5063">
        <v>22</v>
      </c>
      <c r="G5063" t="str">
        <f>VLOOKUP(YouTubeVideos[[#This Row],[category_id]],VideoCategories[],2,FALSE)</f>
        <v>People &amp; Blogs</v>
      </c>
      <c r="H5063" t="s">
        <v>14092</v>
      </c>
      <c r="I5063">
        <v>79262</v>
      </c>
      <c r="J5063">
        <v>4383</v>
      </c>
      <c r="K5063">
        <v>155</v>
      </c>
      <c r="L5063">
        <v>927</v>
      </c>
      <c r="M5063" t="b">
        <v>0</v>
      </c>
      <c r="N5063" t="b">
        <v>0</v>
      </c>
      <c r="O5063" t="b">
        <v>0</v>
      </c>
    </row>
    <row r="5064" spans="1:15">
      <c r="A5064" t="s">
        <v>15911</v>
      </c>
      <c r="B5064" s="1">
        <v>43197</v>
      </c>
      <c r="C5064" s="1">
        <v>43190.250092592592</v>
      </c>
      <c r="D5064" t="s">
        <v>15912</v>
      </c>
      <c r="E5064" t="s">
        <v>918</v>
      </c>
      <c r="F5064">
        <v>24</v>
      </c>
      <c r="G5064" t="str">
        <f>VLOOKUP(YouTubeVideos[[#This Row],[category_id]],VideoCategories[],2,FALSE)</f>
        <v>Entertainment</v>
      </c>
      <c r="H5064" t="s">
        <v>15913</v>
      </c>
      <c r="I5064">
        <v>308787</v>
      </c>
      <c r="J5064">
        <v>7171</v>
      </c>
      <c r="K5064">
        <v>656</v>
      </c>
      <c r="L5064">
        <v>1175</v>
      </c>
      <c r="M5064" t="b">
        <v>0</v>
      </c>
      <c r="N5064" t="b">
        <v>0</v>
      </c>
      <c r="O5064" t="b">
        <v>0</v>
      </c>
    </row>
    <row r="5065" spans="1:15">
      <c r="A5065" t="s">
        <v>2708</v>
      </c>
      <c r="B5065" s="1">
        <v>43070</v>
      </c>
      <c r="C5065" s="1">
        <v>43064.721354166664</v>
      </c>
      <c r="D5065" t="s">
        <v>2709</v>
      </c>
      <c r="E5065" t="s">
        <v>2710</v>
      </c>
      <c r="F5065">
        <v>28</v>
      </c>
      <c r="G5065" t="str">
        <f>VLOOKUP(YouTubeVideos[[#This Row],[category_id]],VideoCategories[],2,FALSE)</f>
        <v>Science &amp; Technology</v>
      </c>
      <c r="H5065" t="s">
        <v>2711</v>
      </c>
      <c r="I5065">
        <v>79154</v>
      </c>
      <c r="J5065">
        <v>4936</v>
      </c>
      <c r="K5065">
        <v>45</v>
      </c>
      <c r="L5065">
        <v>550</v>
      </c>
      <c r="M5065" t="b">
        <v>0</v>
      </c>
      <c r="N5065" t="b">
        <v>0</v>
      </c>
      <c r="O5065" t="b">
        <v>0</v>
      </c>
    </row>
    <row r="5066" spans="1:15">
      <c r="A5066" t="s">
        <v>13114</v>
      </c>
      <c r="B5066" s="1">
        <v>43156</v>
      </c>
      <c r="C5066" s="1">
        <v>43152.583379629628</v>
      </c>
      <c r="D5066" t="s">
        <v>13115</v>
      </c>
      <c r="E5066" t="s">
        <v>1095</v>
      </c>
      <c r="F5066">
        <v>26</v>
      </c>
      <c r="G5066" t="str">
        <f>VLOOKUP(YouTubeVideos[[#This Row],[category_id]],VideoCategories[],2,FALSE)</f>
        <v>Howto &amp; Style</v>
      </c>
      <c r="H5066" t="s">
        <v>13116</v>
      </c>
      <c r="I5066">
        <v>79124</v>
      </c>
      <c r="J5066">
        <v>3300</v>
      </c>
      <c r="K5066">
        <v>64</v>
      </c>
      <c r="L5066">
        <v>160</v>
      </c>
      <c r="M5066" t="b">
        <v>0</v>
      </c>
      <c r="N5066" t="b">
        <v>0</v>
      </c>
      <c r="O5066" t="b">
        <v>0</v>
      </c>
    </row>
    <row r="5067" spans="1:15">
      <c r="A5067" t="s">
        <v>9696</v>
      </c>
      <c r="B5067" s="1">
        <v>43126</v>
      </c>
      <c r="C5067" s="1">
        <v>43119.711886574078</v>
      </c>
      <c r="D5067" t="s">
        <v>9697</v>
      </c>
      <c r="E5067" t="s">
        <v>9698</v>
      </c>
      <c r="F5067">
        <v>22</v>
      </c>
      <c r="G5067" t="str">
        <f>VLOOKUP(YouTubeVideos[[#This Row],[category_id]],VideoCategories[],2,FALSE)</f>
        <v>People &amp; Blogs</v>
      </c>
      <c r="H5067" t="s">
        <v>63</v>
      </c>
      <c r="I5067">
        <v>78957</v>
      </c>
      <c r="J5067">
        <v>3212</v>
      </c>
      <c r="K5067">
        <v>36</v>
      </c>
      <c r="L5067">
        <v>356</v>
      </c>
      <c r="M5067" t="b">
        <v>0</v>
      </c>
      <c r="N5067" t="b">
        <v>0</v>
      </c>
      <c r="O5067" t="b">
        <v>0</v>
      </c>
    </row>
    <row r="5068" spans="1:15">
      <c r="A5068" t="s">
        <v>8194</v>
      </c>
      <c r="B5068" s="1">
        <v>43116</v>
      </c>
      <c r="C5068" s="1">
        <v>43110.667812500003</v>
      </c>
      <c r="D5068" t="s">
        <v>8195</v>
      </c>
      <c r="E5068" t="s">
        <v>8196</v>
      </c>
      <c r="F5068">
        <v>25</v>
      </c>
      <c r="G5068" t="str">
        <f>VLOOKUP(YouTubeVideos[[#This Row],[category_id]],VideoCategories[],2,FALSE)</f>
        <v>News &amp; Politics</v>
      </c>
      <c r="H5068" t="s">
        <v>8197</v>
      </c>
      <c r="I5068">
        <v>78783</v>
      </c>
      <c r="J5068">
        <v>246</v>
      </c>
      <c r="K5068">
        <v>51</v>
      </c>
      <c r="L5068">
        <v>347</v>
      </c>
      <c r="M5068" t="b">
        <v>0</v>
      </c>
      <c r="N5068" t="b">
        <v>0</v>
      </c>
      <c r="O5068" t="b">
        <v>0</v>
      </c>
    </row>
    <row r="5069" spans="1:15">
      <c r="A5069" t="s">
        <v>13827</v>
      </c>
      <c r="B5069" s="1">
        <v>43164</v>
      </c>
      <c r="C5069" s="1">
        <v>43154.670868055553</v>
      </c>
      <c r="D5069" t="s">
        <v>13828</v>
      </c>
      <c r="E5069" t="s">
        <v>13829</v>
      </c>
      <c r="F5069">
        <v>28</v>
      </c>
      <c r="G5069" t="str">
        <f>VLOOKUP(YouTubeVideos[[#This Row],[category_id]],VideoCategories[],2,FALSE)</f>
        <v>Science &amp; Technology</v>
      </c>
      <c r="H5069" t="s">
        <v>13830</v>
      </c>
      <c r="I5069">
        <v>78528</v>
      </c>
      <c r="J5069">
        <v>3546</v>
      </c>
      <c r="K5069">
        <v>62</v>
      </c>
      <c r="L5069">
        <v>561</v>
      </c>
      <c r="M5069" t="b">
        <v>0</v>
      </c>
      <c r="N5069" t="b">
        <v>0</v>
      </c>
      <c r="O5069" t="b">
        <v>0</v>
      </c>
    </row>
    <row r="5070" spans="1:15">
      <c r="A5070" t="s">
        <v>13421</v>
      </c>
      <c r="B5070" s="1">
        <v>43159</v>
      </c>
      <c r="C5070" s="1">
        <v>43151.638194444444</v>
      </c>
      <c r="D5070" t="s">
        <v>20447</v>
      </c>
      <c r="E5070" t="s">
        <v>8204</v>
      </c>
      <c r="F5070">
        <v>26</v>
      </c>
      <c r="G5070" t="str">
        <f>VLOOKUP(YouTubeVideos[[#This Row],[category_id]],VideoCategories[],2,FALSE)</f>
        <v>Howto &amp; Style</v>
      </c>
      <c r="H5070" t="s">
        <v>8205</v>
      </c>
      <c r="I5070">
        <v>78433</v>
      </c>
      <c r="J5070">
        <v>1882</v>
      </c>
      <c r="K5070">
        <v>120</v>
      </c>
      <c r="L5070">
        <v>413</v>
      </c>
      <c r="M5070" t="b">
        <v>0</v>
      </c>
      <c r="N5070" t="b">
        <v>0</v>
      </c>
      <c r="O5070" t="b">
        <v>0</v>
      </c>
    </row>
    <row r="5071" spans="1:15">
      <c r="A5071" t="s">
        <v>4237</v>
      </c>
      <c r="B5071" s="1">
        <v>43081</v>
      </c>
      <c r="C5071" s="1">
        <v>43075.605231481481</v>
      </c>
      <c r="D5071" t="s">
        <v>19938</v>
      </c>
      <c r="E5071" t="s">
        <v>4238</v>
      </c>
      <c r="F5071">
        <v>22</v>
      </c>
      <c r="G5071" t="str">
        <f>VLOOKUP(YouTubeVideos[[#This Row],[category_id]],VideoCategories[],2,FALSE)</f>
        <v>People &amp; Blogs</v>
      </c>
      <c r="H5071" t="s">
        <v>4239</v>
      </c>
      <c r="I5071">
        <v>78322</v>
      </c>
      <c r="J5071">
        <v>10885</v>
      </c>
      <c r="K5071">
        <v>63</v>
      </c>
      <c r="L5071">
        <v>2001</v>
      </c>
      <c r="M5071" t="b">
        <v>0</v>
      </c>
      <c r="N5071" t="b">
        <v>0</v>
      </c>
      <c r="O5071" t="b">
        <v>0</v>
      </c>
    </row>
    <row r="5072" spans="1:15">
      <c r="A5072" t="s">
        <v>15933</v>
      </c>
      <c r="B5072" s="1">
        <v>43197</v>
      </c>
      <c r="C5072" s="1">
        <v>43188.375706018516</v>
      </c>
      <c r="D5072" t="s">
        <v>15934</v>
      </c>
      <c r="E5072" t="s">
        <v>268</v>
      </c>
      <c r="F5072">
        <v>24</v>
      </c>
      <c r="G5072" t="str">
        <f>VLOOKUP(YouTubeVideos[[#This Row],[category_id]],VideoCategories[],2,FALSE)</f>
        <v>Entertainment</v>
      </c>
      <c r="H5072" t="s">
        <v>15935</v>
      </c>
      <c r="I5072">
        <v>3445502</v>
      </c>
      <c r="J5072">
        <v>106759</v>
      </c>
      <c r="K5072">
        <v>1359</v>
      </c>
      <c r="L5072">
        <v>3320</v>
      </c>
      <c r="M5072" t="b">
        <v>0</v>
      </c>
      <c r="N5072" t="b">
        <v>0</v>
      </c>
      <c r="O5072" t="b">
        <v>0</v>
      </c>
    </row>
    <row r="5073" spans="1:15">
      <c r="A5073" t="s">
        <v>15936</v>
      </c>
      <c r="B5073" s="1">
        <v>43197</v>
      </c>
      <c r="C5073" s="1">
        <v>43188.583368055559</v>
      </c>
      <c r="D5073" t="s">
        <v>15937</v>
      </c>
      <c r="E5073" t="s">
        <v>1238</v>
      </c>
      <c r="F5073">
        <v>24</v>
      </c>
      <c r="G5073" t="str">
        <f>VLOOKUP(YouTubeVideos[[#This Row],[category_id]],VideoCategories[],2,FALSE)</f>
        <v>Entertainment</v>
      </c>
      <c r="H5073" t="s">
        <v>15938</v>
      </c>
      <c r="I5073">
        <v>403559</v>
      </c>
      <c r="J5073">
        <v>5577</v>
      </c>
      <c r="K5073">
        <v>303</v>
      </c>
      <c r="L5073">
        <v>2521</v>
      </c>
      <c r="M5073" t="b">
        <v>0</v>
      </c>
      <c r="N5073" t="b">
        <v>0</v>
      </c>
      <c r="O5073" t="b">
        <v>0</v>
      </c>
    </row>
    <row r="5074" spans="1:15">
      <c r="A5074" t="s">
        <v>11193</v>
      </c>
      <c r="B5074" s="1">
        <v>43137</v>
      </c>
      <c r="C5074" s="1">
        <v>43131.671597222223</v>
      </c>
      <c r="D5074" t="s">
        <v>11194</v>
      </c>
      <c r="E5074" t="s">
        <v>11195</v>
      </c>
      <c r="F5074">
        <v>26</v>
      </c>
      <c r="G5074" t="str">
        <f>VLOOKUP(YouTubeVideos[[#This Row],[category_id]],VideoCategories[],2,FALSE)</f>
        <v>Howto &amp; Style</v>
      </c>
      <c r="H5074" t="s">
        <v>11196</v>
      </c>
      <c r="I5074">
        <v>78175</v>
      </c>
      <c r="J5074">
        <v>3349</v>
      </c>
      <c r="K5074">
        <v>139</v>
      </c>
      <c r="L5074">
        <v>698</v>
      </c>
      <c r="M5074" t="b">
        <v>0</v>
      </c>
      <c r="N5074" t="b">
        <v>0</v>
      </c>
      <c r="O5074" t="b">
        <v>0</v>
      </c>
    </row>
    <row r="5075" spans="1:15">
      <c r="A5075" t="s">
        <v>7070</v>
      </c>
      <c r="B5075" s="1">
        <v>43107</v>
      </c>
      <c r="C5075" s="1">
        <v>43101.231770833336</v>
      </c>
      <c r="D5075" t="s">
        <v>7071</v>
      </c>
      <c r="E5075" t="s">
        <v>2789</v>
      </c>
      <c r="F5075">
        <v>25</v>
      </c>
      <c r="G5075" t="str">
        <f>VLOOKUP(YouTubeVideos[[#This Row],[category_id]],VideoCategories[],2,FALSE)</f>
        <v>News &amp; Politics</v>
      </c>
      <c r="H5075" t="s">
        <v>7072</v>
      </c>
      <c r="I5075">
        <v>77788</v>
      </c>
      <c r="J5075">
        <v>501</v>
      </c>
      <c r="K5075">
        <v>33</v>
      </c>
      <c r="L5075">
        <v>160</v>
      </c>
      <c r="M5075" t="b">
        <v>0</v>
      </c>
      <c r="N5075" t="b">
        <v>0</v>
      </c>
      <c r="O5075" t="b">
        <v>0</v>
      </c>
    </row>
    <row r="5076" spans="1:15">
      <c r="A5076" t="s">
        <v>1170</v>
      </c>
      <c r="B5076" s="1">
        <v>43059</v>
      </c>
      <c r="C5076" s="1">
        <v>43053.975729166668</v>
      </c>
      <c r="D5076" t="s">
        <v>1171</v>
      </c>
      <c r="E5076" t="s">
        <v>1172</v>
      </c>
      <c r="F5076">
        <v>22</v>
      </c>
      <c r="G5076" t="str">
        <f>VLOOKUP(YouTubeVideos[[#This Row],[category_id]],VideoCategories[],2,FALSE)</f>
        <v>People &amp; Blogs</v>
      </c>
      <c r="H5076" t="s">
        <v>63</v>
      </c>
      <c r="I5076">
        <v>77763</v>
      </c>
      <c r="J5076">
        <v>4640</v>
      </c>
      <c r="K5076">
        <v>42</v>
      </c>
      <c r="L5076">
        <v>483</v>
      </c>
      <c r="M5076" t="b">
        <v>0</v>
      </c>
      <c r="N5076" t="b">
        <v>0</v>
      </c>
      <c r="O5076" t="b">
        <v>0</v>
      </c>
    </row>
    <row r="5077" spans="1:15">
      <c r="A5077" t="s">
        <v>72</v>
      </c>
      <c r="B5077" s="1">
        <v>43053</v>
      </c>
      <c r="C5077" s="1">
        <v>43048.250092592592</v>
      </c>
      <c r="D5077" t="s">
        <v>73</v>
      </c>
      <c r="E5077" t="s">
        <v>74</v>
      </c>
      <c r="F5077">
        <v>26</v>
      </c>
      <c r="G5077" t="str">
        <f>VLOOKUP(YouTubeVideos[[#This Row],[category_id]],VideoCategories[],2,FALSE)</f>
        <v>Howto &amp; Style</v>
      </c>
      <c r="H5077" t="s">
        <v>75</v>
      </c>
      <c r="I5077">
        <v>77630</v>
      </c>
      <c r="J5077">
        <v>1991</v>
      </c>
      <c r="K5077">
        <v>83</v>
      </c>
      <c r="L5077">
        <v>208</v>
      </c>
      <c r="M5077" t="b">
        <v>0</v>
      </c>
      <c r="N5077" t="b">
        <v>0</v>
      </c>
      <c r="O5077" t="b">
        <v>0</v>
      </c>
    </row>
    <row r="5078" spans="1:15">
      <c r="A5078" t="s">
        <v>15951</v>
      </c>
      <c r="B5078" s="1">
        <v>43197</v>
      </c>
      <c r="C5078" s="1">
        <v>43187.705509259256</v>
      </c>
      <c r="D5078" t="s">
        <v>15952</v>
      </c>
      <c r="E5078" t="s">
        <v>2976</v>
      </c>
      <c r="F5078">
        <v>24</v>
      </c>
      <c r="G5078" t="str">
        <f>VLOOKUP(YouTubeVideos[[#This Row],[category_id]],VideoCategories[],2,FALSE)</f>
        <v>Entertainment</v>
      </c>
      <c r="H5078" t="s">
        <v>15953</v>
      </c>
      <c r="I5078">
        <v>1077108</v>
      </c>
      <c r="J5078">
        <v>22003</v>
      </c>
      <c r="K5078">
        <v>1439</v>
      </c>
      <c r="L5078">
        <v>2733</v>
      </c>
      <c r="M5078" t="b">
        <v>0</v>
      </c>
      <c r="N5078" t="b">
        <v>0</v>
      </c>
      <c r="O5078" t="b">
        <v>0</v>
      </c>
    </row>
    <row r="5079" spans="1:15">
      <c r="A5079" t="s">
        <v>403</v>
      </c>
      <c r="B5079" s="1">
        <v>43054</v>
      </c>
      <c r="C5079" s="1">
        <v>43049.598657407405</v>
      </c>
      <c r="D5079" t="s">
        <v>404</v>
      </c>
      <c r="E5079" t="s">
        <v>405</v>
      </c>
      <c r="F5079">
        <v>26</v>
      </c>
      <c r="G5079" t="str">
        <f>VLOOKUP(YouTubeVideos[[#This Row],[category_id]],VideoCategories[],2,FALSE)</f>
        <v>Howto &amp; Style</v>
      </c>
      <c r="H5079" t="s">
        <v>406</v>
      </c>
      <c r="I5079">
        <v>77302</v>
      </c>
      <c r="J5079">
        <v>3756</v>
      </c>
      <c r="K5079">
        <v>123</v>
      </c>
      <c r="L5079">
        <v>222</v>
      </c>
      <c r="M5079" t="b">
        <v>0</v>
      </c>
      <c r="N5079" t="b">
        <v>0</v>
      </c>
      <c r="O5079" t="b">
        <v>0</v>
      </c>
    </row>
    <row r="5080" spans="1:15">
      <c r="A5080" t="s">
        <v>9165</v>
      </c>
      <c r="B5080" s="1">
        <v>43123</v>
      </c>
      <c r="C5080" s="1">
        <v>43118.125057870369</v>
      </c>
      <c r="D5080" t="s">
        <v>9166</v>
      </c>
      <c r="E5080" t="s">
        <v>39</v>
      </c>
      <c r="F5080">
        <v>23</v>
      </c>
      <c r="G5080" t="str">
        <f>VLOOKUP(YouTubeVideos[[#This Row],[category_id]],VideoCategories[],2,FALSE)</f>
        <v>Comedy</v>
      </c>
      <c r="H5080" t="s">
        <v>9167</v>
      </c>
      <c r="I5080">
        <v>77002</v>
      </c>
      <c r="J5080">
        <v>786</v>
      </c>
      <c r="K5080">
        <v>40</v>
      </c>
      <c r="L5080">
        <v>78</v>
      </c>
      <c r="M5080" t="b">
        <v>0</v>
      </c>
      <c r="N5080" t="b">
        <v>0</v>
      </c>
      <c r="O5080" t="b">
        <v>0</v>
      </c>
    </row>
    <row r="5081" spans="1:15">
      <c r="A5081" t="s">
        <v>15960</v>
      </c>
      <c r="B5081" s="1">
        <v>43197</v>
      </c>
      <c r="C5081" s="1">
        <v>43188.333379629628</v>
      </c>
      <c r="D5081" t="s">
        <v>15961</v>
      </c>
      <c r="E5081" t="s">
        <v>3456</v>
      </c>
      <c r="F5081">
        <v>24</v>
      </c>
      <c r="G5081" t="str">
        <f>VLOOKUP(YouTubeVideos[[#This Row],[category_id]],VideoCategories[],2,FALSE)</f>
        <v>Entertainment</v>
      </c>
      <c r="H5081" t="s">
        <v>15962</v>
      </c>
      <c r="I5081">
        <v>639391</v>
      </c>
      <c r="J5081">
        <v>19953</v>
      </c>
      <c r="K5081">
        <v>548</v>
      </c>
      <c r="L5081">
        <v>1422</v>
      </c>
      <c r="M5081" t="b">
        <v>0</v>
      </c>
      <c r="N5081" t="b">
        <v>0</v>
      </c>
      <c r="O5081" t="b">
        <v>0</v>
      </c>
    </row>
    <row r="5082" spans="1:15">
      <c r="A5082" t="s">
        <v>2767</v>
      </c>
      <c r="B5082" s="1">
        <v>43071</v>
      </c>
      <c r="C5082" s="1">
        <v>43069.670370370368</v>
      </c>
      <c r="D5082" t="s">
        <v>2768</v>
      </c>
      <c r="E5082" t="s">
        <v>1226</v>
      </c>
      <c r="F5082">
        <v>17</v>
      </c>
      <c r="G5082" t="str">
        <f>VLOOKUP(YouTubeVideos[[#This Row],[category_id]],VideoCategories[],2,FALSE)</f>
        <v>Sports</v>
      </c>
      <c r="H5082" t="s">
        <v>1227</v>
      </c>
      <c r="I5082">
        <v>76802</v>
      </c>
      <c r="J5082">
        <v>1837</v>
      </c>
      <c r="K5082">
        <v>38</v>
      </c>
      <c r="L5082">
        <v>85</v>
      </c>
      <c r="M5082" t="b">
        <v>0</v>
      </c>
      <c r="N5082" t="b">
        <v>0</v>
      </c>
      <c r="O5082" t="b">
        <v>0</v>
      </c>
    </row>
    <row r="5083" spans="1:15">
      <c r="A5083" t="s">
        <v>1581</v>
      </c>
      <c r="B5083" s="1">
        <v>43061</v>
      </c>
      <c r="C5083" s="1">
        <v>43055.774108796293</v>
      </c>
      <c r="D5083" t="s">
        <v>1582</v>
      </c>
      <c r="E5083" t="s">
        <v>1583</v>
      </c>
      <c r="F5083">
        <v>26</v>
      </c>
      <c r="G5083" t="str">
        <f>VLOOKUP(YouTubeVideos[[#This Row],[category_id]],VideoCategories[],2,FALSE)</f>
        <v>Howto &amp; Style</v>
      </c>
      <c r="H5083" t="s">
        <v>19782</v>
      </c>
      <c r="I5083">
        <v>76536</v>
      </c>
      <c r="J5083">
        <v>3536</v>
      </c>
      <c r="K5083">
        <v>199</v>
      </c>
      <c r="L5083">
        <v>123</v>
      </c>
      <c r="M5083" t="b">
        <v>0</v>
      </c>
      <c r="N5083" t="b">
        <v>0</v>
      </c>
      <c r="O5083" t="b">
        <v>0</v>
      </c>
    </row>
    <row r="5084" spans="1:15">
      <c r="A5084" t="s">
        <v>15970</v>
      </c>
      <c r="B5084" s="1">
        <v>43197</v>
      </c>
      <c r="C5084" s="1">
        <v>43186.500081018516</v>
      </c>
      <c r="D5084" t="s">
        <v>15971</v>
      </c>
      <c r="E5084" t="s">
        <v>2302</v>
      </c>
      <c r="F5084">
        <v>24</v>
      </c>
      <c r="G5084" t="str">
        <f>VLOOKUP(YouTubeVideos[[#This Row],[category_id]],VideoCategories[],2,FALSE)</f>
        <v>Entertainment</v>
      </c>
      <c r="H5084" t="s">
        <v>15972</v>
      </c>
      <c r="I5084">
        <v>2755456</v>
      </c>
      <c r="J5084">
        <v>96820</v>
      </c>
      <c r="K5084">
        <v>712</v>
      </c>
      <c r="L5084">
        <v>6837</v>
      </c>
      <c r="M5084" t="b">
        <v>0</v>
      </c>
      <c r="N5084" t="b">
        <v>0</v>
      </c>
      <c r="O5084" t="b">
        <v>0</v>
      </c>
    </row>
    <row r="5085" spans="1:15">
      <c r="A5085" t="s">
        <v>15973</v>
      </c>
      <c r="B5085" s="1">
        <v>43197</v>
      </c>
      <c r="C5085" s="1">
        <v>43186.662824074076</v>
      </c>
      <c r="D5085" t="s">
        <v>15974</v>
      </c>
      <c r="E5085" t="s">
        <v>7351</v>
      </c>
      <c r="F5085">
        <v>10</v>
      </c>
      <c r="G5085" t="str">
        <f>VLOOKUP(YouTubeVideos[[#This Row],[category_id]],VideoCategories[],2,FALSE)</f>
        <v>Music</v>
      </c>
      <c r="H5085" t="s">
        <v>15975</v>
      </c>
      <c r="I5085">
        <v>1095765</v>
      </c>
      <c r="J5085">
        <v>56438</v>
      </c>
      <c r="K5085">
        <v>1850</v>
      </c>
      <c r="L5085">
        <v>3659</v>
      </c>
      <c r="M5085" t="b">
        <v>0</v>
      </c>
      <c r="N5085" t="b">
        <v>0</v>
      </c>
      <c r="O5085" t="b">
        <v>0</v>
      </c>
    </row>
    <row r="5086" spans="1:15">
      <c r="A5086" t="s">
        <v>15976</v>
      </c>
      <c r="B5086" s="1">
        <v>43197</v>
      </c>
      <c r="C5086" s="1">
        <v>43187.875023148146</v>
      </c>
      <c r="D5086" t="s">
        <v>20593</v>
      </c>
      <c r="E5086" t="s">
        <v>438</v>
      </c>
      <c r="F5086">
        <v>10</v>
      </c>
      <c r="G5086" t="str">
        <f>VLOOKUP(YouTubeVideos[[#This Row],[category_id]],VideoCategories[],2,FALSE)</f>
        <v>Music</v>
      </c>
      <c r="H5086" t="s">
        <v>20594</v>
      </c>
      <c r="I5086">
        <v>321560</v>
      </c>
      <c r="J5086">
        <v>14705</v>
      </c>
      <c r="K5086">
        <v>211</v>
      </c>
      <c r="L5086">
        <v>610</v>
      </c>
      <c r="M5086" t="b">
        <v>0</v>
      </c>
      <c r="N5086" t="b">
        <v>0</v>
      </c>
      <c r="O5086" t="b">
        <v>0</v>
      </c>
    </row>
    <row r="5087" spans="1:15">
      <c r="A5087" t="s">
        <v>2422</v>
      </c>
      <c r="B5087" s="1">
        <v>43068</v>
      </c>
      <c r="C5087" s="1">
        <v>43061.292546296296</v>
      </c>
      <c r="D5087" t="s">
        <v>2423</v>
      </c>
      <c r="E5087" t="s">
        <v>2424</v>
      </c>
      <c r="F5087">
        <v>19</v>
      </c>
      <c r="G5087" t="str">
        <f>VLOOKUP(YouTubeVideos[[#This Row],[category_id]],VideoCategories[],2,FALSE)</f>
        <v>Travel &amp; Events</v>
      </c>
      <c r="H5087" t="s">
        <v>19843</v>
      </c>
      <c r="I5087">
        <v>76351</v>
      </c>
      <c r="J5087">
        <v>5508</v>
      </c>
      <c r="K5087">
        <v>29</v>
      </c>
      <c r="L5087">
        <v>345</v>
      </c>
      <c r="M5087" t="b">
        <v>0</v>
      </c>
      <c r="N5087" t="b">
        <v>0</v>
      </c>
      <c r="O5087" t="b">
        <v>0</v>
      </c>
    </row>
    <row r="5088" spans="1:15">
      <c r="A5088" t="s">
        <v>12221</v>
      </c>
      <c r="B5088" s="1">
        <v>43146</v>
      </c>
      <c r="C5088" s="1">
        <v>43138.417696759258</v>
      </c>
      <c r="D5088" t="s">
        <v>12222</v>
      </c>
      <c r="E5088" t="s">
        <v>12223</v>
      </c>
      <c r="F5088">
        <v>22</v>
      </c>
      <c r="G5088" t="str">
        <f>VLOOKUP(YouTubeVideos[[#This Row],[category_id]],VideoCategories[],2,FALSE)</f>
        <v>People &amp; Blogs</v>
      </c>
      <c r="H5088" t="s">
        <v>12224</v>
      </c>
      <c r="I5088">
        <v>76054</v>
      </c>
      <c r="J5088">
        <v>800</v>
      </c>
      <c r="K5088">
        <v>52</v>
      </c>
      <c r="L5088">
        <v>107</v>
      </c>
      <c r="M5088" t="b">
        <v>0</v>
      </c>
      <c r="N5088" t="b">
        <v>0</v>
      </c>
      <c r="O5088" t="b">
        <v>0</v>
      </c>
    </row>
    <row r="5089" spans="1:15">
      <c r="A5089" t="s">
        <v>15984</v>
      </c>
      <c r="B5089" s="1">
        <v>43197</v>
      </c>
      <c r="C5089" s="1">
        <v>43186.54178240741</v>
      </c>
      <c r="D5089" t="s">
        <v>15985</v>
      </c>
      <c r="E5089" t="s">
        <v>10102</v>
      </c>
      <c r="F5089">
        <v>10</v>
      </c>
      <c r="G5089" t="str">
        <f>VLOOKUP(YouTubeVideos[[#This Row],[category_id]],VideoCategories[],2,FALSE)</f>
        <v>Music</v>
      </c>
      <c r="H5089" t="s">
        <v>15986</v>
      </c>
      <c r="I5089">
        <v>268430</v>
      </c>
      <c r="J5089">
        <v>6398</v>
      </c>
      <c r="K5089">
        <v>427</v>
      </c>
      <c r="L5089">
        <v>3143</v>
      </c>
      <c r="M5089" t="b">
        <v>0</v>
      </c>
      <c r="N5089" t="b">
        <v>0</v>
      </c>
      <c r="O5089" t="b">
        <v>0</v>
      </c>
    </row>
    <row r="5090" spans="1:15">
      <c r="A5090" t="s">
        <v>11506</v>
      </c>
      <c r="B5090" s="1">
        <v>43139</v>
      </c>
      <c r="C5090" s="1">
        <v>43132.126180555555</v>
      </c>
      <c r="D5090" t="s">
        <v>11507</v>
      </c>
      <c r="E5090" t="s">
        <v>11221</v>
      </c>
      <c r="F5090">
        <v>26</v>
      </c>
      <c r="G5090" t="str">
        <f>VLOOKUP(YouTubeVideos[[#This Row],[category_id]],VideoCategories[],2,FALSE)</f>
        <v>Howto &amp; Style</v>
      </c>
      <c r="H5090" t="s">
        <v>11508</v>
      </c>
      <c r="I5090">
        <v>75770</v>
      </c>
      <c r="J5090">
        <v>1247</v>
      </c>
      <c r="K5090">
        <v>16</v>
      </c>
      <c r="L5090">
        <v>53</v>
      </c>
      <c r="M5090" t="b">
        <v>0</v>
      </c>
      <c r="N5090" t="b">
        <v>0</v>
      </c>
      <c r="O5090" t="b">
        <v>0</v>
      </c>
    </row>
    <row r="5091" spans="1:15">
      <c r="A5091" t="s">
        <v>4774</v>
      </c>
      <c r="B5091" s="1">
        <v>43084</v>
      </c>
      <c r="C5091" s="1">
        <v>43078.354178240741</v>
      </c>
      <c r="D5091" t="s">
        <v>19957</v>
      </c>
      <c r="E5091" t="s">
        <v>4775</v>
      </c>
      <c r="F5091">
        <v>28</v>
      </c>
      <c r="G5091" t="str">
        <f>VLOOKUP(YouTubeVideos[[#This Row],[category_id]],VideoCategories[],2,FALSE)</f>
        <v>Science &amp; Technology</v>
      </c>
      <c r="H5091" t="s">
        <v>4776</v>
      </c>
      <c r="I5091">
        <v>75756</v>
      </c>
      <c r="J5091">
        <v>1512</v>
      </c>
      <c r="K5091">
        <v>53</v>
      </c>
      <c r="L5091">
        <v>131</v>
      </c>
      <c r="M5091" t="b">
        <v>0</v>
      </c>
      <c r="N5091" t="b">
        <v>0</v>
      </c>
      <c r="O5091" t="b">
        <v>0</v>
      </c>
    </row>
    <row r="5092" spans="1:15">
      <c r="A5092" t="s">
        <v>6575</v>
      </c>
      <c r="B5092" s="1">
        <v>43103</v>
      </c>
      <c r="C5092" s="1">
        <v>43091.479166666664</v>
      </c>
      <c r="D5092" t="s">
        <v>20034</v>
      </c>
      <c r="E5092" t="s">
        <v>6576</v>
      </c>
      <c r="F5092">
        <v>1</v>
      </c>
      <c r="G5092" t="str">
        <f>VLOOKUP(YouTubeVideos[[#This Row],[category_id]],VideoCategories[],2,FALSE)</f>
        <v>Film &amp; Animation</v>
      </c>
      <c r="H5092" t="s">
        <v>6577</v>
      </c>
      <c r="I5092">
        <v>75433</v>
      </c>
      <c r="J5092">
        <v>1192</v>
      </c>
      <c r="K5092">
        <v>589</v>
      </c>
      <c r="L5092">
        <v>326</v>
      </c>
      <c r="M5092" t="b">
        <v>0</v>
      </c>
      <c r="N5092" t="b">
        <v>0</v>
      </c>
      <c r="O5092" t="b">
        <v>0</v>
      </c>
    </row>
    <row r="5093" spans="1:15">
      <c r="A5093" t="s">
        <v>4383</v>
      </c>
      <c r="B5093" s="1">
        <v>43082</v>
      </c>
      <c r="C5093" s="1">
        <v>43076.229166666664</v>
      </c>
      <c r="D5093" t="s">
        <v>4384</v>
      </c>
      <c r="E5093" t="s">
        <v>2691</v>
      </c>
      <c r="F5093">
        <v>26</v>
      </c>
      <c r="G5093" t="str">
        <f>VLOOKUP(YouTubeVideos[[#This Row],[category_id]],VideoCategories[],2,FALSE)</f>
        <v>Howto &amp; Style</v>
      </c>
      <c r="H5093" t="s">
        <v>4385</v>
      </c>
      <c r="I5093">
        <v>75363</v>
      </c>
      <c r="J5093">
        <v>3119</v>
      </c>
      <c r="K5093">
        <v>58</v>
      </c>
      <c r="L5093">
        <v>141</v>
      </c>
      <c r="M5093" t="b">
        <v>0</v>
      </c>
      <c r="N5093" t="b">
        <v>0</v>
      </c>
      <c r="O5093" t="b">
        <v>0</v>
      </c>
    </row>
    <row r="5094" spans="1:15">
      <c r="A5094" t="s">
        <v>9387</v>
      </c>
      <c r="B5094" s="1">
        <v>43124</v>
      </c>
      <c r="C5094" s="1">
        <v>43117.604166666664</v>
      </c>
      <c r="D5094" t="s">
        <v>9388</v>
      </c>
      <c r="E5094" t="s">
        <v>8564</v>
      </c>
      <c r="F5094">
        <v>26</v>
      </c>
      <c r="G5094" t="str">
        <f>VLOOKUP(YouTubeVideos[[#This Row],[category_id]],VideoCategories[],2,FALSE)</f>
        <v>Howto &amp; Style</v>
      </c>
      <c r="H5094" t="s">
        <v>20208</v>
      </c>
      <c r="I5094">
        <v>75289</v>
      </c>
      <c r="J5094">
        <v>4866</v>
      </c>
      <c r="K5094">
        <v>52</v>
      </c>
      <c r="L5094">
        <v>362</v>
      </c>
      <c r="M5094" t="b">
        <v>0</v>
      </c>
      <c r="N5094" t="b">
        <v>0</v>
      </c>
      <c r="O5094" t="b">
        <v>0</v>
      </c>
    </row>
    <row r="5095" spans="1:15">
      <c r="A5095" t="s">
        <v>3699</v>
      </c>
      <c r="B5095" s="1">
        <v>43077</v>
      </c>
      <c r="C5095" s="1">
        <v>43071.426979166667</v>
      </c>
      <c r="D5095" t="s">
        <v>3700</v>
      </c>
      <c r="E5095" t="s">
        <v>3701</v>
      </c>
      <c r="F5095">
        <v>1</v>
      </c>
      <c r="G5095" t="str">
        <f>VLOOKUP(YouTubeVideos[[#This Row],[category_id]],VideoCategories[],2,FALSE)</f>
        <v>Film &amp; Animation</v>
      </c>
      <c r="H5095" t="s">
        <v>3702</v>
      </c>
      <c r="I5095">
        <v>75279</v>
      </c>
      <c r="J5095">
        <v>3424</v>
      </c>
      <c r="K5095">
        <v>77</v>
      </c>
      <c r="L5095">
        <v>108</v>
      </c>
      <c r="M5095" t="b">
        <v>0</v>
      </c>
      <c r="N5095" t="b">
        <v>0</v>
      </c>
      <c r="O5095" t="b">
        <v>0</v>
      </c>
    </row>
    <row r="5096" spans="1:15">
      <c r="A5096" t="s">
        <v>6371</v>
      </c>
      <c r="B5096" s="1">
        <v>43102</v>
      </c>
      <c r="C5096" s="1">
        <v>43092.607719907406</v>
      </c>
      <c r="D5096" t="s">
        <v>6372</v>
      </c>
      <c r="E5096" t="s">
        <v>1162</v>
      </c>
      <c r="F5096">
        <v>15</v>
      </c>
      <c r="G5096" t="str">
        <f>VLOOKUP(YouTubeVideos[[#This Row],[category_id]],VideoCategories[],2,FALSE)</f>
        <v>Pets &amp; Animals</v>
      </c>
      <c r="H5096" t="s">
        <v>6373</v>
      </c>
      <c r="I5096">
        <v>75273</v>
      </c>
      <c r="J5096">
        <v>4408</v>
      </c>
      <c r="K5096">
        <v>81</v>
      </c>
      <c r="L5096">
        <v>558</v>
      </c>
      <c r="M5096" t="b">
        <v>0</v>
      </c>
      <c r="N5096" t="b">
        <v>0</v>
      </c>
      <c r="O5096" t="b">
        <v>0</v>
      </c>
    </row>
    <row r="5097" spans="1:15">
      <c r="A5097" t="s">
        <v>16009</v>
      </c>
      <c r="B5097" s="1">
        <v>43197</v>
      </c>
      <c r="C5097" s="1">
        <v>43185.206273148149</v>
      </c>
      <c r="D5097" t="s">
        <v>16010</v>
      </c>
      <c r="E5097" t="s">
        <v>7075</v>
      </c>
      <c r="F5097">
        <v>10</v>
      </c>
      <c r="G5097" t="str">
        <f>VLOOKUP(YouTubeVideos[[#This Row],[category_id]],VideoCategories[],2,FALSE)</f>
        <v>Music</v>
      </c>
      <c r="H5097" t="s">
        <v>16011</v>
      </c>
      <c r="I5097">
        <v>2950319</v>
      </c>
      <c r="J5097">
        <v>262943</v>
      </c>
      <c r="K5097">
        <v>3284</v>
      </c>
      <c r="L5097">
        <v>13467</v>
      </c>
      <c r="M5097" t="b">
        <v>0</v>
      </c>
      <c r="N5097" t="b">
        <v>0</v>
      </c>
      <c r="O5097" t="b">
        <v>0</v>
      </c>
    </row>
    <row r="5098" spans="1:15">
      <c r="A5098" t="s">
        <v>16012</v>
      </c>
      <c r="B5098" s="1">
        <v>43197</v>
      </c>
      <c r="C5098" s="1">
        <v>43185.375057870369</v>
      </c>
      <c r="D5098" t="s">
        <v>16013</v>
      </c>
      <c r="E5098" t="s">
        <v>16014</v>
      </c>
      <c r="F5098">
        <v>24</v>
      </c>
      <c r="G5098" t="str">
        <f>VLOOKUP(YouTubeVideos[[#This Row],[category_id]],VideoCategories[],2,FALSE)</f>
        <v>Entertainment</v>
      </c>
      <c r="H5098" t="s">
        <v>16015</v>
      </c>
      <c r="I5098">
        <v>995670</v>
      </c>
      <c r="J5098">
        <v>55091</v>
      </c>
      <c r="K5098">
        <v>1101</v>
      </c>
      <c r="L5098">
        <v>11571</v>
      </c>
      <c r="M5098" t="b">
        <v>0</v>
      </c>
      <c r="N5098" t="b">
        <v>0</v>
      </c>
      <c r="O5098" t="b">
        <v>0</v>
      </c>
    </row>
    <row r="5099" spans="1:15">
      <c r="A5099" t="s">
        <v>13021</v>
      </c>
      <c r="B5099" s="1">
        <v>43154</v>
      </c>
      <c r="C5099" s="1">
        <v>43146.6249537037</v>
      </c>
      <c r="D5099" t="s">
        <v>13022</v>
      </c>
      <c r="E5099" t="s">
        <v>11218</v>
      </c>
      <c r="F5099">
        <v>1</v>
      </c>
      <c r="G5099" t="str">
        <f>VLOOKUP(YouTubeVideos[[#This Row],[category_id]],VideoCategories[],2,FALSE)</f>
        <v>Film &amp; Animation</v>
      </c>
      <c r="H5099" t="s">
        <v>13023</v>
      </c>
      <c r="I5099">
        <v>75124</v>
      </c>
      <c r="J5099">
        <v>708</v>
      </c>
      <c r="K5099">
        <v>69</v>
      </c>
      <c r="L5099">
        <v>124</v>
      </c>
      <c r="M5099" t="b">
        <v>0</v>
      </c>
      <c r="N5099" t="b">
        <v>0</v>
      </c>
      <c r="O5099" t="b">
        <v>0</v>
      </c>
    </row>
    <row r="5100" spans="1:15">
      <c r="A5100" t="s">
        <v>8626</v>
      </c>
      <c r="B5100" s="1">
        <v>43118</v>
      </c>
      <c r="C5100" s="1">
        <v>43113.496932870374</v>
      </c>
      <c r="D5100" t="s">
        <v>8627</v>
      </c>
      <c r="E5100" t="s">
        <v>5351</v>
      </c>
      <c r="F5100">
        <v>1</v>
      </c>
      <c r="G5100" t="str">
        <f>VLOOKUP(YouTubeVideos[[#This Row],[category_id]],VideoCategories[],2,FALSE)</f>
        <v>Film &amp; Animation</v>
      </c>
      <c r="H5100" t="s">
        <v>8628</v>
      </c>
      <c r="I5100">
        <v>74582</v>
      </c>
      <c r="J5100">
        <v>2627</v>
      </c>
      <c r="K5100">
        <v>143</v>
      </c>
      <c r="L5100">
        <v>713</v>
      </c>
      <c r="M5100" t="b">
        <v>0</v>
      </c>
      <c r="N5100" t="b">
        <v>0</v>
      </c>
      <c r="O5100" t="b">
        <v>0</v>
      </c>
    </row>
    <row r="5101" spans="1:15">
      <c r="A5101" t="s">
        <v>16022</v>
      </c>
      <c r="B5101" s="1">
        <v>43197</v>
      </c>
      <c r="C5101" s="1">
        <v>43185.475011574075</v>
      </c>
      <c r="D5101" t="s">
        <v>20595</v>
      </c>
      <c r="E5101" t="s">
        <v>9039</v>
      </c>
      <c r="F5101">
        <v>24</v>
      </c>
      <c r="G5101" t="str">
        <f>VLOOKUP(YouTubeVideos[[#This Row],[category_id]],VideoCategories[],2,FALSE)</f>
        <v>Entertainment</v>
      </c>
      <c r="H5101" t="s">
        <v>20596</v>
      </c>
      <c r="I5101">
        <v>590126</v>
      </c>
      <c r="J5101">
        <v>4407</v>
      </c>
      <c r="K5101">
        <v>1341</v>
      </c>
      <c r="L5101">
        <v>496</v>
      </c>
      <c r="M5101" t="b">
        <v>0</v>
      </c>
      <c r="N5101" t="b">
        <v>0</v>
      </c>
      <c r="O5101" t="b">
        <v>0</v>
      </c>
    </row>
    <row r="5102" spans="1:15">
      <c r="A5102" t="s">
        <v>935</v>
      </c>
      <c r="B5102" s="1">
        <v>43057</v>
      </c>
      <c r="C5102" s="1">
        <v>43052.360474537039</v>
      </c>
      <c r="D5102" t="s">
        <v>936</v>
      </c>
      <c r="E5102" t="s">
        <v>937</v>
      </c>
      <c r="F5102">
        <v>23</v>
      </c>
      <c r="G5102" t="str">
        <f>VLOOKUP(YouTubeVideos[[#This Row],[category_id]],VideoCategories[],2,FALSE)</f>
        <v>Comedy</v>
      </c>
      <c r="H5102" t="s">
        <v>938</v>
      </c>
      <c r="I5102">
        <v>73984</v>
      </c>
      <c r="J5102">
        <v>3676</v>
      </c>
      <c r="K5102">
        <v>78</v>
      </c>
      <c r="L5102">
        <v>353</v>
      </c>
      <c r="M5102" t="b">
        <v>0</v>
      </c>
      <c r="N5102" t="b">
        <v>0</v>
      </c>
      <c r="O5102" t="b">
        <v>0</v>
      </c>
    </row>
    <row r="5103" spans="1:15">
      <c r="A5103" t="s">
        <v>9781</v>
      </c>
      <c r="B5103" s="1">
        <v>43127</v>
      </c>
      <c r="C5103" s="1">
        <v>40308.762372685182</v>
      </c>
      <c r="D5103" t="s">
        <v>9782</v>
      </c>
      <c r="E5103" t="s">
        <v>9783</v>
      </c>
      <c r="F5103">
        <v>28</v>
      </c>
      <c r="G5103" t="str">
        <f>VLOOKUP(YouTubeVideos[[#This Row],[category_id]],VideoCategories[],2,FALSE)</f>
        <v>Science &amp; Technology</v>
      </c>
      <c r="H5103" t="s">
        <v>9784</v>
      </c>
      <c r="I5103">
        <v>73902</v>
      </c>
      <c r="J5103">
        <v>261</v>
      </c>
      <c r="K5103">
        <v>55</v>
      </c>
      <c r="L5103">
        <v>96</v>
      </c>
      <c r="M5103" t="b">
        <v>0</v>
      </c>
      <c r="N5103" t="b">
        <v>0</v>
      </c>
      <c r="O5103" t="b">
        <v>0</v>
      </c>
    </row>
    <row r="5104" spans="1:15">
      <c r="A5104" t="s">
        <v>6898</v>
      </c>
      <c r="B5104" s="1">
        <v>43105</v>
      </c>
      <c r="C5104" s="1">
        <v>43096.501377314817</v>
      </c>
      <c r="D5104" t="s">
        <v>6899</v>
      </c>
      <c r="E5104" t="s">
        <v>6900</v>
      </c>
      <c r="F5104">
        <v>22</v>
      </c>
      <c r="G5104" t="str">
        <f>VLOOKUP(YouTubeVideos[[#This Row],[category_id]],VideoCategories[],2,FALSE)</f>
        <v>People &amp; Blogs</v>
      </c>
      <c r="H5104" t="s">
        <v>6901</v>
      </c>
      <c r="I5104">
        <v>73861</v>
      </c>
      <c r="J5104">
        <v>4009</v>
      </c>
      <c r="K5104">
        <v>411</v>
      </c>
      <c r="L5104">
        <v>207</v>
      </c>
      <c r="M5104" t="b">
        <v>0</v>
      </c>
      <c r="N5104" t="b">
        <v>0</v>
      </c>
      <c r="O5104" t="b">
        <v>0</v>
      </c>
    </row>
    <row r="5105" spans="1:15">
      <c r="A5105" t="s">
        <v>16031</v>
      </c>
      <c r="B5105" s="1">
        <v>43197</v>
      </c>
      <c r="C5105" s="1">
        <v>43185.083148148151</v>
      </c>
      <c r="D5105" t="s">
        <v>16032</v>
      </c>
      <c r="E5105" t="s">
        <v>4014</v>
      </c>
      <c r="F5105">
        <v>10</v>
      </c>
      <c r="G5105" t="str">
        <f>VLOOKUP(YouTubeVideos[[#This Row],[category_id]],VideoCategories[],2,FALSE)</f>
        <v>Music</v>
      </c>
      <c r="H5105" t="s">
        <v>20597</v>
      </c>
      <c r="I5105">
        <v>18310912</v>
      </c>
      <c r="J5105">
        <v>443232</v>
      </c>
      <c r="K5105">
        <v>8238</v>
      </c>
      <c r="L5105">
        <v>68244</v>
      </c>
      <c r="M5105" t="b">
        <v>0</v>
      </c>
      <c r="N5105" t="b">
        <v>0</v>
      </c>
      <c r="O5105" t="b">
        <v>0</v>
      </c>
    </row>
    <row r="5106" spans="1:15">
      <c r="A5106" t="s">
        <v>16033</v>
      </c>
      <c r="B5106" s="1">
        <v>43197</v>
      </c>
      <c r="C5106" s="1">
        <v>43184.417013888888</v>
      </c>
      <c r="D5106" t="s">
        <v>16034</v>
      </c>
      <c r="E5106" t="s">
        <v>16035</v>
      </c>
      <c r="F5106">
        <v>24</v>
      </c>
      <c r="G5106" t="str">
        <f>VLOOKUP(YouTubeVideos[[#This Row],[category_id]],VideoCategories[],2,FALSE)</f>
        <v>Entertainment</v>
      </c>
      <c r="H5106" t="s">
        <v>16036</v>
      </c>
      <c r="I5106">
        <v>5913551</v>
      </c>
      <c r="J5106">
        <v>172833</v>
      </c>
      <c r="K5106">
        <v>6378</v>
      </c>
      <c r="L5106">
        <v>14867</v>
      </c>
      <c r="M5106" t="b">
        <v>0</v>
      </c>
      <c r="N5106" t="b">
        <v>0</v>
      </c>
      <c r="O5106" t="b">
        <v>0</v>
      </c>
    </row>
    <row r="5107" spans="1:15">
      <c r="A5107" t="s">
        <v>8231</v>
      </c>
      <c r="B5107" s="1">
        <v>43116</v>
      </c>
      <c r="C5107" s="1">
        <v>43112.470393518517</v>
      </c>
      <c r="D5107" t="s">
        <v>8232</v>
      </c>
      <c r="E5107" t="s">
        <v>8233</v>
      </c>
      <c r="F5107">
        <v>29</v>
      </c>
      <c r="G5107" t="str">
        <f>VLOOKUP(YouTubeVideos[[#This Row],[category_id]],VideoCategories[],2,FALSE)</f>
        <v>Nonprofits &amp; Activism</v>
      </c>
      <c r="H5107" t="s">
        <v>63</v>
      </c>
      <c r="I5107">
        <v>73649</v>
      </c>
      <c r="J5107">
        <v>2721</v>
      </c>
      <c r="K5107">
        <v>122</v>
      </c>
      <c r="L5107">
        <v>74</v>
      </c>
      <c r="M5107" t="b">
        <v>0</v>
      </c>
      <c r="N5107" t="b">
        <v>0</v>
      </c>
      <c r="O5107" t="b">
        <v>0</v>
      </c>
    </row>
    <row r="5108" spans="1:15">
      <c r="A5108" t="s">
        <v>16041</v>
      </c>
      <c r="B5108" s="1">
        <v>43197</v>
      </c>
      <c r="C5108" s="1">
        <v>43185.251736111109</v>
      </c>
      <c r="D5108" t="s">
        <v>16042</v>
      </c>
      <c r="E5108" t="s">
        <v>4856</v>
      </c>
      <c r="F5108">
        <v>10</v>
      </c>
      <c r="G5108" t="str">
        <f>VLOOKUP(YouTubeVideos[[#This Row],[category_id]],VideoCategories[],2,FALSE)</f>
        <v>Music</v>
      </c>
      <c r="H5108" t="s">
        <v>16043</v>
      </c>
      <c r="I5108">
        <v>352048</v>
      </c>
      <c r="J5108">
        <v>20981</v>
      </c>
      <c r="K5108">
        <v>300</v>
      </c>
      <c r="L5108">
        <v>2250</v>
      </c>
      <c r="M5108" t="b">
        <v>0</v>
      </c>
      <c r="N5108" t="b">
        <v>0</v>
      </c>
      <c r="O5108" t="b">
        <v>0</v>
      </c>
    </row>
    <row r="5109" spans="1:15">
      <c r="A5109" t="s">
        <v>5809</v>
      </c>
      <c r="B5109" s="1">
        <v>43092</v>
      </c>
      <c r="C5109" s="1">
        <v>43089.872557870367</v>
      </c>
      <c r="D5109" t="s">
        <v>5810</v>
      </c>
      <c r="E5109" t="s">
        <v>4946</v>
      </c>
      <c r="F5109">
        <v>25</v>
      </c>
      <c r="G5109" t="str">
        <f>VLOOKUP(YouTubeVideos[[#This Row],[category_id]],VideoCategories[],2,FALSE)</f>
        <v>News &amp; Politics</v>
      </c>
      <c r="H5109" t="s">
        <v>5811</v>
      </c>
      <c r="I5109">
        <v>73611</v>
      </c>
      <c r="J5109">
        <v>706</v>
      </c>
      <c r="K5109">
        <v>97</v>
      </c>
      <c r="L5109">
        <v>867</v>
      </c>
      <c r="M5109" t="b">
        <v>0</v>
      </c>
      <c r="N5109" t="b">
        <v>0</v>
      </c>
      <c r="O5109" t="b">
        <v>0</v>
      </c>
    </row>
    <row r="5110" spans="1:15">
      <c r="A5110" t="s">
        <v>7077</v>
      </c>
      <c r="B5110" s="1">
        <v>43107</v>
      </c>
      <c r="C5110" s="1">
        <v>43101.333356481482</v>
      </c>
      <c r="D5110" t="s">
        <v>7078</v>
      </c>
      <c r="E5110" t="s">
        <v>2900</v>
      </c>
      <c r="F5110">
        <v>23</v>
      </c>
      <c r="G5110" t="str">
        <f>VLOOKUP(YouTubeVideos[[#This Row],[category_id]],VideoCategories[],2,FALSE)</f>
        <v>Comedy</v>
      </c>
      <c r="H5110" t="s">
        <v>7079</v>
      </c>
      <c r="I5110">
        <v>73253</v>
      </c>
      <c r="J5110">
        <v>5820</v>
      </c>
      <c r="K5110">
        <v>51</v>
      </c>
      <c r="L5110">
        <v>208</v>
      </c>
      <c r="M5110" t="b">
        <v>0</v>
      </c>
      <c r="N5110" t="b">
        <v>0</v>
      </c>
      <c r="O5110" t="b">
        <v>0</v>
      </c>
    </row>
    <row r="5111" spans="1:15">
      <c r="A5111" t="s">
        <v>5874</v>
      </c>
      <c r="B5111" s="1">
        <v>43092</v>
      </c>
      <c r="C5111" s="1">
        <v>43086.690474537034</v>
      </c>
      <c r="D5111" t="s">
        <v>5875</v>
      </c>
      <c r="E5111" t="s">
        <v>5876</v>
      </c>
      <c r="F5111">
        <v>17</v>
      </c>
      <c r="G5111" t="str">
        <f>VLOOKUP(YouTubeVideos[[#This Row],[category_id]],VideoCategories[],2,FALSE)</f>
        <v>Sports</v>
      </c>
      <c r="H5111" t="s">
        <v>5877</v>
      </c>
      <c r="I5111">
        <v>73214</v>
      </c>
      <c r="J5111">
        <v>221</v>
      </c>
      <c r="K5111">
        <v>165</v>
      </c>
      <c r="L5111">
        <v>578</v>
      </c>
      <c r="M5111" t="b">
        <v>0</v>
      </c>
      <c r="N5111" t="b">
        <v>0</v>
      </c>
      <c r="O5111" t="b">
        <v>0</v>
      </c>
    </row>
    <row r="5112" spans="1:15">
      <c r="A5112" t="s">
        <v>4386</v>
      </c>
      <c r="B5112" s="1">
        <v>43082</v>
      </c>
      <c r="C5112" s="1">
        <v>43076.125034722223</v>
      </c>
      <c r="D5112" t="s">
        <v>4387</v>
      </c>
      <c r="E5112" t="s">
        <v>4388</v>
      </c>
      <c r="F5112">
        <v>2</v>
      </c>
      <c r="G5112" t="str">
        <f>VLOOKUP(YouTubeVideos[[#This Row],[category_id]],VideoCategories[],2,FALSE)</f>
        <v>Autos &amp; Vehicles</v>
      </c>
      <c r="H5112" t="s">
        <v>4389</v>
      </c>
      <c r="I5112">
        <v>73213</v>
      </c>
      <c r="J5112">
        <v>356</v>
      </c>
      <c r="K5112">
        <v>114</v>
      </c>
      <c r="L5112">
        <v>74</v>
      </c>
      <c r="M5112" t="b">
        <v>0</v>
      </c>
      <c r="N5112" t="b">
        <v>0</v>
      </c>
      <c r="O5112" t="b">
        <v>0</v>
      </c>
    </row>
    <row r="5113" spans="1:15">
      <c r="A5113" t="s">
        <v>16057</v>
      </c>
      <c r="B5113" s="1">
        <v>43197</v>
      </c>
      <c r="C5113" s="1">
        <v>43183.333333333336</v>
      </c>
      <c r="D5113" t="s">
        <v>16058</v>
      </c>
      <c r="E5113" t="s">
        <v>16059</v>
      </c>
      <c r="F5113">
        <v>24</v>
      </c>
      <c r="G5113" t="str">
        <f>VLOOKUP(YouTubeVideos[[#This Row],[category_id]],VideoCategories[],2,FALSE)</f>
        <v>Entertainment</v>
      </c>
      <c r="H5113" t="s">
        <v>16060</v>
      </c>
      <c r="I5113">
        <v>4996413</v>
      </c>
      <c r="J5113">
        <v>28491</v>
      </c>
      <c r="K5113">
        <v>3306</v>
      </c>
      <c r="L5113">
        <v>5290</v>
      </c>
      <c r="M5113" t="b">
        <v>0</v>
      </c>
      <c r="N5113" t="b">
        <v>0</v>
      </c>
      <c r="O5113" t="b">
        <v>0</v>
      </c>
    </row>
    <row r="5114" spans="1:15">
      <c r="A5114" t="s">
        <v>4202</v>
      </c>
      <c r="B5114" s="1">
        <v>43081</v>
      </c>
      <c r="C5114" s="1">
        <v>43075.583344907405</v>
      </c>
      <c r="D5114" t="s">
        <v>19933</v>
      </c>
      <c r="E5114" t="s">
        <v>4203</v>
      </c>
      <c r="F5114">
        <v>25</v>
      </c>
      <c r="G5114" t="str">
        <f>VLOOKUP(YouTubeVideos[[#This Row],[category_id]],VideoCategories[],2,FALSE)</f>
        <v>News &amp; Politics</v>
      </c>
      <c r="H5114" t="s">
        <v>4204</v>
      </c>
      <c r="I5114">
        <v>73083</v>
      </c>
      <c r="J5114">
        <v>4616</v>
      </c>
      <c r="K5114">
        <v>226</v>
      </c>
      <c r="L5114">
        <v>567</v>
      </c>
      <c r="M5114" t="b">
        <v>0</v>
      </c>
      <c r="N5114" t="b">
        <v>0</v>
      </c>
      <c r="O5114" t="b">
        <v>0</v>
      </c>
    </row>
    <row r="5115" spans="1:15">
      <c r="A5115" t="s">
        <v>10147</v>
      </c>
      <c r="B5115" s="1">
        <v>43130</v>
      </c>
      <c r="C5115" s="1">
        <v>43124.505740740744</v>
      </c>
      <c r="D5115" t="s">
        <v>10148</v>
      </c>
      <c r="E5115" t="s">
        <v>6465</v>
      </c>
      <c r="F5115">
        <v>43</v>
      </c>
      <c r="G5115" t="str">
        <f>VLOOKUP(YouTubeVideos[[#This Row],[category_id]],VideoCategories[],2,FALSE)</f>
        <v>Shows</v>
      </c>
      <c r="H5115" t="s">
        <v>10149</v>
      </c>
      <c r="I5115">
        <v>72607</v>
      </c>
      <c r="J5115">
        <v>1130</v>
      </c>
      <c r="K5115">
        <v>113</v>
      </c>
      <c r="L5115">
        <v>264</v>
      </c>
      <c r="M5115" t="b">
        <v>0</v>
      </c>
      <c r="N5115" t="b">
        <v>0</v>
      </c>
      <c r="O5115" t="b">
        <v>0</v>
      </c>
    </row>
    <row r="5116" spans="1:15">
      <c r="A5116" t="s">
        <v>5557</v>
      </c>
      <c r="B5116" s="1">
        <v>43090</v>
      </c>
      <c r="C5116" s="1">
        <v>43084.841817129629</v>
      </c>
      <c r="D5116" t="s">
        <v>5558</v>
      </c>
      <c r="E5116" t="s">
        <v>585</v>
      </c>
      <c r="F5116">
        <v>1</v>
      </c>
      <c r="G5116" t="str">
        <f>VLOOKUP(YouTubeVideos[[#This Row],[category_id]],VideoCategories[],2,FALSE)</f>
        <v>Film &amp; Animation</v>
      </c>
      <c r="H5116" t="s">
        <v>5559</v>
      </c>
      <c r="I5116">
        <v>72522</v>
      </c>
      <c r="J5116">
        <v>3550</v>
      </c>
      <c r="K5116">
        <v>180</v>
      </c>
      <c r="L5116">
        <v>446</v>
      </c>
      <c r="M5116" t="b">
        <v>0</v>
      </c>
      <c r="N5116" t="b">
        <v>0</v>
      </c>
      <c r="O5116" t="b">
        <v>0</v>
      </c>
    </row>
    <row r="5117" spans="1:15">
      <c r="A5117" t="s">
        <v>5077</v>
      </c>
      <c r="B5117" s="1">
        <v>43087</v>
      </c>
      <c r="C5117" s="1">
        <v>43081.296585648146</v>
      </c>
      <c r="D5117" t="s">
        <v>5078</v>
      </c>
      <c r="E5117" t="s">
        <v>1069</v>
      </c>
      <c r="F5117">
        <v>25</v>
      </c>
      <c r="G5117" t="str">
        <f>VLOOKUP(YouTubeVideos[[#This Row],[category_id]],VideoCategories[],2,FALSE)</f>
        <v>News &amp; Politics</v>
      </c>
      <c r="H5117" t="s">
        <v>5079</v>
      </c>
      <c r="I5117">
        <v>72365</v>
      </c>
      <c r="J5117">
        <v>464</v>
      </c>
      <c r="K5117">
        <v>891</v>
      </c>
      <c r="L5117">
        <v>522</v>
      </c>
      <c r="M5117" t="b">
        <v>0</v>
      </c>
      <c r="N5117" t="b">
        <v>0</v>
      </c>
      <c r="O5117" t="b">
        <v>0</v>
      </c>
    </row>
    <row r="5118" spans="1:15">
      <c r="A5118" t="s">
        <v>14088</v>
      </c>
      <c r="B5118" s="1">
        <v>43167</v>
      </c>
      <c r="C5118" s="1">
        <v>43159.381874999999</v>
      </c>
      <c r="D5118" t="s">
        <v>20482</v>
      </c>
      <c r="E5118" t="s">
        <v>1164</v>
      </c>
      <c r="F5118">
        <v>22</v>
      </c>
      <c r="G5118" t="str">
        <f>VLOOKUP(YouTubeVideos[[#This Row],[category_id]],VideoCategories[],2,FALSE)</f>
        <v>People &amp; Blogs</v>
      </c>
      <c r="H5118" t="s">
        <v>14089</v>
      </c>
      <c r="I5118">
        <v>72305</v>
      </c>
      <c r="J5118">
        <v>3429</v>
      </c>
      <c r="K5118">
        <v>286</v>
      </c>
      <c r="L5118">
        <v>1117</v>
      </c>
      <c r="M5118" t="b">
        <v>0</v>
      </c>
      <c r="N5118" t="b">
        <v>0</v>
      </c>
      <c r="O5118" t="b">
        <v>0</v>
      </c>
    </row>
    <row r="5119" spans="1:15">
      <c r="A5119" t="s">
        <v>16077</v>
      </c>
      <c r="B5119" s="1">
        <v>43197</v>
      </c>
      <c r="C5119" s="1">
        <v>43166.328611111108</v>
      </c>
      <c r="D5119" t="s">
        <v>16078</v>
      </c>
      <c r="E5119" t="s">
        <v>16079</v>
      </c>
      <c r="F5119">
        <v>24</v>
      </c>
      <c r="G5119" t="str">
        <f>VLOOKUP(YouTubeVideos[[#This Row],[category_id]],VideoCategories[],2,FALSE)</f>
        <v>Entertainment</v>
      </c>
      <c r="H5119" t="s">
        <v>20598</v>
      </c>
      <c r="I5119">
        <v>1734598</v>
      </c>
      <c r="J5119">
        <v>50493</v>
      </c>
      <c r="K5119">
        <v>460</v>
      </c>
      <c r="L5119">
        <v>2521</v>
      </c>
      <c r="M5119" t="b">
        <v>0</v>
      </c>
      <c r="N5119" t="b">
        <v>0</v>
      </c>
      <c r="O5119" t="b">
        <v>0</v>
      </c>
    </row>
    <row r="5120" spans="1:15">
      <c r="A5120" t="s">
        <v>8302</v>
      </c>
      <c r="B5120" s="1">
        <v>43116</v>
      </c>
      <c r="C5120" s="1">
        <v>43110.539363425924</v>
      </c>
      <c r="D5120" t="s">
        <v>8303</v>
      </c>
      <c r="E5120" t="s">
        <v>8304</v>
      </c>
      <c r="F5120">
        <v>23</v>
      </c>
      <c r="G5120" t="str">
        <f>VLOOKUP(YouTubeVideos[[#This Row],[category_id]],VideoCategories[],2,FALSE)</f>
        <v>Comedy</v>
      </c>
      <c r="H5120" t="s">
        <v>8305</v>
      </c>
      <c r="I5120">
        <v>72294</v>
      </c>
      <c r="J5120">
        <v>4785</v>
      </c>
      <c r="K5120">
        <v>256</v>
      </c>
      <c r="L5120">
        <v>611</v>
      </c>
      <c r="M5120" t="b">
        <v>0</v>
      </c>
      <c r="N5120" t="b">
        <v>0</v>
      </c>
      <c r="O5120" t="b">
        <v>0</v>
      </c>
    </row>
    <row r="5121" spans="1:15">
      <c r="A5121" t="s">
        <v>16083</v>
      </c>
      <c r="B5121" s="1">
        <v>43197</v>
      </c>
      <c r="C5121" s="1">
        <v>43184.291678240741</v>
      </c>
      <c r="D5121" t="s">
        <v>16084</v>
      </c>
      <c r="E5121" t="s">
        <v>5696</v>
      </c>
      <c r="F5121">
        <v>24</v>
      </c>
      <c r="G5121" t="str">
        <f>VLOOKUP(YouTubeVideos[[#This Row],[category_id]],VideoCategories[],2,FALSE)</f>
        <v>Entertainment</v>
      </c>
      <c r="H5121" t="s">
        <v>16085</v>
      </c>
      <c r="I5121">
        <v>566497</v>
      </c>
      <c r="J5121">
        <v>32310</v>
      </c>
      <c r="K5121">
        <v>354</v>
      </c>
      <c r="L5121">
        <v>4048</v>
      </c>
      <c r="M5121" t="b">
        <v>0</v>
      </c>
      <c r="N5121" t="b">
        <v>0</v>
      </c>
      <c r="O5121" t="b">
        <v>0</v>
      </c>
    </row>
    <row r="5122" spans="1:15">
      <c r="A5122" t="s">
        <v>16086</v>
      </c>
      <c r="B5122" s="1">
        <v>43197</v>
      </c>
      <c r="C5122" s="1">
        <v>43182.708356481482</v>
      </c>
      <c r="D5122" t="s">
        <v>16087</v>
      </c>
      <c r="E5122" t="s">
        <v>12446</v>
      </c>
      <c r="F5122">
        <v>10</v>
      </c>
      <c r="G5122" t="str">
        <f>VLOOKUP(YouTubeVideos[[#This Row],[category_id]],VideoCategories[],2,FALSE)</f>
        <v>Music</v>
      </c>
      <c r="H5122" t="s">
        <v>12447</v>
      </c>
      <c r="I5122">
        <v>3010746</v>
      </c>
      <c r="J5122">
        <v>74911</v>
      </c>
      <c r="K5122">
        <v>2307</v>
      </c>
      <c r="L5122">
        <v>8615</v>
      </c>
      <c r="M5122" t="b">
        <v>0</v>
      </c>
      <c r="N5122" t="b">
        <v>0</v>
      </c>
      <c r="O5122" t="b">
        <v>0</v>
      </c>
    </row>
    <row r="5123" spans="1:15">
      <c r="A5123" t="s">
        <v>5815</v>
      </c>
      <c r="B5123" s="1">
        <v>43092</v>
      </c>
      <c r="C5123" s="1">
        <v>43088.591597222221</v>
      </c>
      <c r="D5123" t="s">
        <v>19995</v>
      </c>
      <c r="E5123" t="s">
        <v>5816</v>
      </c>
      <c r="F5123">
        <v>26</v>
      </c>
      <c r="G5123" t="str">
        <f>VLOOKUP(YouTubeVideos[[#This Row],[category_id]],VideoCategories[],2,FALSE)</f>
        <v>Howto &amp; Style</v>
      </c>
      <c r="H5123" t="s">
        <v>5817</v>
      </c>
      <c r="I5123">
        <v>72248</v>
      </c>
      <c r="J5123">
        <v>3019</v>
      </c>
      <c r="K5123">
        <v>133</v>
      </c>
      <c r="L5123">
        <v>340</v>
      </c>
      <c r="M5123" t="b">
        <v>0</v>
      </c>
      <c r="N5123" t="b">
        <v>0</v>
      </c>
      <c r="O5123" t="b">
        <v>0</v>
      </c>
    </row>
    <row r="5124" spans="1:15">
      <c r="A5124" t="s">
        <v>3827</v>
      </c>
      <c r="B5124" s="1">
        <v>43079</v>
      </c>
      <c r="C5124" s="1">
        <v>43074.291678240741</v>
      </c>
      <c r="D5124" t="s">
        <v>3828</v>
      </c>
      <c r="E5124" t="s">
        <v>1214</v>
      </c>
      <c r="F5124">
        <v>17</v>
      </c>
      <c r="G5124" t="str">
        <f>VLOOKUP(YouTubeVideos[[#This Row],[category_id]],VideoCategories[],2,FALSE)</f>
        <v>Sports</v>
      </c>
      <c r="H5124" t="s">
        <v>3829</v>
      </c>
      <c r="I5124">
        <v>72200</v>
      </c>
      <c r="J5124">
        <v>3694</v>
      </c>
      <c r="K5124">
        <v>27</v>
      </c>
      <c r="L5124">
        <v>136</v>
      </c>
      <c r="M5124" t="b">
        <v>0</v>
      </c>
      <c r="N5124" t="b">
        <v>0</v>
      </c>
      <c r="O5124" t="b">
        <v>0</v>
      </c>
    </row>
    <row r="5125" spans="1:15">
      <c r="A5125" t="s">
        <v>16094</v>
      </c>
      <c r="B5125" s="1">
        <v>43197</v>
      </c>
      <c r="C5125" s="1">
        <v>43182.5</v>
      </c>
      <c r="D5125" t="s">
        <v>16095</v>
      </c>
      <c r="E5125" t="s">
        <v>1175</v>
      </c>
      <c r="F5125">
        <v>24</v>
      </c>
      <c r="G5125" t="str">
        <f>VLOOKUP(YouTubeVideos[[#This Row],[category_id]],VideoCategories[],2,FALSE)</f>
        <v>Entertainment</v>
      </c>
      <c r="H5125" t="s">
        <v>16096</v>
      </c>
      <c r="I5125">
        <v>1855559</v>
      </c>
      <c r="J5125">
        <v>45701</v>
      </c>
      <c r="K5125">
        <v>1815</v>
      </c>
      <c r="L5125">
        <v>2857</v>
      </c>
      <c r="M5125" t="b">
        <v>0</v>
      </c>
      <c r="N5125" t="b">
        <v>0</v>
      </c>
      <c r="O5125" t="b">
        <v>0</v>
      </c>
    </row>
    <row r="5126" spans="1:15">
      <c r="A5126" t="s">
        <v>16097</v>
      </c>
      <c r="B5126" s="1">
        <v>43197</v>
      </c>
      <c r="C5126" s="1">
        <v>43182.291342592594</v>
      </c>
      <c r="D5126" t="s">
        <v>16098</v>
      </c>
      <c r="E5126" t="s">
        <v>1938</v>
      </c>
      <c r="F5126">
        <v>10</v>
      </c>
      <c r="G5126" t="str">
        <f>VLOOKUP(YouTubeVideos[[#This Row],[category_id]],VideoCategories[],2,FALSE)</f>
        <v>Music</v>
      </c>
      <c r="H5126" t="s">
        <v>16099</v>
      </c>
      <c r="I5126">
        <v>6804554</v>
      </c>
      <c r="J5126">
        <v>293427</v>
      </c>
      <c r="K5126">
        <v>5460</v>
      </c>
      <c r="L5126">
        <v>15969</v>
      </c>
      <c r="M5126" t="b">
        <v>0</v>
      </c>
      <c r="N5126" t="b">
        <v>0</v>
      </c>
      <c r="O5126" t="b">
        <v>0</v>
      </c>
    </row>
    <row r="5127" spans="1:15">
      <c r="A5127" t="s">
        <v>6320</v>
      </c>
      <c r="B5127" s="1">
        <v>43101</v>
      </c>
      <c r="C5127" s="1">
        <v>43095.333368055559</v>
      </c>
      <c r="D5127" t="s">
        <v>6321</v>
      </c>
      <c r="E5127" t="s">
        <v>520</v>
      </c>
      <c r="F5127">
        <v>22</v>
      </c>
      <c r="G5127" t="str">
        <f>VLOOKUP(YouTubeVideos[[#This Row],[category_id]],VideoCategories[],2,FALSE)</f>
        <v>People &amp; Blogs</v>
      </c>
      <c r="H5127" t="s">
        <v>6322</v>
      </c>
      <c r="I5127">
        <v>72022</v>
      </c>
      <c r="J5127">
        <v>941</v>
      </c>
      <c r="K5127">
        <v>827</v>
      </c>
      <c r="L5127">
        <v>248</v>
      </c>
      <c r="M5127" t="b">
        <v>0</v>
      </c>
      <c r="N5127" t="b">
        <v>0</v>
      </c>
      <c r="O5127" t="b">
        <v>0</v>
      </c>
    </row>
    <row r="5128" spans="1:15">
      <c r="A5128" t="s">
        <v>16104</v>
      </c>
      <c r="B5128" s="1">
        <v>43197</v>
      </c>
      <c r="C5128" s="1">
        <v>43182.624988425923</v>
      </c>
      <c r="D5128" t="s">
        <v>16105</v>
      </c>
      <c r="E5128" t="s">
        <v>15053</v>
      </c>
      <c r="F5128">
        <v>24</v>
      </c>
      <c r="G5128" t="str">
        <f>VLOOKUP(YouTubeVideos[[#This Row],[category_id]],VideoCategories[],2,FALSE)</f>
        <v>Entertainment</v>
      </c>
      <c r="H5128" t="s">
        <v>16106</v>
      </c>
      <c r="I5128">
        <v>3306586</v>
      </c>
      <c r="J5128">
        <v>70847</v>
      </c>
      <c r="K5128">
        <v>7339</v>
      </c>
      <c r="L5128">
        <v>11115</v>
      </c>
      <c r="M5128" t="b">
        <v>0</v>
      </c>
      <c r="N5128" t="b">
        <v>0</v>
      </c>
      <c r="O5128" t="b">
        <v>0</v>
      </c>
    </row>
    <row r="5129" spans="1:15">
      <c r="A5129" t="s">
        <v>16107</v>
      </c>
      <c r="B5129" s="1">
        <v>43197</v>
      </c>
      <c r="C5129" s="1">
        <v>43182.500034722223</v>
      </c>
      <c r="D5129" t="s">
        <v>20599</v>
      </c>
      <c r="E5129" t="s">
        <v>14988</v>
      </c>
      <c r="F5129">
        <v>24</v>
      </c>
      <c r="G5129" t="str">
        <f>VLOOKUP(YouTubeVideos[[#This Row],[category_id]],VideoCategories[],2,FALSE)</f>
        <v>Entertainment</v>
      </c>
      <c r="H5129" t="s">
        <v>16108</v>
      </c>
      <c r="I5129">
        <v>866371</v>
      </c>
      <c r="J5129">
        <v>8159</v>
      </c>
      <c r="K5129">
        <v>605</v>
      </c>
      <c r="L5129">
        <v>694</v>
      </c>
      <c r="M5129" t="b">
        <v>0</v>
      </c>
      <c r="N5129" t="b">
        <v>0</v>
      </c>
      <c r="O5129" t="b">
        <v>0</v>
      </c>
    </row>
    <row r="5130" spans="1:15">
      <c r="A5130" t="s">
        <v>7027</v>
      </c>
      <c r="B5130" s="1">
        <v>43106</v>
      </c>
      <c r="C5130" s="1">
        <v>43098.760474537034</v>
      </c>
      <c r="D5130" t="s">
        <v>20059</v>
      </c>
      <c r="E5130" t="s">
        <v>4919</v>
      </c>
      <c r="F5130">
        <v>1</v>
      </c>
      <c r="G5130" t="str">
        <f>VLOOKUP(YouTubeVideos[[#This Row],[category_id]],VideoCategories[],2,FALSE)</f>
        <v>Film &amp; Animation</v>
      </c>
      <c r="H5130" t="s">
        <v>7028</v>
      </c>
      <c r="I5130">
        <v>71767</v>
      </c>
      <c r="J5130">
        <v>3262</v>
      </c>
      <c r="K5130">
        <v>166</v>
      </c>
      <c r="L5130">
        <v>128</v>
      </c>
      <c r="M5130" t="b">
        <v>0</v>
      </c>
      <c r="N5130" t="b">
        <v>0</v>
      </c>
      <c r="O5130" t="b">
        <v>0</v>
      </c>
    </row>
    <row r="5131" spans="1:15">
      <c r="A5131" t="s">
        <v>16113</v>
      </c>
      <c r="B5131" s="1">
        <v>43197</v>
      </c>
      <c r="C5131" s="1">
        <v>43182.045451388891</v>
      </c>
      <c r="D5131" t="s">
        <v>16114</v>
      </c>
      <c r="E5131" t="s">
        <v>635</v>
      </c>
      <c r="F5131">
        <v>10</v>
      </c>
      <c r="G5131" t="str">
        <f>VLOOKUP(YouTubeVideos[[#This Row],[category_id]],VideoCategories[],2,FALSE)</f>
        <v>Music</v>
      </c>
      <c r="H5131" t="s">
        <v>16115</v>
      </c>
      <c r="I5131">
        <v>5758360</v>
      </c>
      <c r="J5131">
        <v>169384</v>
      </c>
      <c r="K5131">
        <v>4454</v>
      </c>
      <c r="L5131">
        <v>10716</v>
      </c>
      <c r="M5131" t="b">
        <v>0</v>
      </c>
      <c r="N5131" t="b">
        <v>0</v>
      </c>
      <c r="O5131" t="b">
        <v>0</v>
      </c>
    </row>
    <row r="5132" spans="1:15">
      <c r="A5132" t="s">
        <v>3387</v>
      </c>
      <c r="B5132" s="1">
        <v>43076</v>
      </c>
      <c r="C5132" s="1">
        <v>43071.416701388887</v>
      </c>
      <c r="D5132" t="s">
        <v>3388</v>
      </c>
      <c r="E5132" t="s">
        <v>2699</v>
      </c>
      <c r="F5132">
        <v>22</v>
      </c>
      <c r="G5132" t="str">
        <f>VLOOKUP(YouTubeVideos[[#This Row],[category_id]],VideoCategories[],2,FALSE)</f>
        <v>People &amp; Blogs</v>
      </c>
      <c r="H5132" t="s">
        <v>3389</v>
      </c>
      <c r="I5132">
        <v>71715</v>
      </c>
      <c r="J5132">
        <v>4746</v>
      </c>
      <c r="K5132">
        <v>93</v>
      </c>
      <c r="L5132">
        <v>355</v>
      </c>
      <c r="M5132" t="b">
        <v>0</v>
      </c>
      <c r="N5132" t="b">
        <v>0</v>
      </c>
      <c r="O5132" t="b">
        <v>0</v>
      </c>
    </row>
    <row r="5133" spans="1:15">
      <c r="A5133" t="s">
        <v>16119</v>
      </c>
      <c r="B5133" s="1">
        <v>43197</v>
      </c>
      <c r="C5133" s="1">
        <v>43181.636307870373</v>
      </c>
      <c r="D5133" t="s">
        <v>16120</v>
      </c>
      <c r="E5133" t="s">
        <v>509</v>
      </c>
      <c r="F5133">
        <v>24</v>
      </c>
      <c r="G5133" t="str">
        <f>VLOOKUP(YouTubeVideos[[#This Row],[category_id]],VideoCategories[],2,FALSE)</f>
        <v>Entertainment</v>
      </c>
      <c r="H5133" t="s">
        <v>16121</v>
      </c>
      <c r="I5133">
        <v>1537417</v>
      </c>
      <c r="J5133">
        <v>64534</v>
      </c>
      <c r="K5133">
        <v>1877</v>
      </c>
      <c r="L5133">
        <v>4321</v>
      </c>
      <c r="M5133" t="b">
        <v>0</v>
      </c>
      <c r="N5133" t="b">
        <v>0</v>
      </c>
      <c r="O5133" t="b">
        <v>0</v>
      </c>
    </row>
    <row r="5134" spans="1:15">
      <c r="A5134" t="s">
        <v>16122</v>
      </c>
      <c r="B5134" s="1">
        <v>43197</v>
      </c>
      <c r="C5134" s="1">
        <v>43181.895844907405</v>
      </c>
      <c r="D5134" t="s">
        <v>16123</v>
      </c>
      <c r="E5134" t="s">
        <v>14973</v>
      </c>
      <c r="F5134">
        <v>10</v>
      </c>
      <c r="G5134" t="str">
        <f>VLOOKUP(YouTubeVideos[[#This Row],[category_id]],VideoCategories[],2,FALSE)</f>
        <v>Music</v>
      </c>
      <c r="H5134" t="s">
        <v>16124</v>
      </c>
      <c r="I5134">
        <v>13075811</v>
      </c>
      <c r="J5134">
        <v>522793</v>
      </c>
      <c r="K5134">
        <v>5557</v>
      </c>
      <c r="L5134">
        <v>28178</v>
      </c>
      <c r="M5134" t="b">
        <v>0</v>
      </c>
      <c r="N5134" t="b">
        <v>0</v>
      </c>
      <c r="O5134" t="b">
        <v>0</v>
      </c>
    </row>
    <row r="5135" spans="1:15">
      <c r="A5135" t="s">
        <v>1240</v>
      </c>
      <c r="B5135" s="1">
        <v>43059</v>
      </c>
      <c r="C5135" s="1">
        <v>43053.000486111108</v>
      </c>
      <c r="D5135" t="s">
        <v>1241</v>
      </c>
      <c r="E5135" t="s">
        <v>1242</v>
      </c>
      <c r="F5135">
        <v>1</v>
      </c>
      <c r="G5135" t="str">
        <f>VLOOKUP(YouTubeVideos[[#This Row],[category_id]],VideoCategories[],2,FALSE)</f>
        <v>Film &amp; Animation</v>
      </c>
      <c r="H5135" t="s">
        <v>63</v>
      </c>
      <c r="I5135">
        <v>71707</v>
      </c>
      <c r="J5135">
        <v>4739</v>
      </c>
      <c r="K5135">
        <v>93</v>
      </c>
      <c r="L5135">
        <v>913</v>
      </c>
      <c r="M5135" t="b">
        <v>0</v>
      </c>
      <c r="N5135" t="b">
        <v>0</v>
      </c>
      <c r="O5135" t="b">
        <v>0</v>
      </c>
    </row>
    <row r="5136" spans="1:15">
      <c r="A5136" t="s">
        <v>16128</v>
      </c>
      <c r="B5136" s="1">
        <v>43197</v>
      </c>
      <c r="C5136" s="1">
        <v>43181.416759259257</v>
      </c>
      <c r="D5136" t="s">
        <v>16129</v>
      </c>
      <c r="E5136" t="s">
        <v>16130</v>
      </c>
      <c r="F5136">
        <v>24</v>
      </c>
      <c r="G5136" t="str">
        <f>VLOOKUP(YouTubeVideos[[#This Row],[category_id]],VideoCategories[],2,FALSE)</f>
        <v>Entertainment</v>
      </c>
      <c r="H5136" t="s">
        <v>16131</v>
      </c>
      <c r="I5136">
        <v>1641394</v>
      </c>
      <c r="J5136">
        <v>18448</v>
      </c>
      <c r="K5136">
        <v>2171</v>
      </c>
      <c r="L5136">
        <v>1949</v>
      </c>
      <c r="M5136" t="b">
        <v>0</v>
      </c>
      <c r="N5136" t="b">
        <v>0</v>
      </c>
      <c r="O5136" t="b">
        <v>0</v>
      </c>
    </row>
    <row r="5137" spans="1:15">
      <c r="A5137" t="s">
        <v>16132</v>
      </c>
      <c r="B5137" s="1">
        <v>43197</v>
      </c>
      <c r="C5137" s="1">
        <v>43181.875115740739</v>
      </c>
      <c r="D5137" t="s">
        <v>16133</v>
      </c>
      <c r="E5137" t="s">
        <v>3425</v>
      </c>
      <c r="F5137">
        <v>24</v>
      </c>
      <c r="G5137" t="str">
        <f>VLOOKUP(YouTubeVideos[[#This Row],[category_id]],VideoCategories[],2,FALSE)</f>
        <v>Entertainment</v>
      </c>
      <c r="H5137" t="s">
        <v>16134</v>
      </c>
      <c r="I5137">
        <v>3856726</v>
      </c>
      <c r="J5137">
        <v>6601</v>
      </c>
      <c r="K5137">
        <v>2205</v>
      </c>
      <c r="L5137">
        <v>2142</v>
      </c>
      <c r="M5137" t="b">
        <v>0</v>
      </c>
      <c r="N5137" t="b">
        <v>0</v>
      </c>
      <c r="O5137" t="b">
        <v>0</v>
      </c>
    </row>
    <row r="5138" spans="1:15">
      <c r="A5138" t="s">
        <v>1328</v>
      </c>
      <c r="B5138" s="1">
        <v>43060</v>
      </c>
      <c r="C5138" s="1">
        <v>43054.585115740738</v>
      </c>
      <c r="D5138" t="s">
        <v>1329</v>
      </c>
      <c r="E5138" t="s">
        <v>1330</v>
      </c>
      <c r="F5138">
        <v>20</v>
      </c>
      <c r="G5138" t="str">
        <f>VLOOKUP(YouTubeVideos[[#This Row],[category_id]],VideoCategories[],2,FALSE)</f>
        <v>Gaming</v>
      </c>
      <c r="H5138" t="s">
        <v>1331</v>
      </c>
      <c r="I5138">
        <v>71610</v>
      </c>
      <c r="J5138">
        <v>4571</v>
      </c>
      <c r="K5138">
        <v>119</v>
      </c>
      <c r="L5138">
        <v>545</v>
      </c>
      <c r="M5138" t="b">
        <v>0</v>
      </c>
      <c r="N5138" t="b">
        <v>0</v>
      </c>
      <c r="O5138" t="b">
        <v>0</v>
      </c>
    </row>
    <row r="5139" spans="1:15">
      <c r="A5139" t="s">
        <v>16139</v>
      </c>
      <c r="B5139" s="1">
        <v>43197</v>
      </c>
      <c r="C5139" s="1">
        <v>43181.367152777777</v>
      </c>
      <c r="D5139" t="s">
        <v>16140</v>
      </c>
      <c r="E5139" t="s">
        <v>16141</v>
      </c>
      <c r="F5139">
        <v>10</v>
      </c>
      <c r="G5139" t="str">
        <f>VLOOKUP(YouTubeVideos[[#This Row],[category_id]],VideoCategories[],2,FALSE)</f>
        <v>Music</v>
      </c>
      <c r="H5139" t="s">
        <v>16142</v>
      </c>
      <c r="I5139">
        <v>576001</v>
      </c>
      <c r="J5139">
        <v>7689</v>
      </c>
      <c r="K5139">
        <v>552</v>
      </c>
      <c r="L5139">
        <v>589</v>
      </c>
      <c r="M5139" t="b">
        <v>0</v>
      </c>
      <c r="N5139" t="b">
        <v>0</v>
      </c>
      <c r="O5139" t="b">
        <v>0</v>
      </c>
    </row>
    <row r="5140" spans="1:15">
      <c r="A5140" t="s">
        <v>5642</v>
      </c>
      <c r="B5140" s="1">
        <v>43091</v>
      </c>
      <c r="C5140" s="1">
        <v>43090.1250462963</v>
      </c>
      <c r="D5140" t="s">
        <v>5643</v>
      </c>
      <c r="E5140" t="s">
        <v>39</v>
      </c>
      <c r="F5140">
        <v>23</v>
      </c>
      <c r="G5140" t="str">
        <f>VLOOKUP(YouTubeVideos[[#This Row],[category_id]],VideoCategories[],2,FALSE)</f>
        <v>Comedy</v>
      </c>
      <c r="H5140" t="s">
        <v>5644</v>
      </c>
      <c r="I5140">
        <v>71425</v>
      </c>
      <c r="J5140">
        <v>1130</v>
      </c>
      <c r="K5140">
        <v>37</v>
      </c>
      <c r="L5140">
        <v>85</v>
      </c>
      <c r="M5140" t="b">
        <v>0</v>
      </c>
      <c r="N5140" t="b">
        <v>0</v>
      </c>
      <c r="O5140" t="b">
        <v>0</v>
      </c>
    </row>
    <row r="5141" spans="1:15">
      <c r="A5141" t="s">
        <v>16146</v>
      </c>
      <c r="B5141" s="1">
        <v>43204</v>
      </c>
      <c r="C5141" s="1">
        <v>43201.726481481484</v>
      </c>
      <c r="D5141" t="s">
        <v>20600</v>
      </c>
      <c r="E5141" t="s">
        <v>428</v>
      </c>
      <c r="F5141">
        <v>24</v>
      </c>
      <c r="G5141" t="str">
        <f>VLOOKUP(YouTubeVideos[[#This Row],[category_id]],VideoCategories[],2,FALSE)</f>
        <v>Entertainment</v>
      </c>
      <c r="H5141" t="s">
        <v>63</v>
      </c>
      <c r="I5141">
        <v>1756608</v>
      </c>
      <c r="J5141">
        <v>36770</v>
      </c>
      <c r="K5141">
        <v>1314</v>
      </c>
      <c r="L5141">
        <v>2549</v>
      </c>
      <c r="M5141" t="b">
        <v>0</v>
      </c>
      <c r="N5141" t="b">
        <v>0</v>
      </c>
      <c r="O5141" t="b">
        <v>0</v>
      </c>
    </row>
    <row r="5142" spans="1:15">
      <c r="A5142" t="s">
        <v>16147</v>
      </c>
      <c r="B5142" s="1">
        <v>43204</v>
      </c>
      <c r="C5142" s="1">
        <v>43201.451828703706</v>
      </c>
      <c r="D5142" t="s">
        <v>16148</v>
      </c>
      <c r="E5142" t="s">
        <v>861</v>
      </c>
      <c r="F5142">
        <v>24</v>
      </c>
      <c r="G5142" t="str">
        <f>VLOOKUP(YouTubeVideos[[#This Row],[category_id]],VideoCategories[],2,FALSE)</f>
        <v>Entertainment</v>
      </c>
      <c r="H5142" t="s">
        <v>16149</v>
      </c>
      <c r="I5142">
        <v>363977</v>
      </c>
      <c r="J5142">
        <v>7714</v>
      </c>
      <c r="K5142">
        <v>299</v>
      </c>
      <c r="L5142">
        <v>387</v>
      </c>
      <c r="M5142" t="b">
        <v>0</v>
      </c>
      <c r="N5142" t="b">
        <v>0</v>
      </c>
      <c r="O5142" t="b">
        <v>0</v>
      </c>
    </row>
    <row r="5143" spans="1:15">
      <c r="A5143" t="s">
        <v>5706</v>
      </c>
      <c r="B5143" s="1">
        <v>43091</v>
      </c>
      <c r="C5143" s="1">
        <v>43085.638877314814</v>
      </c>
      <c r="D5143" t="s">
        <v>5707</v>
      </c>
      <c r="E5143" t="s">
        <v>5708</v>
      </c>
      <c r="F5143">
        <v>25</v>
      </c>
      <c r="G5143" t="str">
        <f>VLOOKUP(YouTubeVideos[[#This Row],[category_id]],VideoCategories[],2,FALSE)</f>
        <v>News &amp; Politics</v>
      </c>
      <c r="H5143" t="s">
        <v>5709</v>
      </c>
      <c r="I5143">
        <v>71276</v>
      </c>
      <c r="J5143">
        <v>134</v>
      </c>
      <c r="K5143">
        <v>420</v>
      </c>
      <c r="L5143">
        <v>170</v>
      </c>
      <c r="M5143" t="b">
        <v>0</v>
      </c>
      <c r="N5143" t="b">
        <v>0</v>
      </c>
      <c r="O5143" t="b">
        <v>0</v>
      </c>
    </row>
    <row r="5144" spans="1:15">
      <c r="A5144" t="s">
        <v>595</v>
      </c>
      <c r="B5144" s="1">
        <v>43055</v>
      </c>
      <c r="C5144" s="1">
        <v>43050.777094907404</v>
      </c>
      <c r="D5144" t="s">
        <v>596</v>
      </c>
      <c r="E5144" t="s">
        <v>597</v>
      </c>
      <c r="F5144">
        <v>27</v>
      </c>
      <c r="G5144" t="str">
        <f>VLOOKUP(YouTubeVideos[[#This Row],[category_id]],VideoCategories[],2,FALSE)</f>
        <v>Education</v>
      </c>
      <c r="H5144" t="s">
        <v>598</v>
      </c>
      <c r="I5144">
        <v>71089</v>
      </c>
      <c r="J5144">
        <v>460</v>
      </c>
      <c r="K5144">
        <v>27</v>
      </c>
      <c r="L5144">
        <v>20</v>
      </c>
      <c r="M5144" t="b">
        <v>0</v>
      </c>
      <c r="N5144" t="b">
        <v>0</v>
      </c>
      <c r="O5144" t="b">
        <v>0</v>
      </c>
    </row>
    <row r="5145" spans="1:15">
      <c r="A5145" t="s">
        <v>20283</v>
      </c>
      <c r="B5145" s="1">
        <v>43134</v>
      </c>
      <c r="C5145" s="1">
        <v>43129.208333333336</v>
      </c>
      <c r="D5145" t="s">
        <v>10732</v>
      </c>
      <c r="E5145" t="s">
        <v>10733</v>
      </c>
      <c r="F5145">
        <v>1</v>
      </c>
      <c r="G5145" t="str">
        <f>VLOOKUP(YouTubeVideos[[#This Row],[category_id]],VideoCategories[],2,FALSE)</f>
        <v>Film &amp; Animation</v>
      </c>
      <c r="H5145" t="s">
        <v>10734</v>
      </c>
      <c r="I5145">
        <v>70891</v>
      </c>
      <c r="J5145">
        <v>5155</v>
      </c>
      <c r="K5145">
        <v>129</v>
      </c>
      <c r="L5145">
        <v>781</v>
      </c>
      <c r="M5145" t="b">
        <v>0</v>
      </c>
      <c r="N5145" t="b">
        <v>0</v>
      </c>
      <c r="O5145" t="b">
        <v>0</v>
      </c>
    </row>
    <row r="5146" spans="1:15">
      <c r="A5146" t="s">
        <v>16159</v>
      </c>
      <c r="B5146" s="1">
        <v>43204</v>
      </c>
      <c r="C5146" s="1">
        <v>43196.22384259259</v>
      </c>
      <c r="D5146" t="s">
        <v>16160</v>
      </c>
      <c r="E5146" t="s">
        <v>10883</v>
      </c>
      <c r="F5146">
        <v>10</v>
      </c>
      <c r="G5146" t="str">
        <f>VLOOKUP(YouTubeVideos[[#This Row],[category_id]],VideoCategories[],2,FALSE)</f>
        <v>Music</v>
      </c>
      <c r="H5146" t="s">
        <v>16161</v>
      </c>
      <c r="I5146">
        <v>324964</v>
      </c>
      <c r="J5146">
        <v>23709</v>
      </c>
      <c r="K5146">
        <v>292</v>
      </c>
      <c r="L5146">
        <v>1645</v>
      </c>
      <c r="M5146" t="b">
        <v>0</v>
      </c>
      <c r="N5146" t="b">
        <v>0</v>
      </c>
      <c r="O5146" t="b">
        <v>0</v>
      </c>
    </row>
    <row r="5147" spans="1:15">
      <c r="A5147" t="s">
        <v>16162</v>
      </c>
      <c r="B5147" s="1">
        <v>43204</v>
      </c>
      <c r="C5147" s="1">
        <v>43192.375138888892</v>
      </c>
      <c r="D5147" t="s">
        <v>16163</v>
      </c>
      <c r="E5147" t="s">
        <v>495</v>
      </c>
      <c r="F5147">
        <v>24</v>
      </c>
      <c r="G5147" t="str">
        <f>VLOOKUP(YouTubeVideos[[#This Row],[category_id]],VideoCategories[],2,FALSE)</f>
        <v>Entertainment</v>
      </c>
      <c r="H5147" t="s">
        <v>16164</v>
      </c>
      <c r="I5147">
        <v>839839</v>
      </c>
      <c r="J5147">
        <v>15386</v>
      </c>
      <c r="K5147">
        <v>682</v>
      </c>
      <c r="L5147">
        <v>706</v>
      </c>
      <c r="M5147" t="b">
        <v>0</v>
      </c>
      <c r="N5147" t="b">
        <v>0</v>
      </c>
      <c r="O5147" t="b">
        <v>0</v>
      </c>
    </row>
    <row r="5148" spans="1:15">
      <c r="A5148" t="s">
        <v>16165</v>
      </c>
      <c r="B5148" s="1">
        <v>43204</v>
      </c>
      <c r="C5148" s="1">
        <v>43188.375706018516</v>
      </c>
      <c r="D5148" t="s">
        <v>20601</v>
      </c>
      <c r="E5148" t="s">
        <v>13692</v>
      </c>
      <c r="F5148">
        <v>24</v>
      </c>
      <c r="G5148" t="str">
        <f>VLOOKUP(YouTubeVideos[[#This Row],[category_id]],VideoCategories[],2,FALSE)</f>
        <v>Entertainment</v>
      </c>
      <c r="H5148" t="s">
        <v>16166</v>
      </c>
      <c r="I5148">
        <v>471360</v>
      </c>
      <c r="J5148">
        <v>24623</v>
      </c>
      <c r="K5148">
        <v>632</v>
      </c>
      <c r="L5148">
        <v>1880</v>
      </c>
      <c r="M5148" t="b">
        <v>0</v>
      </c>
      <c r="N5148" t="b">
        <v>0</v>
      </c>
      <c r="O5148" t="b">
        <v>0</v>
      </c>
    </row>
    <row r="5149" spans="1:15">
      <c r="A5149" t="s">
        <v>7888</v>
      </c>
      <c r="B5149" s="1">
        <v>43112</v>
      </c>
      <c r="C5149" s="1">
        <v>43105.809618055559</v>
      </c>
      <c r="D5149" t="s">
        <v>7889</v>
      </c>
      <c r="E5149" t="s">
        <v>7890</v>
      </c>
      <c r="F5149">
        <v>22</v>
      </c>
      <c r="G5149" t="str">
        <f>VLOOKUP(YouTubeVideos[[#This Row],[category_id]],VideoCategories[],2,FALSE)</f>
        <v>People &amp; Blogs</v>
      </c>
      <c r="H5149" t="s">
        <v>63</v>
      </c>
      <c r="I5149">
        <v>70828</v>
      </c>
      <c r="J5149">
        <v>613</v>
      </c>
      <c r="K5149">
        <v>6</v>
      </c>
      <c r="L5149">
        <v>119</v>
      </c>
      <c r="M5149" t="b">
        <v>0</v>
      </c>
      <c r="N5149" t="b">
        <v>0</v>
      </c>
      <c r="O5149" t="b">
        <v>0</v>
      </c>
    </row>
    <row r="5150" spans="1:15">
      <c r="A5150" t="s">
        <v>7443</v>
      </c>
      <c r="B5150" s="1">
        <v>43109</v>
      </c>
      <c r="C5150" s="1">
        <v>43104.73060185185</v>
      </c>
      <c r="D5150" t="s">
        <v>7444</v>
      </c>
      <c r="E5150" t="s">
        <v>585</v>
      </c>
      <c r="F5150">
        <v>1</v>
      </c>
      <c r="G5150" t="str">
        <f>VLOOKUP(YouTubeVideos[[#This Row],[category_id]],VideoCategories[],2,FALSE)</f>
        <v>Film &amp; Animation</v>
      </c>
      <c r="H5150" t="s">
        <v>7445</v>
      </c>
      <c r="I5150">
        <v>70551</v>
      </c>
      <c r="J5150">
        <v>2668</v>
      </c>
      <c r="K5150">
        <v>154</v>
      </c>
      <c r="L5150">
        <v>494</v>
      </c>
      <c r="M5150" t="b">
        <v>0</v>
      </c>
      <c r="N5150" t="b">
        <v>0</v>
      </c>
      <c r="O5150" t="b">
        <v>0</v>
      </c>
    </row>
    <row r="5151" spans="1:15">
      <c r="A5151" t="s">
        <v>3158</v>
      </c>
      <c r="B5151" s="1">
        <v>43074</v>
      </c>
      <c r="C5151" s="1">
        <v>43067.662881944445</v>
      </c>
      <c r="D5151" t="s">
        <v>3159</v>
      </c>
      <c r="E5151" t="s">
        <v>3160</v>
      </c>
      <c r="F5151">
        <v>1</v>
      </c>
      <c r="G5151" t="str">
        <f>VLOOKUP(YouTubeVideos[[#This Row],[category_id]],VideoCategories[],2,FALSE)</f>
        <v>Film &amp; Animation</v>
      </c>
      <c r="H5151" t="s">
        <v>3161</v>
      </c>
      <c r="I5151">
        <v>70177</v>
      </c>
      <c r="J5151">
        <v>3109</v>
      </c>
      <c r="K5151">
        <v>62</v>
      </c>
      <c r="L5151">
        <v>651</v>
      </c>
      <c r="M5151" t="b">
        <v>0</v>
      </c>
      <c r="N5151" t="b">
        <v>0</v>
      </c>
      <c r="O5151" t="b">
        <v>0</v>
      </c>
    </row>
    <row r="5152" spans="1:15">
      <c r="A5152" t="s">
        <v>16176</v>
      </c>
      <c r="B5152" s="1">
        <v>43204</v>
      </c>
      <c r="C5152" s="1">
        <v>43185.791620370372</v>
      </c>
      <c r="D5152" t="s">
        <v>16177</v>
      </c>
      <c r="E5152" t="s">
        <v>2094</v>
      </c>
      <c r="F5152">
        <v>24</v>
      </c>
      <c r="G5152" t="str">
        <f>VLOOKUP(YouTubeVideos[[#This Row],[category_id]],VideoCategories[],2,FALSE)</f>
        <v>Entertainment</v>
      </c>
      <c r="H5152" t="s">
        <v>16178</v>
      </c>
      <c r="I5152">
        <v>2290382</v>
      </c>
      <c r="J5152">
        <v>28222</v>
      </c>
      <c r="K5152">
        <v>788</v>
      </c>
      <c r="L5152">
        <v>1819</v>
      </c>
      <c r="M5152" t="b">
        <v>0</v>
      </c>
      <c r="N5152" t="b">
        <v>0</v>
      </c>
      <c r="O5152" t="b">
        <v>0</v>
      </c>
    </row>
    <row r="5153" spans="1:15">
      <c r="A5153" t="s">
        <v>16179</v>
      </c>
      <c r="B5153" s="1">
        <v>43204</v>
      </c>
      <c r="C5153" s="1">
        <v>43186.250011574077</v>
      </c>
      <c r="D5153" t="s">
        <v>16180</v>
      </c>
      <c r="E5153" t="s">
        <v>13539</v>
      </c>
      <c r="F5153">
        <v>10</v>
      </c>
      <c r="G5153" t="str">
        <f>VLOOKUP(YouTubeVideos[[#This Row],[category_id]],VideoCategories[],2,FALSE)</f>
        <v>Music</v>
      </c>
      <c r="H5153" t="s">
        <v>16181</v>
      </c>
      <c r="I5153">
        <v>8025153</v>
      </c>
      <c r="J5153">
        <v>381842</v>
      </c>
      <c r="K5153">
        <v>3939</v>
      </c>
      <c r="L5153">
        <v>27379</v>
      </c>
      <c r="M5153" t="b">
        <v>0</v>
      </c>
      <c r="N5153" t="b">
        <v>0</v>
      </c>
      <c r="O5153" t="b">
        <v>0</v>
      </c>
    </row>
    <row r="5154" spans="1:15">
      <c r="A5154" t="s">
        <v>16182</v>
      </c>
      <c r="B5154" s="1">
        <v>43204</v>
      </c>
      <c r="C5154" s="1">
        <v>43186.37641203704</v>
      </c>
      <c r="D5154" t="s">
        <v>16183</v>
      </c>
      <c r="E5154" t="s">
        <v>1579</v>
      </c>
      <c r="F5154">
        <v>10</v>
      </c>
      <c r="G5154" t="str">
        <f>VLOOKUP(YouTubeVideos[[#This Row],[category_id]],VideoCategories[],2,FALSE)</f>
        <v>Music</v>
      </c>
      <c r="H5154" t="s">
        <v>16184</v>
      </c>
      <c r="I5154">
        <v>1633109</v>
      </c>
      <c r="J5154">
        <v>70409</v>
      </c>
      <c r="K5154">
        <v>1295</v>
      </c>
      <c r="L5154">
        <v>4145</v>
      </c>
      <c r="M5154" t="b">
        <v>0</v>
      </c>
      <c r="N5154" t="b">
        <v>0</v>
      </c>
      <c r="O5154" t="b">
        <v>0</v>
      </c>
    </row>
    <row r="5155" spans="1:15">
      <c r="A5155" t="s">
        <v>16185</v>
      </c>
      <c r="B5155" s="1">
        <v>43204</v>
      </c>
      <c r="C5155" s="1">
        <v>43186.3753125</v>
      </c>
      <c r="D5155" t="s">
        <v>16186</v>
      </c>
      <c r="E5155" t="s">
        <v>12038</v>
      </c>
      <c r="F5155">
        <v>24</v>
      </c>
      <c r="G5155" t="str">
        <f>VLOOKUP(YouTubeVideos[[#This Row],[category_id]],VideoCategories[],2,FALSE)</f>
        <v>Entertainment</v>
      </c>
      <c r="H5155" t="s">
        <v>16187</v>
      </c>
      <c r="I5155">
        <v>1058890</v>
      </c>
      <c r="J5155">
        <v>30771</v>
      </c>
      <c r="K5155">
        <v>303</v>
      </c>
      <c r="L5155">
        <v>1268</v>
      </c>
      <c r="M5155" t="b">
        <v>0</v>
      </c>
      <c r="N5155" t="b">
        <v>0</v>
      </c>
      <c r="O5155" t="b">
        <v>0</v>
      </c>
    </row>
    <row r="5156" spans="1:15">
      <c r="A5156" t="s">
        <v>16188</v>
      </c>
      <c r="B5156" s="1">
        <v>43204</v>
      </c>
      <c r="C5156" s="1">
        <v>43185.535312499997</v>
      </c>
      <c r="D5156" t="s">
        <v>20603</v>
      </c>
      <c r="E5156" t="s">
        <v>19721</v>
      </c>
      <c r="F5156">
        <v>24</v>
      </c>
      <c r="G5156" t="str">
        <f>VLOOKUP(YouTubeVideos[[#This Row],[category_id]],VideoCategories[],2,FALSE)</f>
        <v>Entertainment</v>
      </c>
      <c r="H5156" t="s">
        <v>20604</v>
      </c>
      <c r="I5156">
        <v>1271072</v>
      </c>
      <c r="J5156">
        <v>46786</v>
      </c>
      <c r="K5156">
        <v>1145</v>
      </c>
      <c r="L5156">
        <v>2521</v>
      </c>
      <c r="M5156" t="b">
        <v>0</v>
      </c>
      <c r="N5156" t="b">
        <v>0</v>
      </c>
      <c r="O5156" t="b">
        <v>0</v>
      </c>
    </row>
    <row r="5157" spans="1:15">
      <c r="A5157" t="s">
        <v>16189</v>
      </c>
      <c r="B5157" s="1">
        <v>43204</v>
      </c>
      <c r="C5157" s="1">
        <v>43186.375335648147</v>
      </c>
      <c r="D5157" t="s">
        <v>16190</v>
      </c>
      <c r="E5157" t="s">
        <v>2372</v>
      </c>
      <c r="F5157">
        <v>24</v>
      </c>
      <c r="G5157" t="str">
        <f>VLOOKUP(YouTubeVideos[[#This Row],[category_id]],VideoCategories[],2,FALSE)</f>
        <v>Entertainment</v>
      </c>
      <c r="H5157" t="s">
        <v>16191</v>
      </c>
      <c r="I5157">
        <v>223020</v>
      </c>
      <c r="J5157">
        <v>2648</v>
      </c>
      <c r="K5157">
        <v>170</v>
      </c>
      <c r="L5157">
        <v>357</v>
      </c>
      <c r="M5157" t="b">
        <v>0</v>
      </c>
      <c r="N5157" t="b">
        <v>0</v>
      </c>
      <c r="O5157" t="b">
        <v>0</v>
      </c>
    </row>
    <row r="5158" spans="1:15">
      <c r="A5158" t="s">
        <v>11576</v>
      </c>
      <c r="B5158" s="1">
        <v>43140</v>
      </c>
      <c r="C5158" s="1">
        <v>43135.204618055555</v>
      </c>
      <c r="D5158" t="s">
        <v>11577</v>
      </c>
      <c r="E5158" t="s">
        <v>11578</v>
      </c>
      <c r="F5158">
        <v>25</v>
      </c>
      <c r="G5158" t="str">
        <f>VLOOKUP(YouTubeVideos[[#This Row],[category_id]],VideoCategories[],2,FALSE)</f>
        <v>News &amp; Politics</v>
      </c>
      <c r="H5158" t="s">
        <v>11579</v>
      </c>
      <c r="I5158">
        <v>70118</v>
      </c>
      <c r="J5158">
        <v>853</v>
      </c>
      <c r="K5158">
        <v>170</v>
      </c>
      <c r="L5158">
        <v>780</v>
      </c>
      <c r="M5158" t="b">
        <v>0</v>
      </c>
      <c r="N5158" t="b">
        <v>0</v>
      </c>
      <c r="O5158" t="b">
        <v>0</v>
      </c>
    </row>
    <row r="5159" spans="1:15">
      <c r="A5159" t="s">
        <v>9809</v>
      </c>
      <c r="B5159" s="1">
        <v>43128</v>
      </c>
      <c r="C5159" s="1">
        <v>43126.333414351851</v>
      </c>
      <c r="D5159" t="s">
        <v>9810</v>
      </c>
      <c r="E5159" t="s">
        <v>520</v>
      </c>
      <c r="F5159">
        <v>26</v>
      </c>
      <c r="G5159" t="str">
        <f>VLOOKUP(YouTubeVideos[[#This Row],[category_id]],VideoCategories[],2,FALSE)</f>
        <v>Howto &amp; Style</v>
      </c>
      <c r="H5159" t="s">
        <v>9811</v>
      </c>
      <c r="I5159">
        <v>68965</v>
      </c>
      <c r="J5159">
        <v>1701</v>
      </c>
      <c r="K5159">
        <v>30</v>
      </c>
      <c r="L5159">
        <v>294</v>
      </c>
      <c r="M5159" t="b">
        <v>0</v>
      </c>
      <c r="N5159" t="b">
        <v>0</v>
      </c>
      <c r="O5159" t="b">
        <v>0</v>
      </c>
    </row>
    <row r="5160" spans="1:15">
      <c r="A5160" t="s">
        <v>16198</v>
      </c>
      <c r="B5160" s="1">
        <v>43205</v>
      </c>
      <c r="C5160" s="1">
        <v>43204.250081018516</v>
      </c>
      <c r="D5160" t="s">
        <v>16199</v>
      </c>
      <c r="E5160" t="s">
        <v>861</v>
      </c>
      <c r="F5160">
        <v>24</v>
      </c>
      <c r="G5160" t="str">
        <f>VLOOKUP(YouTubeVideos[[#This Row],[category_id]],VideoCategories[],2,FALSE)</f>
        <v>Entertainment</v>
      </c>
      <c r="H5160" t="s">
        <v>16200</v>
      </c>
      <c r="I5160">
        <v>388955</v>
      </c>
      <c r="J5160">
        <v>11037</v>
      </c>
      <c r="K5160">
        <v>107</v>
      </c>
      <c r="L5160">
        <v>278</v>
      </c>
      <c r="M5160" t="b">
        <v>0</v>
      </c>
      <c r="N5160" t="b">
        <v>0</v>
      </c>
      <c r="O5160" t="b">
        <v>0</v>
      </c>
    </row>
    <row r="5161" spans="1:15">
      <c r="A5161" t="s">
        <v>6433</v>
      </c>
      <c r="B5161" s="1">
        <v>43102</v>
      </c>
      <c r="C5161" s="1">
        <v>43090.318333333336</v>
      </c>
      <c r="D5161" t="s">
        <v>6434</v>
      </c>
      <c r="E5161" t="s">
        <v>3382</v>
      </c>
      <c r="F5161">
        <v>25</v>
      </c>
      <c r="G5161" t="str">
        <f>VLOOKUP(YouTubeVideos[[#This Row],[category_id]],VideoCategories[],2,FALSE)</f>
        <v>News &amp; Politics</v>
      </c>
      <c r="H5161" t="s">
        <v>6435</v>
      </c>
      <c r="I5161">
        <v>68886</v>
      </c>
      <c r="J5161">
        <v>752</v>
      </c>
      <c r="K5161">
        <v>272</v>
      </c>
      <c r="L5161">
        <v>260</v>
      </c>
      <c r="M5161" t="b">
        <v>0</v>
      </c>
      <c r="N5161" t="b">
        <v>0</v>
      </c>
      <c r="O5161" t="b">
        <v>0</v>
      </c>
    </row>
    <row r="5162" spans="1:15">
      <c r="A5162" t="s">
        <v>12891</v>
      </c>
      <c r="B5162" s="1">
        <v>43153</v>
      </c>
      <c r="C5162" s="1">
        <v>43145.375057870369</v>
      </c>
      <c r="D5162" t="s">
        <v>12892</v>
      </c>
      <c r="E5162" t="s">
        <v>12893</v>
      </c>
      <c r="F5162">
        <v>15</v>
      </c>
      <c r="G5162" t="str">
        <f>VLOOKUP(YouTubeVideos[[#This Row],[category_id]],VideoCategories[],2,FALSE)</f>
        <v>Pets &amp; Animals</v>
      </c>
      <c r="H5162" t="s">
        <v>12894</v>
      </c>
      <c r="I5162">
        <v>68885</v>
      </c>
      <c r="J5162">
        <v>2820</v>
      </c>
      <c r="K5162">
        <v>24</v>
      </c>
      <c r="L5162">
        <v>216</v>
      </c>
      <c r="M5162" t="b">
        <v>0</v>
      </c>
      <c r="N5162" t="b">
        <v>0</v>
      </c>
      <c r="O5162" t="b">
        <v>0</v>
      </c>
    </row>
    <row r="5163" spans="1:15">
      <c r="A5163" t="s">
        <v>16207</v>
      </c>
      <c r="B5163" s="1">
        <v>43205</v>
      </c>
      <c r="C5163" s="1">
        <v>43201.125104166669</v>
      </c>
      <c r="D5163" t="s">
        <v>16208</v>
      </c>
      <c r="E5163" t="s">
        <v>54</v>
      </c>
      <c r="F5163">
        <v>24</v>
      </c>
      <c r="G5163" t="str">
        <f>VLOOKUP(YouTubeVideos[[#This Row],[category_id]],VideoCategories[],2,FALSE)</f>
        <v>Entertainment</v>
      </c>
      <c r="H5163" t="s">
        <v>16209</v>
      </c>
      <c r="I5163">
        <v>343759</v>
      </c>
      <c r="J5163">
        <v>3079</v>
      </c>
      <c r="K5163">
        <v>142</v>
      </c>
      <c r="L5163">
        <v>292</v>
      </c>
      <c r="M5163" t="b">
        <v>0</v>
      </c>
      <c r="N5163" t="b">
        <v>0</v>
      </c>
      <c r="O5163" t="b">
        <v>0</v>
      </c>
    </row>
    <row r="5164" spans="1:15">
      <c r="A5164" t="s">
        <v>8209</v>
      </c>
      <c r="B5164" s="1">
        <v>43116</v>
      </c>
      <c r="C5164" s="1">
        <v>43111.599236111113</v>
      </c>
      <c r="D5164" t="s">
        <v>8210</v>
      </c>
      <c r="E5164" t="s">
        <v>516</v>
      </c>
      <c r="F5164">
        <v>19</v>
      </c>
      <c r="G5164" t="str">
        <f>VLOOKUP(YouTubeVideos[[#This Row],[category_id]],VideoCategories[],2,FALSE)</f>
        <v>Travel &amp; Events</v>
      </c>
      <c r="H5164" t="s">
        <v>8211</v>
      </c>
      <c r="I5164">
        <v>68719</v>
      </c>
      <c r="J5164">
        <v>1997</v>
      </c>
      <c r="K5164">
        <v>30</v>
      </c>
      <c r="L5164">
        <v>174</v>
      </c>
      <c r="M5164" t="b">
        <v>0</v>
      </c>
      <c r="N5164" t="b">
        <v>0</v>
      </c>
      <c r="O5164" t="b">
        <v>0</v>
      </c>
    </row>
    <row r="5165" spans="1:15">
      <c r="A5165" t="s">
        <v>11693</v>
      </c>
      <c r="B5165" s="1">
        <v>43141</v>
      </c>
      <c r="C5165" s="1">
        <v>43135.666689814818</v>
      </c>
      <c r="D5165" t="s">
        <v>11694</v>
      </c>
      <c r="E5165" t="s">
        <v>3879</v>
      </c>
      <c r="F5165">
        <v>22</v>
      </c>
      <c r="G5165" t="str">
        <f>VLOOKUP(YouTubeVideos[[#This Row],[category_id]],VideoCategories[],2,FALSE)</f>
        <v>People &amp; Blogs</v>
      </c>
      <c r="H5165" t="s">
        <v>11695</v>
      </c>
      <c r="I5165">
        <v>68699</v>
      </c>
      <c r="J5165">
        <v>1943</v>
      </c>
      <c r="K5165">
        <v>42</v>
      </c>
      <c r="L5165">
        <v>146</v>
      </c>
      <c r="M5165" t="b">
        <v>0</v>
      </c>
      <c r="N5165" t="b">
        <v>0</v>
      </c>
      <c r="O5165" t="b">
        <v>0</v>
      </c>
    </row>
    <row r="5166" spans="1:15">
      <c r="A5166" t="s">
        <v>1512</v>
      </c>
      <c r="B5166" s="1">
        <v>43061</v>
      </c>
      <c r="C5166" s="1">
        <v>43056.291493055556</v>
      </c>
      <c r="D5166" t="s">
        <v>1513</v>
      </c>
      <c r="E5166" t="s">
        <v>1514</v>
      </c>
      <c r="F5166">
        <v>28</v>
      </c>
      <c r="G5166" t="str">
        <f>VLOOKUP(YouTubeVideos[[#This Row],[category_id]],VideoCategories[],2,FALSE)</f>
        <v>Science &amp; Technology</v>
      </c>
      <c r="H5166" t="s">
        <v>1515</v>
      </c>
      <c r="I5166">
        <v>68625</v>
      </c>
      <c r="J5166">
        <v>3269</v>
      </c>
      <c r="K5166">
        <v>60</v>
      </c>
      <c r="L5166">
        <v>376</v>
      </c>
      <c r="M5166" t="b">
        <v>0</v>
      </c>
      <c r="N5166" t="b">
        <v>0</v>
      </c>
      <c r="O5166" t="b">
        <v>0</v>
      </c>
    </row>
    <row r="5167" spans="1:15">
      <c r="A5167" t="s">
        <v>12076</v>
      </c>
      <c r="B5167" s="1">
        <v>43145</v>
      </c>
      <c r="C5167" s="1">
        <v>43137.363958333335</v>
      </c>
      <c r="D5167" t="s">
        <v>12077</v>
      </c>
      <c r="E5167" t="s">
        <v>3326</v>
      </c>
      <c r="F5167">
        <v>23</v>
      </c>
      <c r="G5167" t="str">
        <f>VLOOKUP(YouTubeVideos[[#This Row],[category_id]],VideoCategories[],2,FALSE)</f>
        <v>Comedy</v>
      </c>
      <c r="H5167" t="s">
        <v>20369</v>
      </c>
      <c r="I5167">
        <v>68487</v>
      </c>
      <c r="J5167">
        <v>4984</v>
      </c>
      <c r="K5167">
        <v>32</v>
      </c>
      <c r="L5167">
        <v>269</v>
      </c>
      <c r="M5167" t="b">
        <v>0</v>
      </c>
      <c r="N5167" t="b">
        <v>0</v>
      </c>
      <c r="O5167" t="b">
        <v>0</v>
      </c>
    </row>
    <row r="5168" spans="1:15">
      <c r="A5168" t="s">
        <v>16221</v>
      </c>
      <c r="B5168" s="1">
        <v>43205</v>
      </c>
      <c r="C5168" s="1">
        <v>43187.875011574077</v>
      </c>
      <c r="D5168" t="s">
        <v>16222</v>
      </c>
      <c r="E5168" t="s">
        <v>1555</v>
      </c>
      <c r="F5168">
        <v>10</v>
      </c>
      <c r="G5168" t="str">
        <f>VLOOKUP(YouTubeVideos[[#This Row],[category_id]],VideoCategories[],2,FALSE)</f>
        <v>Music</v>
      </c>
      <c r="H5168" t="s">
        <v>16223</v>
      </c>
      <c r="I5168">
        <v>2653797</v>
      </c>
      <c r="J5168">
        <v>73404</v>
      </c>
      <c r="K5168">
        <v>768</v>
      </c>
      <c r="L5168">
        <v>2432</v>
      </c>
      <c r="M5168" t="b">
        <v>0</v>
      </c>
      <c r="N5168" t="b">
        <v>0</v>
      </c>
      <c r="O5168" t="b">
        <v>0</v>
      </c>
    </row>
    <row r="5169" spans="1:15">
      <c r="A5169" t="s">
        <v>16224</v>
      </c>
      <c r="B5169" s="1">
        <v>43205</v>
      </c>
      <c r="C5169" s="1">
        <v>43188.364398148151</v>
      </c>
      <c r="D5169" t="s">
        <v>16225</v>
      </c>
      <c r="E5169" t="s">
        <v>16226</v>
      </c>
      <c r="F5169">
        <v>24</v>
      </c>
      <c r="G5169" t="str">
        <f>VLOOKUP(YouTubeVideos[[#This Row],[category_id]],VideoCategories[],2,FALSE)</f>
        <v>Entertainment</v>
      </c>
      <c r="H5169" t="s">
        <v>16227</v>
      </c>
      <c r="I5169">
        <v>617505</v>
      </c>
      <c r="J5169">
        <v>14783</v>
      </c>
      <c r="K5169">
        <v>146</v>
      </c>
      <c r="L5169">
        <v>583</v>
      </c>
      <c r="M5169" t="b">
        <v>0</v>
      </c>
      <c r="N5169" t="b">
        <v>0</v>
      </c>
      <c r="O5169" t="b">
        <v>0</v>
      </c>
    </row>
    <row r="5170" spans="1:15">
      <c r="A5170" t="s">
        <v>3759</v>
      </c>
      <c r="B5170" s="1">
        <v>43078</v>
      </c>
      <c r="C5170" s="1">
        <v>43072.416666666664</v>
      </c>
      <c r="D5170" t="s">
        <v>3760</v>
      </c>
      <c r="E5170" t="s">
        <v>3761</v>
      </c>
      <c r="F5170">
        <v>17</v>
      </c>
      <c r="G5170" t="str">
        <f>VLOOKUP(YouTubeVideos[[#This Row],[category_id]],VideoCategories[],2,FALSE)</f>
        <v>Sports</v>
      </c>
      <c r="H5170" t="s">
        <v>3762</v>
      </c>
      <c r="I5170">
        <v>67802</v>
      </c>
      <c r="J5170">
        <v>3852</v>
      </c>
      <c r="K5170">
        <v>90</v>
      </c>
      <c r="L5170">
        <v>334</v>
      </c>
      <c r="M5170" t="b">
        <v>0</v>
      </c>
      <c r="N5170" t="b">
        <v>0</v>
      </c>
      <c r="O5170" t="b">
        <v>0</v>
      </c>
    </row>
    <row r="5171" spans="1:15">
      <c r="A5171" t="s">
        <v>16230</v>
      </c>
      <c r="B5171" s="1">
        <v>43205</v>
      </c>
      <c r="C5171" s="1">
        <v>43187.429525462961</v>
      </c>
      <c r="D5171" t="s">
        <v>20607</v>
      </c>
      <c r="E5171" t="s">
        <v>6190</v>
      </c>
      <c r="F5171">
        <v>24</v>
      </c>
      <c r="G5171" t="str">
        <f>VLOOKUP(YouTubeVideos[[#This Row],[category_id]],VideoCategories[],2,FALSE)</f>
        <v>Entertainment</v>
      </c>
      <c r="H5171" t="s">
        <v>9007</v>
      </c>
      <c r="I5171">
        <v>9020750</v>
      </c>
      <c r="J5171">
        <v>6126</v>
      </c>
      <c r="K5171">
        <v>731</v>
      </c>
      <c r="L5171">
        <v>772</v>
      </c>
      <c r="M5171" t="b">
        <v>0</v>
      </c>
      <c r="N5171" t="b">
        <v>0</v>
      </c>
      <c r="O5171" t="b">
        <v>0</v>
      </c>
    </row>
    <row r="5172" spans="1:15">
      <c r="A5172" t="s">
        <v>16231</v>
      </c>
      <c r="B5172" s="1">
        <v>43205</v>
      </c>
      <c r="C5172" s="1">
        <v>43187.63853009259</v>
      </c>
      <c r="D5172" t="s">
        <v>16232</v>
      </c>
      <c r="E5172" t="s">
        <v>2318</v>
      </c>
      <c r="F5172">
        <v>24</v>
      </c>
      <c r="G5172" t="str">
        <f>VLOOKUP(YouTubeVideos[[#This Row],[category_id]],VideoCategories[],2,FALSE)</f>
        <v>Entertainment</v>
      </c>
      <c r="H5172" t="s">
        <v>6792</v>
      </c>
      <c r="I5172">
        <v>659212</v>
      </c>
      <c r="J5172">
        <v>40883</v>
      </c>
      <c r="K5172">
        <v>305</v>
      </c>
      <c r="L5172">
        <v>1458</v>
      </c>
      <c r="M5172" t="b">
        <v>0</v>
      </c>
      <c r="N5172" t="b">
        <v>0</v>
      </c>
      <c r="O5172" t="b">
        <v>0</v>
      </c>
    </row>
    <row r="5173" spans="1:15">
      <c r="A5173" t="s">
        <v>8981</v>
      </c>
      <c r="B5173" s="1">
        <v>43121</v>
      </c>
      <c r="C5173" s="1">
        <v>43116.287870370368</v>
      </c>
      <c r="D5173" t="s">
        <v>20185</v>
      </c>
      <c r="E5173" t="s">
        <v>8982</v>
      </c>
      <c r="F5173">
        <v>17</v>
      </c>
      <c r="G5173" t="str">
        <f>VLOOKUP(YouTubeVideos[[#This Row],[category_id]],VideoCategories[],2,FALSE)</f>
        <v>Sports</v>
      </c>
      <c r="H5173" t="s">
        <v>8983</v>
      </c>
      <c r="I5173">
        <v>67726</v>
      </c>
      <c r="J5173">
        <v>402</v>
      </c>
      <c r="K5173">
        <v>67</v>
      </c>
      <c r="L5173">
        <v>87</v>
      </c>
      <c r="M5173" t="b">
        <v>0</v>
      </c>
      <c r="N5173" t="b">
        <v>0</v>
      </c>
      <c r="O5173" t="b">
        <v>0</v>
      </c>
    </row>
    <row r="5174" spans="1:15">
      <c r="A5174" t="s">
        <v>939</v>
      </c>
      <c r="B5174" s="1">
        <v>43057</v>
      </c>
      <c r="C5174" s="1">
        <v>43052.048530092594</v>
      </c>
      <c r="D5174" t="s">
        <v>940</v>
      </c>
      <c r="E5174" t="s">
        <v>941</v>
      </c>
      <c r="F5174">
        <v>25</v>
      </c>
      <c r="G5174" t="str">
        <f>VLOOKUP(YouTubeVideos[[#This Row],[category_id]],VideoCategories[],2,FALSE)</f>
        <v>News &amp; Politics</v>
      </c>
      <c r="H5174" t="s">
        <v>63</v>
      </c>
      <c r="I5174">
        <v>67471</v>
      </c>
      <c r="J5174">
        <v>40</v>
      </c>
      <c r="K5174">
        <v>15</v>
      </c>
      <c r="L5174">
        <v>29</v>
      </c>
      <c r="M5174" t="b">
        <v>0</v>
      </c>
      <c r="N5174" t="b">
        <v>0</v>
      </c>
      <c r="O5174" t="b">
        <v>0</v>
      </c>
    </row>
    <row r="5175" spans="1:15">
      <c r="A5175" t="s">
        <v>16240</v>
      </c>
      <c r="B5175" s="1">
        <v>43206</v>
      </c>
      <c r="C5175" s="1">
        <v>43194.991990740738</v>
      </c>
      <c r="D5175" t="s">
        <v>16241</v>
      </c>
      <c r="E5175" t="s">
        <v>16242</v>
      </c>
      <c r="F5175">
        <v>10</v>
      </c>
      <c r="G5175" t="str">
        <f>VLOOKUP(YouTubeVideos[[#This Row],[category_id]],VideoCategories[],2,FALSE)</f>
        <v>Music</v>
      </c>
      <c r="H5175" t="s">
        <v>63</v>
      </c>
      <c r="I5175">
        <v>24004779</v>
      </c>
      <c r="J5175">
        <v>0</v>
      </c>
      <c r="K5175">
        <v>0</v>
      </c>
      <c r="L5175">
        <v>3</v>
      </c>
      <c r="M5175" t="b">
        <v>0</v>
      </c>
      <c r="N5175" t="b">
        <v>1</v>
      </c>
      <c r="O5175" t="b">
        <v>0</v>
      </c>
    </row>
    <row r="5176" spans="1:15">
      <c r="A5176" t="s">
        <v>16243</v>
      </c>
      <c r="B5176" s="1">
        <v>43206</v>
      </c>
      <c r="C5176" s="1">
        <v>43198.74013888889</v>
      </c>
      <c r="D5176" t="s">
        <v>16244</v>
      </c>
      <c r="E5176" t="s">
        <v>2976</v>
      </c>
      <c r="F5176">
        <v>24</v>
      </c>
      <c r="G5176" t="str">
        <f>VLOOKUP(YouTubeVideos[[#This Row],[category_id]],VideoCategories[],2,FALSE)</f>
        <v>Entertainment</v>
      </c>
      <c r="H5176" t="s">
        <v>16245</v>
      </c>
      <c r="I5176">
        <v>10271274</v>
      </c>
      <c r="J5176">
        <v>183101</v>
      </c>
      <c r="K5176">
        <v>20476</v>
      </c>
      <c r="L5176">
        <v>34633</v>
      </c>
      <c r="M5176" t="b">
        <v>0</v>
      </c>
      <c r="N5176" t="b">
        <v>0</v>
      </c>
      <c r="O5176" t="b">
        <v>0</v>
      </c>
    </row>
    <row r="5177" spans="1:15">
      <c r="A5177" t="s">
        <v>16246</v>
      </c>
      <c r="B5177" s="1">
        <v>43206</v>
      </c>
      <c r="C5177" s="1">
        <v>43199.125451388885</v>
      </c>
      <c r="D5177" t="s">
        <v>16247</v>
      </c>
      <c r="E5177" t="s">
        <v>1273</v>
      </c>
      <c r="F5177">
        <v>24</v>
      </c>
      <c r="G5177" t="str">
        <f>VLOOKUP(YouTubeVideos[[#This Row],[category_id]],VideoCategories[],2,FALSE)</f>
        <v>Entertainment</v>
      </c>
      <c r="H5177" t="s">
        <v>16248</v>
      </c>
      <c r="I5177">
        <v>740854</v>
      </c>
      <c r="J5177">
        <v>13951</v>
      </c>
      <c r="K5177">
        <v>515</v>
      </c>
      <c r="L5177">
        <v>1258</v>
      </c>
      <c r="M5177" t="b">
        <v>0</v>
      </c>
      <c r="N5177" t="b">
        <v>0</v>
      </c>
      <c r="O5177" t="b">
        <v>0</v>
      </c>
    </row>
    <row r="5178" spans="1:15">
      <c r="A5178" t="s">
        <v>16249</v>
      </c>
      <c r="B5178" s="1">
        <v>43206</v>
      </c>
      <c r="C5178" s="1">
        <v>43198.757418981484</v>
      </c>
      <c r="D5178" t="s">
        <v>16250</v>
      </c>
      <c r="E5178" t="s">
        <v>14483</v>
      </c>
      <c r="F5178">
        <v>24</v>
      </c>
      <c r="G5178" t="str">
        <f>VLOOKUP(YouTubeVideos[[#This Row],[category_id]],VideoCategories[],2,FALSE)</f>
        <v>Entertainment</v>
      </c>
      <c r="H5178" t="s">
        <v>14484</v>
      </c>
      <c r="I5178">
        <v>611997</v>
      </c>
      <c r="J5178">
        <v>11733</v>
      </c>
      <c r="K5178">
        <v>394</v>
      </c>
      <c r="L5178">
        <v>775</v>
      </c>
      <c r="M5178" t="b">
        <v>0</v>
      </c>
      <c r="N5178" t="b">
        <v>0</v>
      </c>
      <c r="O5178" t="b">
        <v>0</v>
      </c>
    </row>
    <row r="5179" spans="1:15">
      <c r="A5179" t="s">
        <v>7424</v>
      </c>
      <c r="B5179" s="1">
        <v>43109</v>
      </c>
      <c r="C5179" s="1">
        <v>43105.336770833332</v>
      </c>
      <c r="D5179" t="s">
        <v>7425</v>
      </c>
      <c r="E5179" t="s">
        <v>7426</v>
      </c>
      <c r="F5179">
        <v>27</v>
      </c>
      <c r="G5179" t="str">
        <f>VLOOKUP(YouTubeVideos[[#This Row],[category_id]],VideoCategories[],2,FALSE)</f>
        <v>Education</v>
      </c>
      <c r="H5179" t="s">
        <v>20090</v>
      </c>
      <c r="I5179">
        <v>67185</v>
      </c>
      <c r="J5179">
        <v>1286</v>
      </c>
      <c r="K5179">
        <v>103</v>
      </c>
      <c r="L5179">
        <v>109</v>
      </c>
      <c r="M5179" t="b">
        <v>0</v>
      </c>
      <c r="N5179" t="b">
        <v>0</v>
      </c>
      <c r="O5179" t="b">
        <v>0</v>
      </c>
    </row>
    <row r="5180" spans="1:15">
      <c r="A5180" t="s">
        <v>3372</v>
      </c>
      <c r="B5180" s="1">
        <v>43076</v>
      </c>
      <c r="C5180" s="1">
        <v>43073.585752314815</v>
      </c>
      <c r="D5180" t="s">
        <v>3373</v>
      </c>
      <c r="E5180" t="s">
        <v>252</v>
      </c>
      <c r="F5180">
        <v>17</v>
      </c>
      <c r="G5180" t="str">
        <f>VLOOKUP(YouTubeVideos[[#This Row],[category_id]],VideoCategories[],2,FALSE)</f>
        <v>Sports</v>
      </c>
      <c r="H5180" t="s">
        <v>3374</v>
      </c>
      <c r="I5180">
        <v>66876</v>
      </c>
      <c r="J5180">
        <v>534</v>
      </c>
      <c r="K5180">
        <v>45</v>
      </c>
      <c r="L5180">
        <v>281</v>
      </c>
      <c r="M5180" t="b">
        <v>0</v>
      </c>
      <c r="N5180" t="b">
        <v>0</v>
      </c>
      <c r="O5180" t="b">
        <v>0</v>
      </c>
    </row>
    <row r="5181" spans="1:15">
      <c r="A5181" t="s">
        <v>16257</v>
      </c>
      <c r="B5181" s="1">
        <v>43206</v>
      </c>
      <c r="C5181" s="1">
        <v>43198.291666666664</v>
      </c>
      <c r="D5181" t="s">
        <v>16258</v>
      </c>
      <c r="E5181" t="s">
        <v>3319</v>
      </c>
      <c r="F5181">
        <v>24</v>
      </c>
      <c r="G5181" t="str">
        <f>VLOOKUP(YouTubeVideos[[#This Row],[category_id]],VideoCategories[],2,FALSE)</f>
        <v>Entertainment</v>
      </c>
      <c r="H5181" t="s">
        <v>16259</v>
      </c>
      <c r="I5181">
        <v>1078851</v>
      </c>
      <c r="J5181">
        <v>45117</v>
      </c>
      <c r="K5181">
        <v>885</v>
      </c>
      <c r="L5181">
        <v>4232</v>
      </c>
      <c r="M5181" t="b">
        <v>0</v>
      </c>
      <c r="N5181" t="b">
        <v>0</v>
      </c>
      <c r="O5181" t="b">
        <v>0</v>
      </c>
    </row>
    <row r="5182" spans="1:15">
      <c r="A5182" t="s">
        <v>12797</v>
      </c>
      <c r="B5182" s="1">
        <v>43152</v>
      </c>
      <c r="C5182" s="1">
        <v>43144.500023148146</v>
      </c>
      <c r="D5182" t="s">
        <v>12798</v>
      </c>
      <c r="E5182" t="s">
        <v>12799</v>
      </c>
      <c r="F5182">
        <v>1</v>
      </c>
      <c r="G5182" t="str">
        <f>VLOOKUP(YouTubeVideos[[#This Row],[category_id]],VideoCategories[],2,FALSE)</f>
        <v>Film &amp; Animation</v>
      </c>
      <c r="H5182" t="s">
        <v>12800</v>
      </c>
      <c r="I5182">
        <v>66369</v>
      </c>
      <c r="J5182">
        <v>2520</v>
      </c>
      <c r="K5182">
        <v>588</v>
      </c>
      <c r="L5182">
        <v>564</v>
      </c>
      <c r="M5182" t="b">
        <v>0</v>
      </c>
      <c r="N5182" t="b">
        <v>0</v>
      </c>
      <c r="O5182" t="b">
        <v>0</v>
      </c>
    </row>
    <row r="5183" spans="1:15">
      <c r="A5183" t="s">
        <v>16263</v>
      </c>
      <c r="B5183" s="1">
        <v>43206</v>
      </c>
      <c r="C5183" s="1">
        <v>43197.583344907405</v>
      </c>
      <c r="D5183" t="s">
        <v>16264</v>
      </c>
      <c r="E5183" t="s">
        <v>765</v>
      </c>
      <c r="F5183">
        <v>24</v>
      </c>
      <c r="G5183" t="str">
        <f>VLOOKUP(YouTubeVideos[[#This Row],[category_id]],VideoCategories[],2,FALSE)</f>
        <v>Entertainment</v>
      </c>
      <c r="H5183" t="s">
        <v>16265</v>
      </c>
      <c r="I5183">
        <v>1188770</v>
      </c>
      <c r="J5183">
        <v>53270</v>
      </c>
      <c r="K5183">
        <v>765</v>
      </c>
      <c r="L5183">
        <v>5402</v>
      </c>
      <c r="M5183" t="b">
        <v>0</v>
      </c>
      <c r="N5183" t="b">
        <v>0</v>
      </c>
      <c r="O5183" t="b">
        <v>0</v>
      </c>
    </row>
    <row r="5184" spans="1:15">
      <c r="A5184" t="s">
        <v>16266</v>
      </c>
      <c r="B5184" s="1">
        <v>43206</v>
      </c>
      <c r="C5184" s="1">
        <v>43195.713819444441</v>
      </c>
      <c r="D5184" t="s">
        <v>16267</v>
      </c>
      <c r="E5184" t="s">
        <v>2572</v>
      </c>
      <c r="F5184">
        <v>24</v>
      </c>
      <c r="G5184" t="str">
        <f>VLOOKUP(YouTubeVideos[[#This Row],[category_id]],VideoCategories[],2,FALSE)</f>
        <v>Entertainment</v>
      </c>
      <c r="H5184" t="s">
        <v>16268</v>
      </c>
      <c r="I5184">
        <v>639997</v>
      </c>
      <c r="J5184">
        <v>18363</v>
      </c>
      <c r="K5184">
        <v>1084</v>
      </c>
      <c r="L5184">
        <v>3174</v>
      </c>
      <c r="M5184" t="b">
        <v>0</v>
      </c>
      <c r="N5184" t="b">
        <v>0</v>
      </c>
      <c r="O5184" t="b">
        <v>0</v>
      </c>
    </row>
    <row r="5185" spans="1:15">
      <c r="A5185" t="s">
        <v>7142</v>
      </c>
      <c r="B5185" s="1">
        <v>43107</v>
      </c>
      <c r="C5185" s="1">
        <v>43099.800405092596</v>
      </c>
      <c r="D5185" t="s">
        <v>7143</v>
      </c>
      <c r="E5185" t="s">
        <v>7144</v>
      </c>
      <c r="F5185">
        <v>15</v>
      </c>
      <c r="G5185" t="str">
        <f>VLOOKUP(YouTubeVideos[[#This Row],[category_id]],VideoCategories[],2,FALSE)</f>
        <v>Pets &amp; Animals</v>
      </c>
      <c r="H5185" t="s">
        <v>7145</v>
      </c>
      <c r="I5185">
        <v>66367</v>
      </c>
      <c r="J5185">
        <v>3370</v>
      </c>
      <c r="K5185">
        <v>39</v>
      </c>
      <c r="L5185">
        <v>240</v>
      </c>
      <c r="M5185" t="b">
        <v>0</v>
      </c>
      <c r="N5185" t="b">
        <v>0</v>
      </c>
      <c r="O5185" t="b">
        <v>0</v>
      </c>
    </row>
    <row r="5186" spans="1:15">
      <c r="A5186" t="s">
        <v>4834</v>
      </c>
      <c r="B5186" s="1">
        <v>43085</v>
      </c>
      <c r="C5186" s="1">
        <v>43080.333425925928</v>
      </c>
      <c r="D5186" t="s">
        <v>4835</v>
      </c>
      <c r="E5186" t="s">
        <v>2900</v>
      </c>
      <c r="F5186">
        <v>23</v>
      </c>
      <c r="G5186" t="str">
        <f>VLOOKUP(YouTubeVideos[[#This Row],[category_id]],VideoCategories[],2,FALSE)</f>
        <v>Comedy</v>
      </c>
      <c r="H5186" t="s">
        <v>4836</v>
      </c>
      <c r="I5186">
        <v>66190</v>
      </c>
      <c r="J5186">
        <v>4070</v>
      </c>
      <c r="K5186">
        <v>76</v>
      </c>
      <c r="L5186">
        <v>360</v>
      </c>
      <c r="M5186" t="b">
        <v>0</v>
      </c>
      <c r="N5186" t="b">
        <v>0</v>
      </c>
      <c r="O5186" t="b">
        <v>0</v>
      </c>
    </row>
    <row r="5187" spans="1:15">
      <c r="A5187" t="s">
        <v>16276</v>
      </c>
      <c r="B5187" s="1">
        <v>43206</v>
      </c>
      <c r="C5187" s="1">
        <v>43191.332499999997</v>
      </c>
      <c r="D5187" t="s">
        <v>16277</v>
      </c>
      <c r="E5187" t="s">
        <v>78</v>
      </c>
      <c r="F5187">
        <v>24</v>
      </c>
      <c r="G5187" t="str">
        <f>VLOOKUP(YouTubeVideos[[#This Row],[category_id]],VideoCategories[],2,FALSE)</f>
        <v>Entertainment</v>
      </c>
      <c r="H5187" t="s">
        <v>16278</v>
      </c>
      <c r="I5187">
        <v>2029938</v>
      </c>
      <c r="J5187">
        <v>33784</v>
      </c>
      <c r="K5187">
        <v>1958</v>
      </c>
      <c r="L5187">
        <v>2203</v>
      </c>
      <c r="M5187" t="b">
        <v>0</v>
      </c>
      <c r="N5187" t="b">
        <v>0</v>
      </c>
      <c r="O5187" t="b">
        <v>0</v>
      </c>
    </row>
    <row r="5188" spans="1:15">
      <c r="A5188" t="s">
        <v>16279</v>
      </c>
      <c r="B5188" s="1">
        <v>43206</v>
      </c>
      <c r="C5188" s="1">
        <v>43188.895300925928</v>
      </c>
      <c r="D5188" t="s">
        <v>16280</v>
      </c>
      <c r="E5188" t="s">
        <v>11520</v>
      </c>
      <c r="F5188">
        <v>10</v>
      </c>
      <c r="G5188" t="str">
        <f>VLOOKUP(YouTubeVideos[[#This Row],[category_id]],VideoCategories[],2,FALSE)</f>
        <v>Music</v>
      </c>
      <c r="H5188" t="s">
        <v>11521</v>
      </c>
      <c r="I5188">
        <v>719123</v>
      </c>
      <c r="J5188">
        <v>16644</v>
      </c>
      <c r="K5188">
        <v>727</v>
      </c>
      <c r="L5188">
        <v>1219</v>
      </c>
      <c r="M5188" t="b">
        <v>0</v>
      </c>
      <c r="N5188" t="b">
        <v>0</v>
      </c>
      <c r="O5188" t="b">
        <v>0</v>
      </c>
    </row>
    <row r="5189" spans="1:15">
      <c r="A5189" t="s">
        <v>16281</v>
      </c>
      <c r="B5189" s="1">
        <v>43206</v>
      </c>
      <c r="C5189" s="1">
        <v>43188.875023148146</v>
      </c>
      <c r="D5189" t="s">
        <v>16282</v>
      </c>
      <c r="E5189" t="s">
        <v>16283</v>
      </c>
      <c r="F5189">
        <v>10</v>
      </c>
      <c r="G5189" t="str">
        <f>VLOOKUP(YouTubeVideos[[#This Row],[category_id]],VideoCategories[],2,FALSE)</f>
        <v>Music</v>
      </c>
      <c r="H5189" t="s">
        <v>16284</v>
      </c>
      <c r="I5189">
        <v>426969</v>
      </c>
      <c r="J5189">
        <v>20766</v>
      </c>
      <c r="K5189">
        <v>372</v>
      </c>
      <c r="L5189">
        <v>1312</v>
      </c>
      <c r="M5189" t="b">
        <v>0</v>
      </c>
      <c r="N5189" t="b">
        <v>0</v>
      </c>
      <c r="O5189" t="b">
        <v>0</v>
      </c>
    </row>
    <row r="5190" spans="1:15">
      <c r="A5190" t="s">
        <v>4390</v>
      </c>
      <c r="B5190" s="1">
        <v>43082</v>
      </c>
      <c r="C5190" s="1">
        <v>43076.671909722223</v>
      </c>
      <c r="D5190" t="s">
        <v>4391</v>
      </c>
      <c r="E5190" t="s">
        <v>4392</v>
      </c>
      <c r="F5190">
        <v>22</v>
      </c>
      <c r="G5190" t="str">
        <f>VLOOKUP(YouTubeVideos[[#This Row],[category_id]],VideoCategories[],2,FALSE)</f>
        <v>People &amp; Blogs</v>
      </c>
      <c r="H5190" t="s">
        <v>4393</v>
      </c>
      <c r="I5190">
        <v>66117</v>
      </c>
      <c r="J5190">
        <v>3298</v>
      </c>
      <c r="K5190">
        <v>23</v>
      </c>
      <c r="L5190">
        <v>333</v>
      </c>
      <c r="M5190" t="b">
        <v>0</v>
      </c>
      <c r="N5190" t="b">
        <v>0</v>
      </c>
      <c r="O5190" t="b">
        <v>0</v>
      </c>
    </row>
    <row r="5191" spans="1:15">
      <c r="A5191" t="s">
        <v>2781</v>
      </c>
      <c r="B5191" s="1">
        <v>43071</v>
      </c>
      <c r="C5191" s="1">
        <v>43067.666666666664</v>
      </c>
      <c r="D5191" t="s">
        <v>2782</v>
      </c>
      <c r="E5191" t="s">
        <v>375</v>
      </c>
      <c r="F5191">
        <v>25</v>
      </c>
      <c r="G5191" t="str">
        <f>VLOOKUP(YouTubeVideos[[#This Row],[category_id]],VideoCategories[],2,FALSE)</f>
        <v>News &amp; Politics</v>
      </c>
      <c r="H5191" t="s">
        <v>2783</v>
      </c>
      <c r="I5191">
        <v>65990</v>
      </c>
      <c r="J5191">
        <v>1265</v>
      </c>
      <c r="K5191">
        <v>55</v>
      </c>
      <c r="L5191">
        <v>293</v>
      </c>
      <c r="M5191" t="b">
        <v>0</v>
      </c>
      <c r="N5191" t="b">
        <v>0</v>
      </c>
      <c r="O5191" t="b">
        <v>0</v>
      </c>
    </row>
    <row r="5192" spans="1:15">
      <c r="A5192" t="s">
        <v>16290</v>
      </c>
      <c r="B5192" s="1">
        <v>43207</v>
      </c>
      <c r="C5192" s="1">
        <v>43203.2500462963</v>
      </c>
      <c r="D5192" t="s">
        <v>16291</v>
      </c>
      <c r="E5192" t="s">
        <v>47</v>
      </c>
      <c r="F5192">
        <v>24</v>
      </c>
      <c r="G5192" t="str">
        <f>VLOOKUP(YouTubeVideos[[#This Row],[category_id]],VideoCategories[],2,FALSE)</f>
        <v>Entertainment</v>
      </c>
      <c r="H5192" t="s">
        <v>16292</v>
      </c>
      <c r="I5192">
        <v>1090128</v>
      </c>
      <c r="J5192">
        <v>22438</v>
      </c>
      <c r="K5192">
        <v>509</v>
      </c>
      <c r="L5192">
        <v>753</v>
      </c>
      <c r="M5192" t="b">
        <v>0</v>
      </c>
      <c r="N5192" t="b">
        <v>0</v>
      </c>
      <c r="O5192" t="b">
        <v>0</v>
      </c>
    </row>
    <row r="5193" spans="1:15">
      <c r="A5193" t="s">
        <v>16293</v>
      </c>
      <c r="B5193" s="1">
        <v>43207</v>
      </c>
      <c r="C5193" s="1">
        <v>43200.375092592592</v>
      </c>
      <c r="D5193" t="s">
        <v>20609</v>
      </c>
      <c r="E5193" t="s">
        <v>20410</v>
      </c>
      <c r="F5193">
        <v>10</v>
      </c>
      <c r="G5193" t="str">
        <f>VLOOKUP(YouTubeVideos[[#This Row],[category_id]],VideoCategories[],2,FALSE)</f>
        <v>Music</v>
      </c>
      <c r="H5193" t="s">
        <v>20610</v>
      </c>
      <c r="I5193">
        <v>4290878</v>
      </c>
      <c r="J5193">
        <v>107641</v>
      </c>
      <c r="K5193">
        <v>11990</v>
      </c>
      <c r="L5193">
        <v>12003</v>
      </c>
      <c r="M5193" t="b">
        <v>0</v>
      </c>
      <c r="N5193" t="b">
        <v>0</v>
      </c>
      <c r="O5193" t="b">
        <v>0</v>
      </c>
    </row>
    <row r="5194" spans="1:15">
      <c r="A5194" t="s">
        <v>11487</v>
      </c>
      <c r="B5194" s="1">
        <v>43139</v>
      </c>
      <c r="C5194" s="1">
        <v>43133.293379629627</v>
      </c>
      <c r="D5194" t="s">
        <v>11488</v>
      </c>
      <c r="E5194" t="s">
        <v>1514</v>
      </c>
      <c r="F5194">
        <v>28</v>
      </c>
      <c r="G5194" t="str">
        <f>VLOOKUP(YouTubeVideos[[#This Row],[category_id]],VideoCategories[],2,FALSE)</f>
        <v>Science &amp; Technology</v>
      </c>
      <c r="H5194" t="s">
        <v>11489</v>
      </c>
      <c r="I5194">
        <v>65972</v>
      </c>
      <c r="J5194">
        <v>3506</v>
      </c>
      <c r="K5194">
        <v>47</v>
      </c>
      <c r="L5194">
        <v>328</v>
      </c>
      <c r="M5194" t="b">
        <v>0</v>
      </c>
      <c r="N5194" t="b">
        <v>0</v>
      </c>
      <c r="O5194" t="b">
        <v>0</v>
      </c>
    </row>
    <row r="5195" spans="1:15">
      <c r="A5195" t="s">
        <v>16297</v>
      </c>
      <c r="B5195" s="1">
        <v>43207</v>
      </c>
      <c r="C5195" s="1">
        <v>43196.549895833334</v>
      </c>
      <c r="D5195" t="s">
        <v>16298</v>
      </c>
      <c r="E5195" t="s">
        <v>16299</v>
      </c>
      <c r="F5195">
        <v>24</v>
      </c>
      <c r="G5195" t="str">
        <f>VLOOKUP(YouTubeVideos[[#This Row],[category_id]],VideoCategories[],2,FALSE)</f>
        <v>Entertainment</v>
      </c>
      <c r="H5195" t="s">
        <v>16300</v>
      </c>
      <c r="I5195">
        <v>1452311</v>
      </c>
      <c r="J5195">
        <v>142301</v>
      </c>
      <c r="K5195">
        <v>2020</v>
      </c>
      <c r="L5195">
        <v>19562</v>
      </c>
      <c r="M5195" t="b">
        <v>0</v>
      </c>
      <c r="N5195" t="b">
        <v>0</v>
      </c>
      <c r="O5195" t="b">
        <v>0</v>
      </c>
    </row>
    <row r="5196" spans="1:15">
      <c r="A5196" t="s">
        <v>5226</v>
      </c>
      <c r="B5196" s="1">
        <v>43088</v>
      </c>
      <c r="C5196" s="1">
        <v>43083.4375</v>
      </c>
      <c r="D5196" t="s">
        <v>5227</v>
      </c>
      <c r="E5196" t="s">
        <v>201</v>
      </c>
      <c r="F5196">
        <v>26</v>
      </c>
      <c r="G5196" t="str">
        <f>VLOOKUP(YouTubeVideos[[#This Row],[category_id]],VideoCategories[],2,FALSE)</f>
        <v>Howto &amp; Style</v>
      </c>
      <c r="H5196" t="s">
        <v>5228</v>
      </c>
      <c r="I5196">
        <v>65874</v>
      </c>
      <c r="J5196">
        <v>3209</v>
      </c>
      <c r="K5196">
        <v>32</v>
      </c>
      <c r="L5196">
        <v>120</v>
      </c>
      <c r="M5196" t="b">
        <v>0</v>
      </c>
      <c r="N5196" t="b">
        <v>0</v>
      </c>
      <c r="O5196" t="b">
        <v>0</v>
      </c>
    </row>
    <row r="5197" spans="1:15">
      <c r="A5197" t="s">
        <v>3298</v>
      </c>
      <c r="B5197" s="1">
        <v>43075</v>
      </c>
      <c r="C5197" s="1">
        <v>43045.964594907404</v>
      </c>
      <c r="D5197" t="s">
        <v>19886</v>
      </c>
      <c r="E5197" t="s">
        <v>3299</v>
      </c>
      <c r="F5197">
        <v>22</v>
      </c>
      <c r="G5197" t="str">
        <f>VLOOKUP(YouTubeVideos[[#This Row],[category_id]],VideoCategories[],2,FALSE)</f>
        <v>People &amp; Blogs</v>
      </c>
      <c r="H5197" t="s">
        <v>3300</v>
      </c>
      <c r="I5197">
        <v>65821</v>
      </c>
      <c r="J5197">
        <v>34</v>
      </c>
      <c r="K5197">
        <v>10</v>
      </c>
      <c r="L5197">
        <v>0</v>
      </c>
      <c r="M5197" t="b">
        <v>1</v>
      </c>
      <c r="N5197" t="b">
        <v>0</v>
      </c>
      <c r="O5197" t="b">
        <v>0</v>
      </c>
    </row>
    <row r="5198" spans="1:15">
      <c r="A5198" t="s">
        <v>16309</v>
      </c>
      <c r="B5198" s="1">
        <v>43207</v>
      </c>
      <c r="C5198" s="1">
        <v>43188.666678240741</v>
      </c>
      <c r="D5198" t="s">
        <v>16310</v>
      </c>
      <c r="E5198" t="s">
        <v>2312</v>
      </c>
      <c r="F5198">
        <v>10</v>
      </c>
      <c r="G5198" t="str">
        <f>VLOOKUP(YouTubeVideos[[#This Row],[category_id]],VideoCategories[],2,FALSE)</f>
        <v>Music</v>
      </c>
      <c r="H5198" t="s">
        <v>16311</v>
      </c>
      <c r="I5198">
        <v>4046025</v>
      </c>
      <c r="J5198">
        <v>161761</v>
      </c>
      <c r="K5198">
        <v>4390</v>
      </c>
      <c r="L5198">
        <v>12824</v>
      </c>
      <c r="M5198" t="b">
        <v>0</v>
      </c>
      <c r="N5198" t="b">
        <v>0</v>
      </c>
      <c r="O5198" t="b">
        <v>0</v>
      </c>
    </row>
    <row r="5199" spans="1:15">
      <c r="A5199" t="s">
        <v>1314</v>
      </c>
      <c r="B5199" s="1">
        <v>43060</v>
      </c>
      <c r="C5199" s="1">
        <v>43055.359571759262</v>
      </c>
      <c r="D5199" t="s">
        <v>1315</v>
      </c>
      <c r="E5199" t="s">
        <v>1316</v>
      </c>
      <c r="F5199">
        <v>1</v>
      </c>
      <c r="G5199" t="str">
        <f>VLOOKUP(YouTubeVideos[[#This Row],[category_id]],VideoCategories[],2,FALSE)</f>
        <v>Film &amp; Animation</v>
      </c>
      <c r="H5199" t="s">
        <v>1317</v>
      </c>
      <c r="I5199">
        <v>65758</v>
      </c>
      <c r="J5199">
        <v>4691</v>
      </c>
      <c r="K5199">
        <v>418</v>
      </c>
      <c r="L5199">
        <v>1033</v>
      </c>
      <c r="M5199" t="b">
        <v>0</v>
      </c>
      <c r="N5199" t="b">
        <v>0</v>
      </c>
      <c r="O5199" t="b">
        <v>0</v>
      </c>
    </row>
    <row r="5200" spans="1:15">
      <c r="A5200" t="s">
        <v>13024</v>
      </c>
      <c r="B5200" s="1">
        <v>43154</v>
      </c>
      <c r="C5200" s="1">
        <v>43146.520532407405</v>
      </c>
      <c r="D5200" t="s">
        <v>13025</v>
      </c>
      <c r="E5200" t="s">
        <v>13026</v>
      </c>
      <c r="F5200">
        <v>20</v>
      </c>
      <c r="G5200" t="str">
        <f>VLOOKUP(YouTubeVideos[[#This Row],[category_id]],VideoCategories[],2,FALSE)</f>
        <v>Gaming</v>
      </c>
      <c r="H5200" t="s">
        <v>13027</v>
      </c>
      <c r="I5200">
        <v>65745</v>
      </c>
      <c r="J5200">
        <v>1518</v>
      </c>
      <c r="K5200">
        <v>73</v>
      </c>
      <c r="L5200">
        <v>666</v>
      </c>
      <c r="M5200" t="b">
        <v>0</v>
      </c>
      <c r="N5200" t="b">
        <v>0</v>
      </c>
      <c r="O5200" t="b">
        <v>0</v>
      </c>
    </row>
    <row r="5201" spans="1:15">
      <c r="A5201" t="s">
        <v>12564</v>
      </c>
      <c r="B5201" s="1">
        <v>43151</v>
      </c>
      <c r="C5201" s="1">
        <v>43147.37572916667</v>
      </c>
      <c r="D5201" t="s">
        <v>12565</v>
      </c>
      <c r="E5201" t="s">
        <v>268</v>
      </c>
      <c r="F5201">
        <v>28</v>
      </c>
      <c r="G5201" t="str">
        <f>VLOOKUP(YouTubeVideos[[#This Row],[category_id]],VideoCategories[],2,FALSE)</f>
        <v>Science &amp; Technology</v>
      </c>
      <c r="H5201" t="s">
        <v>12566</v>
      </c>
      <c r="I5201">
        <v>65707</v>
      </c>
      <c r="J5201">
        <v>1960</v>
      </c>
      <c r="K5201">
        <v>91</v>
      </c>
      <c r="L5201">
        <v>482</v>
      </c>
      <c r="M5201" t="b">
        <v>0</v>
      </c>
      <c r="N5201" t="b">
        <v>0</v>
      </c>
      <c r="O5201" t="b">
        <v>0</v>
      </c>
    </row>
    <row r="5202" spans="1:15">
      <c r="A5202" t="s">
        <v>16321</v>
      </c>
      <c r="B5202" s="1">
        <v>43207</v>
      </c>
      <c r="C5202" s="1">
        <v>43188.735891203702</v>
      </c>
      <c r="D5202" t="s">
        <v>16322</v>
      </c>
      <c r="E5202" t="s">
        <v>788</v>
      </c>
      <c r="F5202">
        <v>24</v>
      </c>
      <c r="G5202" t="str">
        <f>VLOOKUP(YouTubeVideos[[#This Row],[category_id]],VideoCategories[],2,FALSE)</f>
        <v>Entertainment</v>
      </c>
      <c r="H5202" t="s">
        <v>16323</v>
      </c>
      <c r="I5202">
        <v>1149510</v>
      </c>
      <c r="J5202">
        <v>20550</v>
      </c>
      <c r="K5202">
        <v>557</v>
      </c>
      <c r="L5202">
        <v>7205</v>
      </c>
      <c r="M5202" t="b">
        <v>0</v>
      </c>
      <c r="N5202" t="b">
        <v>0</v>
      </c>
      <c r="O5202" t="b">
        <v>0</v>
      </c>
    </row>
    <row r="5203" spans="1:15">
      <c r="A5203" t="s">
        <v>16324</v>
      </c>
      <c r="B5203" s="1">
        <v>43207</v>
      </c>
      <c r="C5203" s="1">
        <v>43188.565104166664</v>
      </c>
      <c r="D5203" t="s">
        <v>16325</v>
      </c>
      <c r="E5203" t="s">
        <v>3226</v>
      </c>
      <c r="F5203">
        <v>24</v>
      </c>
      <c r="G5203" t="str">
        <f>VLOOKUP(YouTubeVideos[[#This Row],[category_id]],VideoCategories[],2,FALSE)</f>
        <v>Entertainment</v>
      </c>
      <c r="H5203" t="s">
        <v>16326</v>
      </c>
      <c r="I5203">
        <v>909580</v>
      </c>
      <c r="J5203">
        <v>89831</v>
      </c>
      <c r="K5203">
        <v>631</v>
      </c>
      <c r="L5203">
        <v>4691</v>
      </c>
      <c r="M5203" t="b">
        <v>0</v>
      </c>
      <c r="N5203" t="b">
        <v>0</v>
      </c>
      <c r="O5203" t="b">
        <v>0</v>
      </c>
    </row>
    <row r="5204" spans="1:15">
      <c r="A5204" t="s">
        <v>16327</v>
      </c>
      <c r="B5204" s="1">
        <v>43207</v>
      </c>
      <c r="C5204" s="1">
        <v>43188.292002314818</v>
      </c>
      <c r="D5204" t="s">
        <v>16328</v>
      </c>
      <c r="E5204" t="s">
        <v>16329</v>
      </c>
      <c r="F5204">
        <v>10</v>
      </c>
      <c r="G5204" t="str">
        <f>VLOOKUP(YouTubeVideos[[#This Row],[category_id]],VideoCategories[],2,FALSE)</f>
        <v>Music</v>
      </c>
      <c r="H5204" t="s">
        <v>16330</v>
      </c>
      <c r="I5204">
        <v>2235991</v>
      </c>
      <c r="J5204">
        <v>100840</v>
      </c>
      <c r="K5204">
        <v>1487</v>
      </c>
      <c r="L5204">
        <v>5798</v>
      </c>
      <c r="M5204" t="b">
        <v>0</v>
      </c>
      <c r="N5204" t="b">
        <v>0</v>
      </c>
      <c r="O5204" t="b">
        <v>0</v>
      </c>
    </row>
    <row r="5205" spans="1:15">
      <c r="A5205" t="s">
        <v>16331</v>
      </c>
      <c r="B5205" s="1">
        <v>43208</v>
      </c>
      <c r="C5205" s="1">
        <v>43207.250057870369</v>
      </c>
      <c r="D5205" t="s">
        <v>16332</v>
      </c>
      <c r="E5205" t="s">
        <v>47</v>
      </c>
      <c r="F5205">
        <v>24</v>
      </c>
      <c r="G5205" t="str">
        <f>VLOOKUP(YouTubeVideos[[#This Row],[category_id]],VideoCategories[],2,FALSE)</f>
        <v>Entertainment</v>
      </c>
      <c r="H5205" t="s">
        <v>16333</v>
      </c>
      <c r="I5205">
        <v>827210</v>
      </c>
      <c r="J5205">
        <v>15922</v>
      </c>
      <c r="K5205">
        <v>378</v>
      </c>
      <c r="L5205">
        <v>439</v>
      </c>
      <c r="M5205" t="b">
        <v>0</v>
      </c>
      <c r="N5205" t="b">
        <v>0</v>
      </c>
      <c r="O5205" t="b">
        <v>0</v>
      </c>
    </row>
    <row r="5206" spans="1:15">
      <c r="A5206" t="s">
        <v>16334</v>
      </c>
      <c r="B5206" s="1">
        <v>43208</v>
      </c>
      <c r="C5206" s="1">
        <v>43205.583356481482</v>
      </c>
      <c r="D5206" t="s">
        <v>16335</v>
      </c>
      <c r="E5206" t="s">
        <v>765</v>
      </c>
      <c r="F5206">
        <v>24</v>
      </c>
      <c r="G5206" t="str">
        <f>VLOOKUP(YouTubeVideos[[#This Row],[category_id]],VideoCategories[],2,FALSE)</f>
        <v>Entertainment</v>
      </c>
      <c r="H5206" t="s">
        <v>16336</v>
      </c>
      <c r="I5206">
        <v>3552320</v>
      </c>
      <c r="J5206">
        <v>77211</v>
      </c>
      <c r="K5206">
        <v>4396</v>
      </c>
      <c r="L5206">
        <v>9872</v>
      </c>
      <c r="M5206" t="b">
        <v>0</v>
      </c>
      <c r="N5206" t="b">
        <v>0</v>
      </c>
      <c r="O5206" t="b">
        <v>0</v>
      </c>
    </row>
    <row r="5207" spans="1:15">
      <c r="A5207" t="s">
        <v>16337</v>
      </c>
      <c r="B5207" s="1">
        <v>43208</v>
      </c>
      <c r="C5207" s="1">
        <v>43204.908217592594</v>
      </c>
      <c r="D5207" t="s">
        <v>16338</v>
      </c>
      <c r="E5207" t="s">
        <v>861</v>
      </c>
      <c r="F5207">
        <v>24</v>
      </c>
      <c r="G5207" t="str">
        <f>VLOOKUP(YouTubeVideos[[#This Row],[category_id]],VideoCategories[],2,FALSE)</f>
        <v>Entertainment</v>
      </c>
      <c r="H5207" t="s">
        <v>16339</v>
      </c>
      <c r="I5207">
        <v>4009915</v>
      </c>
      <c r="J5207">
        <v>38009</v>
      </c>
      <c r="K5207">
        <v>4187</v>
      </c>
      <c r="L5207">
        <v>3928</v>
      </c>
      <c r="M5207" t="b">
        <v>0</v>
      </c>
      <c r="N5207" t="b">
        <v>0</v>
      </c>
      <c r="O5207" t="b">
        <v>0</v>
      </c>
    </row>
    <row r="5208" spans="1:15">
      <c r="A5208" t="s">
        <v>5310</v>
      </c>
      <c r="B5208" s="1">
        <v>43088</v>
      </c>
      <c r="C5208" s="1">
        <v>43082.3750462963</v>
      </c>
      <c r="D5208" t="s">
        <v>5311</v>
      </c>
      <c r="E5208" t="s">
        <v>4529</v>
      </c>
      <c r="F5208">
        <v>26</v>
      </c>
      <c r="G5208" t="str">
        <f>VLOOKUP(YouTubeVideos[[#This Row],[category_id]],VideoCategories[],2,FALSE)</f>
        <v>Howto &amp; Style</v>
      </c>
      <c r="H5208" t="s">
        <v>5312</v>
      </c>
      <c r="I5208">
        <v>65631</v>
      </c>
      <c r="J5208">
        <v>4197</v>
      </c>
      <c r="K5208">
        <v>96</v>
      </c>
      <c r="L5208">
        <v>170</v>
      </c>
      <c r="M5208" t="b">
        <v>0</v>
      </c>
      <c r="N5208" t="b">
        <v>0</v>
      </c>
      <c r="O5208" t="b">
        <v>0</v>
      </c>
    </row>
    <row r="5209" spans="1:15">
      <c r="A5209" t="s">
        <v>16342</v>
      </c>
      <c r="B5209" s="1">
        <v>43208</v>
      </c>
      <c r="C5209" s="1">
        <v>43203.083368055559</v>
      </c>
      <c r="D5209" t="s">
        <v>16343</v>
      </c>
      <c r="E5209" t="s">
        <v>54</v>
      </c>
      <c r="F5209">
        <v>24</v>
      </c>
      <c r="G5209" t="str">
        <f>VLOOKUP(YouTubeVideos[[#This Row],[category_id]],VideoCategories[],2,FALSE)</f>
        <v>Entertainment</v>
      </c>
      <c r="H5209" t="s">
        <v>16344</v>
      </c>
      <c r="I5209">
        <v>359438</v>
      </c>
      <c r="J5209">
        <v>5238</v>
      </c>
      <c r="K5209">
        <v>460</v>
      </c>
      <c r="L5209">
        <v>1028</v>
      </c>
      <c r="M5209" t="b">
        <v>0</v>
      </c>
      <c r="N5209" t="b">
        <v>0</v>
      </c>
      <c r="O5209" t="b">
        <v>0</v>
      </c>
    </row>
    <row r="5210" spans="1:15">
      <c r="A5210" t="s">
        <v>7853</v>
      </c>
      <c r="B5210" s="1">
        <v>43112</v>
      </c>
      <c r="C5210" s="1">
        <v>43107.416759259257</v>
      </c>
      <c r="D5210" t="s">
        <v>7854</v>
      </c>
      <c r="E5210" t="s">
        <v>7855</v>
      </c>
      <c r="F5210">
        <v>17</v>
      </c>
      <c r="G5210" t="str">
        <f>VLOOKUP(YouTubeVideos[[#This Row],[category_id]],VideoCategories[],2,FALSE)</f>
        <v>Sports</v>
      </c>
      <c r="H5210" t="s">
        <v>7856</v>
      </c>
      <c r="I5210">
        <v>65371</v>
      </c>
      <c r="J5210">
        <v>296</v>
      </c>
      <c r="K5210">
        <v>69</v>
      </c>
      <c r="L5210">
        <v>49</v>
      </c>
      <c r="M5210" t="b">
        <v>0</v>
      </c>
      <c r="N5210" t="b">
        <v>0</v>
      </c>
      <c r="O5210" t="b">
        <v>0</v>
      </c>
    </row>
    <row r="5211" spans="1:15">
      <c r="A5211" t="s">
        <v>7228</v>
      </c>
      <c r="B5211" s="1">
        <v>43108</v>
      </c>
      <c r="C5211" s="1">
        <v>43094.125</v>
      </c>
      <c r="D5211" t="s">
        <v>7229</v>
      </c>
      <c r="E5211" t="s">
        <v>7230</v>
      </c>
      <c r="F5211">
        <v>19</v>
      </c>
      <c r="G5211" t="str">
        <f>VLOOKUP(YouTubeVideos[[#This Row],[category_id]],VideoCategories[],2,FALSE)</f>
        <v>Travel &amp; Events</v>
      </c>
      <c r="H5211" t="s">
        <v>7231</v>
      </c>
      <c r="I5211">
        <v>65353</v>
      </c>
      <c r="J5211">
        <v>747</v>
      </c>
      <c r="K5211">
        <v>11</v>
      </c>
      <c r="L5211">
        <v>62</v>
      </c>
      <c r="M5211" t="b">
        <v>0</v>
      </c>
      <c r="N5211" t="b">
        <v>0</v>
      </c>
      <c r="O5211" t="b">
        <v>0</v>
      </c>
    </row>
    <row r="5212" spans="1:15">
      <c r="A5212" t="s">
        <v>16351</v>
      </c>
      <c r="B5212" s="1">
        <v>43208</v>
      </c>
      <c r="C5212" s="1">
        <v>43201.375069444446</v>
      </c>
      <c r="D5212" t="s">
        <v>16352</v>
      </c>
      <c r="E5212" t="s">
        <v>2302</v>
      </c>
      <c r="F5212">
        <v>24</v>
      </c>
      <c r="G5212" t="str">
        <f>VLOOKUP(YouTubeVideos[[#This Row],[category_id]],VideoCategories[],2,FALSE)</f>
        <v>Entertainment</v>
      </c>
      <c r="H5212" t="s">
        <v>15972</v>
      </c>
      <c r="I5212">
        <v>2315502</v>
      </c>
      <c r="J5212">
        <v>97325</v>
      </c>
      <c r="K5212">
        <v>436</v>
      </c>
      <c r="L5212">
        <v>5342</v>
      </c>
      <c r="M5212" t="b">
        <v>0</v>
      </c>
      <c r="N5212" t="b">
        <v>0</v>
      </c>
      <c r="O5212" t="b">
        <v>0</v>
      </c>
    </row>
    <row r="5213" spans="1:15">
      <c r="A5213" t="s">
        <v>5432</v>
      </c>
      <c r="B5213" s="1">
        <v>43089</v>
      </c>
      <c r="C5213" s="1">
        <v>43083.378518518519</v>
      </c>
      <c r="D5213" t="s">
        <v>19979</v>
      </c>
      <c r="E5213" t="s">
        <v>5433</v>
      </c>
      <c r="F5213">
        <v>26</v>
      </c>
      <c r="G5213" t="str">
        <f>VLOOKUP(YouTubeVideos[[#This Row],[category_id]],VideoCategories[],2,FALSE)</f>
        <v>Howto &amp; Style</v>
      </c>
      <c r="H5213" t="s">
        <v>19980</v>
      </c>
      <c r="I5213">
        <v>65277</v>
      </c>
      <c r="J5213">
        <v>1967</v>
      </c>
      <c r="K5213">
        <v>61</v>
      </c>
      <c r="L5213">
        <v>152</v>
      </c>
      <c r="M5213" t="b">
        <v>0</v>
      </c>
      <c r="N5213" t="b">
        <v>0</v>
      </c>
      <c r="O5213" t="b">
        <v>0</v>
      </c>
    </row>
    <row r="5214" spans="1:15">
      <c r="A5214" t="s">
        <v>16356</v>
      </c>
      <c r="B5214" s="1">
        <v>43208</v>
      </c>
      <c r="C5214" s="1">
        <v>43199.399780092594</v>
      </c>
      <c r="D5214" t="s">
        <v>16357</v>
      </c>
      <c r="E5214" t="s">
        <v>16358</v>
      </c>
      <c r="F5214">
        <v>10</v>
      </c>
      <c r="G5214" t="str">
        <f>VLOOKUP(YouTubeVideos[[#This Row],[category_id]],VideoCategories[],2,FALSE)</f>
        <v>Music</v>
      </c>
      <c r="H5214" t="s">
        <v>16359</v>
      </c>
      <c r="I5214">
        <v>196212</v>
      </c>
      <c r="J5214">
        <v>1694</v>
      </c>
      <c r="K5214">
        <v>68</v>
      </c>
      <c r="L5214">
        <v>69</v>
      </c>
      <c r="M5214" t="b">
        <v>0</v>
      </c>
      <c r="N5214" t="b">
        <v>0</v>
      </c>
      <c r="O5214" t="b">
        <v>0</v>
      </c>
    </row>
    <row r="5215" spans="1:15">
      <c r="A5215" t="s">
        <v>20611</v>
      </c>
      <c r="B5215" s="1">
        <v>43208</v>
      </c>
      <c r="C5215" s="1">
        <v>43195.000416666669</v>
      </c>
      <c r="D5215" t="s">
        <v>16360</v>
      </c>
      <c r="E5215" t="s">
        <v>3600</v>
      </c>
      <c r="F5215">
        <v>24</v>
      </c>
      <c r="G5215" t="str">
        <f>VLOOKUP(YouTubeVideos[[#This Row],[category_id]],VideoCategories[],2,FALSE)</f>
        <v>Entertainment</v>
      </c>
      <c r="H5215" t="s">
        <v>16361</v>
      </c>
      <c r="I5215">
        <v>8955556</v>
      </c>
      <c r="J5215">
        <v>233690</v>
      </c>
      <c r="K5215">
        <v>3308</v>
      </c>
      <c r="L5215">
        <v>15088</v>
      </c>
      <c r="M5215" t="b">
        <v>0</v>
      </c>
      <c r="N5215" t="b">
        <v>0</v>
      </c>
      <c r="O5215" t="b">
        <v>0</v>
      </c>
    </row>
    <row r="5216" spans="1:15">
      <c r="A5216" t="s">
        <v>3753</v>
      </c>
      <c r="B5216" s="1">
        <v>43078</v>
      </c>
      <c r="C5216" s="1">
        <v>43075.375081018516</v>
      </c>
      <c r="D5216" t="s">
        <v>3754</v>
      </c>
      <c r="E5216" t="s">
        <v>516</v>
      </c>
      <c r="F5216">
        <v>26</v>
      </c>
      <c r="G5216" t="str">
        <f>VLOOKUP(YouTubeVideos[[#This Row],[category_id]],VideoCategories[],2,FALSE)</f>
        <v>Howto &amp; Style</v>
      </c>
      <c r="H5216" t="s">
        <v>3755</v>
      </c>
      <c r="I5216">
        <v>64866</v>
      </c>
      <c r="J5216">
        <v>2252</v>
      </c>
      <c r="K5216">
        <v>17</v>
      </c>
      <c r="L5216">
        <v>177</v>
      </c>
      <c r="M5216" t="b">
        <v>0</v>
      </c>
      <c r="N5216" t="b">
        <v>0</v>
      </c>
      <c r="O5216" t="b">
        <v>0</v>
      </c>
    </row>
    <row r="5217" spans="1:15">
      <c r="A5217" t="s">
        <v>8893</v>
      </c>
      <c r="B5217" s="1">
        <v>43120</v>
      </c>
      <c r="C5217" s="1">
        <v>43115.131192129629</v>
      </c>
      <c r="D5217" t="s">
        <v>8894</v>
      </c>
      <c r="E5217" t="s">
        <v>8895</v>
      </c>
      <c r="F5217">
        <v>20</v>
      </c>
      <c r="G5217" t="str">
        <f>VLOOKUP(YouTubeVideos[[#This Row],[category_id]],VideoCategories[],2,FALSE)</f>
        <v>Gaming</v>
      </c>
      <c r="H5217" t="s">
        <v>8896</v>
      </c>
      <c r="I5217">
        <v>64584</v>
      </c>
      <c r="J5217">
        <v>4138</v>
      </c>
      <c r="K5217">
        <v>33</v>
      </c>
      <c r="L5217">
        <v>298</v>
      </c>
      <c r="M5217" t="b">
        <v>0</v>
      </c>
      <c r="N5217" t="b">
        <v>0</v>
      </c>
      <c r="O5217" t="b">
        <v>0</v>
      </c>
    </row>
    <row r="5218" spans="1:15">
      <c r="A5218" t="s">
        <v>13493</v>
      </c>
      <c r="B5218" s="1">
        <v>43160</v>
      </c>
      <c r="C5218" s="1">
        <v>43156.975162037037</v>
      </c>
      <c r="D5218" t="s">
        <v>13494</v>
      </c>
      <c r="E5218" t="s">
        <v>2710</v>
      </c>
      <c r="F5218">
        <v>28</v>
      </c>
      <c r="G5218" t="str">
        <f>VLOOKUP(YouTubeVideos[[#This Row],[category_id]],VideoCategories[],2,FALSE)</f>
        <v>Science &amp; Technology</v>
      </c>
      <c r="H5218" t="s">
        <v>13495</v>
      </c>
      <c r="I5218">
        <v>64566</v>
      </c>
      <c r="J5218">
        <v>4442</v>
      </c>
      <c r="K5218">
        <v>27</v>
      </c>
      <c r="L5218">
        <v>282</v>
      </c>
      <c r="M5218" t="b">
        <v>0</v>
      </c>
      <c r="N5218" t="b">
        <v>0</v>
      </c>
      <c r="O5218" t="b">
        <v>0</v>
      </c>
    </row>
    <row r="5219" spans="1:15">
      <c r="A5219" t="s">
        <v>9243</v>
      </c>
      <c r="B5219" s="1">
        <v>43123</v>
      </c>
      <c r="C5219" s="1">
        <v>43117.284004629626</v>
      </c>
      <c r="D5219" t="s">
        <v>9244</v>
      </c>
      <c r="E5219" t="s">
        <v>1027</v>
      </c>
      <c r="F5219">
        <v>26</v>
      </c>
      <c r="G5219" t="str">
        <f>VLOOKUP(YouTubeVideos[[#This Row],[category_id]],VideoCategories[],2,FALSE)</f>
        <v>Howto &amp; Style</v>
      </c>
      <c r="H5219" t="s">
        <v>1028</v>
      </c>
      <c r="I5219">
        <v>64316</v>
      </c>
      <c r="J5219">
        <v>2336</v>
      </c>
      <c r="K5219">
        <v>114</v>
      </c>
      <c r="L5219">
        <v>241</v>
      </c>
      <c r="M5219" t="b">
        <v>0</v>
      </c>
      <c r="N5219" t="b">
        <v>0</v>
      </c>
      <c r="O5219" t="b">
        <v>0</v>
      </c>
    </row>
    <row r="5220" spans="1:15">
      <c r="A5220" t="s">
        <v>16372</v>
      </c>
      <c r="B5220" s="1">
        <v>43208</v>
      </c>
      <c r="C5220" s="1">
        <v>43189.500717592593</v>
      </c>
      <c r="D5220" t="s">
        <v>16373</v>
      </c>
      <c r="E5220" t="s">
        <v>175</v>
      </c>
      <c r="F5220">
        <v>24</v>
      </c>
      <c r="G5220" t="str">
        <f>VLOOKUP(YouTubeVideos[[#This Row],[category_id]],VideoCategories[],2,FALSE)</f>
        <v>Entertainment</v>
      </c>
      <c r="H5220" t="s">
        <v>16374</v>
      </c>
      <c r="I5220">
        <v>4789480</v>
      </c>
      <c r="J5220">
        <v>292738</v>
      </c>
      <c r="K5220">
        <v>6004</v>
      </c>
      <c r="L5220">
        <v>22702</v>
      </c>
      <c r="M5220" t="b">
        <v>0</v>
      </c>
      <c r="N5220" t="b">
        <v>0</v>
      </c>
      <c r="O5220" t="b">
        <v>0</v>
      </c>
    </row>
    <row r="5221" spans="1:15">
      <c r="A5221" t="s">
        <v>16375</v>
      </c>
      <c r="B5221" s="1">
        <v>43208</v>
      </c>
      <c r="C5221" s="1">
        <v>43188.875023148146</v>
      </c>
      <c r="D5221" t="s">
        <v>16376</v>
      </c>
      <c r="E5221" t="s">
        <v>9705</v>
      </c>
      <c r="F5221">
        <v>10</v>
      </c>
      <c r="G5221" t="str">
        <f>VLOOKUP(YouTubeVideos[[#This Row],[category_id]],VideoCategories[],2,FALSE)</f>
        <v>Music</v>
      </c>
      <c r="H5221" t="s">
        <v>16377</v>
      </c>
      <c r="I5221">
        <v>6944619</v>
      </c>
      <c r="J5221">
        <v>157423</v>
      </c>
      <c r="K5221">
        <v>6075</v>
      </c>
      <c r="L5221">
        <v>6152</v>
      </c>
      <c r="M5221" t="b">
        <v>0</v>
      </c>
      <c r="N5221" t="b">
        <v>0</v>
      </c>
      <c r="O5221" t="b">
        <v>0</v>
      </c>
    </row>
    <row r="5222" spans="1:15">
      <c r="A5222" t="s">
        <v>16378</v>
      </c>
      <c r="B5222" s="1">
        <v>43208</v>
      </c>
      <c r="C5222" s="1">
        <v>43189.291701388887</v>
      </c>
      <c r="D5222" t="s">
        <v>16379</v>
      </c>
      <c r="E5222" t="s">
        <v>4052</v>
      </c>
      <c r="F5222">
        <v>10</v>
      </c>
      <c r="G5222" t="str">
        <f>VLOOKUP(YouTubeVideos[[#This Row],[category_id]],VideoCategories[],2,FALSE)</f>
        <v>Music</v>
      </c>
      <c r="H5222" t="s">
        <v>16380</v>
      </c>
      <c r="I5222">
        <v>3506379</v>
      </c>
      <c r="J5222">
        <v>187060</v>
      </c>
      <c r="K5222">
        <v>2310</v>
      </c>
      <c r="L5222">
        <v>14272</v>
      </c>
      <c r="M5222" t="b">
        <v>0</v>
      </c>
      <c r="N5222" t="b">
        <v>0</v>
      </c>
      <c r="O5222" t="b">
        <v>0</v>
      </c>
    </row>
    <row r="5223" spans="1:15">
      <c r="A5223" t="s">
        <v>13767</v>
      </c>
      <c r="B5223" s="1">
        <v>43163</v>
      </c>
      <c r="C5223" s="1">
        <v>43155.338530092595</v>
      </c>
      <c r="D5223" t="s">
        <v>13768</v>
      </c>
      <c r="E5223" t="s">
        <v>13769</v>
      </c>
      <c r="F5223">
        <v>22</v>
      </c>
      <c r="G5223" t="str">
        <f>VLOOKUP(YouTubeVideos[[#This Row],[category_id]],VideoCategories[],2,FALSE)</f>
        <v>People &amp; Blogs</v>
      </c>
      <c r="H5223" t="s">
        <v>13770</v>
      </c>
      <c r="I5223">
        <v>64294</v>
      </c>
      <c r="J5223">
        <v>2263</v>
      </c>
      <c r="K5223">
        <v>176</v>
      </c>
      <c r="L5223">
        <v>226</v>
      </c>
      <c r="M5223" t="b">
        <v>0</v>
      </c>
      <c r="N5223" t="b">
        <v>0</v>
      </c>
      <c r="O5223" t="b">
        <v>0</v>
      </c>
    </row>
    <row r="5224" spans="1:15">
      <c r="A5224" t="s">
        <v>16384</v>
      </c>
      <c r="B5224" s="1">
        <v>43208</v>
      </c>
      <c r="C5224" s="1">
        <v>43188.209016203706</v>
      </c>
      <c r="D5224" t="s">
        <v>16385</v>
      </c>
      <c r="E5224" t="s">
        <v>8308</v>
      </c>
      <c r="F5224">
        <v>24</v>
      </c>
      <c r="G5224" t="str">
        <f>VLOOKUP(YouTubeVideos[[#This Row],[category_id]],VideoCategories[],2,FALSE)</f>
        <v>Entertainment</v>
      </c>
      <c r="H5224" t="s">
        <v>16386</v>
      </c>
      <c r="I5224">
        <v>10501355</v>
      </c>
      <c r="J5224">
        <v>271913</v>
      </c>
      <c r="K5224">
        <v>9017</v>
      </c>
      <c r="L5224">
        <v>25561</v>
      </c>
      <c r="M5224" t="b">
        <v>0</v>
      </c>
      <c r="N5224" t="b">
        <v>0</v>
      </c>
      <c r="O5224" t="b">
        <v>0</v>
      </c>
    </row>
    <row r="5225" spans="1:15">
      <c r="A5225" t="s">
        <v>16387</v>
      </c>
      <c r="B5225" s="1">
        <v>43208</v>
      </c>
      <c r="C5225" s="1">
        <v>43188.46570601852</v>
      </c>
      <c r="D5225" t="s">
        <v>16388</v>
      </c>
      <c r="E5225" t="s">
        <v>7504</v>
      </c>
      <c r="F5225">
        <v>24</v>
      </c>
      <c r="G5225" t="str">
        <f>VLOOKUP(YouTubeVideos[[#This Row],[category_id]],VideoCategories[],2,FALSE)</f>
        <v>Entertainment</v>
      </c>
      <c r="H5225" t="s">
        <v>16389</v>
      </c>
      <c r="I5225">
        <v>8734726</v>
      </c>
      <c r="J5225">
        <v>258964</v>
      </c>
      <c r="K5225">
        <v>6591</v>
      </c>
      <c r="L5225">
        <v>19905</v>
      </c>
      <c r="M5225" t="b">
        <v>0</v>
      </c>
      <c r="N5225" t="b">
        <v>0</v>
      </c>
      <c r="O5225" t="b">
        <v>0</v>
      </c>
    </row>
    <row r="5226" spans="1:15">
      <c r="A5226" t="s">
        <v>12780</v>
      </c>
      <c r="B5226" s="1">
        <v>43152</v>
      </c>
      <c r="C5226" s="1">
        <v>43144.250023148146</v>
      </c>
      <c r="D5226" t="s">
        <v>12781</v>
      </c>
      <c r="E5226" t="s">
        <v>12782</v>
      </c>
      <c r="F5226">
        <v>23</v>
      </c>
      <c r="G5226" t="str">
        <f>VLOOKUP(YouTubeVideos[[#This Row],[category_id]],VideoCategories[],2,FALSE)</f>
        <v>Comedy</v>
      </c>
      <c r="H5226" t="s">
        <v>12783</v>
      </c>
      <c r="I5226">
        <v>64262</v>
      </c>
      <c r="J5226">
        <v>1461</v>
      </c>
      <c r="K5226">
        <v>56</v>
      </c>
      <c r="L5226">
        <v>86</v>
      </c>
      <c r="M5226" t="b">
        <v>0</v>
      </c>
      <c r="N5226" t="b">
        <v>0</v>
      </c>
      <c r="O5226" t="b">
        <v>0</v>
      </c>
    </row>
    <row r="5227" spans="1:15">
      <c r="A5227" t="s">
        <v>16393</v>
      </c>
      <c r="B5227" s="1">
        <v>43209</v>
      </c>
      <c r="C5227" s="1">
        <v>43206.125057870369</v>
      </c>
      <c r="D5227" t="s">
        <v>16394</v>
      </c>
      <c r="E5227" t="s">
        <v>1273</v>
      </c>
      <c r="F5227">
        <v>24</v>
      </c>
      <c r="G5227" t="str">
        <f>VLOOKUP(YouTubeVideos[[#This Row],[category_id]],VideoCategories[],2,FALSE)</f>
        <v>Entertainment</v>
      </c>
      <c r="H5227" t="s">
        <v>16395</v>
      </c>
      <c r="I5227">
        <v>745254</v>
      </c>
      <c r="J5227">
        <v>12354</v>
      </c>
      <c r="K5227">
        <v>1484</v>
      </c>
      <c r="L5227">
        <v>2127</v>
      </c>
      <c r="M5227" t="b">
        <v>0</v>
      </c>
      <c r="N5227" t="b">
        <v>0</v>
      </c>
      <c r="O5227" t="b">
        <v>0</v>
      </c>
    </row>
    <row r="5228" spans="1:15">
      <c r="A5228" t="s">
        <v>7346</v>
      </c>
      <c r="B5228" s="1">
        <v>43109</v>
      </c>
      <c r="C5228" s="1">
        <v>43105.425543981481</v>
      </c>
      <c r="D5228" t="s">
        <v>7347</v>
      </c>
      <c r="E5228" t="s">
        <v>1082</v>
      </c>
      <c r="F5228">
        <v>1</v>
      </c>
      <c r="G5228" t="str">
        <f>VLOOKUP(YouTubeVideos[[#This Row],[category_id]],VideoCategories[],2,FALSE)</f>
        <v>Film &amp; Animation</v>
      </c>
      <c r="H5228" t="s">
        <v>7348</v>
      </c>
      <c r="I5228">
        <v>64261</v>
      </c>
      <c r="J5228">
        <v>447</v>
      </c>
      <c r="K5228">
        <v>65</v>
      </c>
      <c r="L5228">
        <v>83</v>
      </c>
      <c r="M5228" t="b">
        <v>0</v>
      </c>
      <c r="N5228" t="b">
        <v>0</v>
      </c>
      <c r="O5228" t="b">
        <v>0</v>
      </c>
    </row>
    <row r="5229" spans="1:15">
      <c r="A5229" t="s">
        <v>16400</v>
      </c>
      <c r="B5229" s="1">
        <v>43209</v>
      </c>
      <c r="C5229" s="1">
        <v>43202.940347222226</v>
      </c>
      <c r="D5229" t="s">
        <v>16401</v>
      </c>
      <c r="E5229" t="s">
        <v>16402</v>
      </c>
      <c r="F5229">
        <v>10</v>
      </c>
      <c r="G5229" t="str">
        <f>VLOOKUP(YouTubeVideos[[#This Row],[category_id]],VideoCategories[],2,FALSE)</f>
        <v>Music</v>
      </c>
      <c r="H5229" t="s">
        <v>16403</v>
      </c>
      <c r="I5229">
        <v>2920589</v>
      </c>
      <c r="J5229">
        <v>68517</v>
      </c>
      <c r="K5229">
        <v>5355</v>
      </c>
      <c r="L5229">
        <v>18079</v>
      </c>
      <c r="M5229" t="b">
        <v>0</v>
      </c>
      <c r="N5229" t="b">
        <v>0</v>
      </c>
      <c r="O5229" t="b">
        <v>0</v>
      </c>
    </row>
    <row r="5230" spans="1:15">
      <c r="A5230" t="s">
        <v>11920</v>
      </c>
      <c r="B5230" s="1">
        <v>43144</v>
      </c>
      <c r="C5230" s="1">
        <v>43136.7971412037</v>
      </c>
      <c r="D5230" t="s">
        <v>11921</v>
      </c>
      <c r="E5230" t="s">
        <v>11160</v>
      </c>
      <c r="F5230">
        <v>28</v>
      </c>
      <c r="G5230" t="str">
        <f>VLOOKUP(YouTubeVideos[[#This Row],[category_id]],VideoCategories[],2,FALSE)</f>
        <v>Science &amp; Technology</v>
      </c>
      <c r="H5230" t="s">
        <v>11922</v>
      </c>
      <c r="I5230">
        <v>64167</v>
      </c>
      <c r="J5230">
        <v>159</v>
      </c>
      <c r="K5230">
        <v>14</v>
      </c>
      <c r="L5230">
        <v>25</v>
      </c>
      <c r="M5230" t="b">
        <v>0</v>
      </c>
      <c r="N5230" t="b">
        <v>0</v>
      </c>
      <c r="O5230" t="b">
        <v>0</v>
      </c>
    </row>
    <row r="5231" spans="1:15">
      <c r="A5231" t="s">
        <v>13500</v>
      </c>
      <c r="B5231" s="1">
        <v>43160</v>
      </c>
      <c r="C5231" s="1">
        <v>43156.250034722223</v>
      </c>
      <c r="D5231" t="s">
        <v>13501</v>
      </c>
      <c r="E5231" t="s">
        <v>8670</v>
      </c>
      <c r="F5231">
        <v>28</v>
      </c>
      <c r="G5231" t="str">
        <f>VLOOKUP(YouTubeVideos[[#This Row],[category_id]],VideoCategories[],2,FALSE)</f>
        <v>Science &amp; Technology</v>
      </c>
      <c r="H5231" t="s">
        <v>13502</v>
      </c>
      <c r="I5231">
        <v>64107</v>
      </c>
      <c r="J5231">
        <v>1617</v>
      </c>
      <c r="K5231">
        <v>100</v>
      </c>
      <c r="L5231">
        <v>365</v>
      </c>
      <c r="M5231" t="b">
        <v>0</v>
      </c>
      <c r="N5231" t="b">
        <v>0</v>
      </c>
      <c r="O5231" t="b">
        <v>0</v>
      </c>
    </row>
    <row r="5232" spans="1:15">
      <c r="A5232" t="s">
        <v>8860</v>
      </c>
      <c r="B5232" s="1">
        <v>43120</v>
      </c>
      <c r="C5232" s="1">
        <v>43118.804780092592</v>
      </c>
      <c r="D5232" t="s">
        <v>8861</v>
      </c>
      <c r="E5232" t="s">
        <v>252</v>
      </c>
      <c r="F5232">
        <v>17</v>
      </c>
      <c r="G5232" t="str">
        <f>VLOOKUP(YouTubeVideos[[#This Row],[category_id]],VideoCategories[],2,FALSE)</f>
        <v>Sports</v>
      </c>
      <c r="H5232" t="s">
        <v>8862</v>
      </c>
      <c r="I5232">
        <v>63846</v>
      </c>
      <c r="J5232">
        <v>1158</v>
      </c>
      <c r="K5232">
        <v>16</v>
      </c>
      <c r="L5232">
        <v>238</v>
      </c>
      <c r="M5232" t="b">
        <v>0</v>
      </c>
      <c r="N5232" t="b">
        <v>0</v>
      </c>
      <c r="O5232" t="b">
        <v>0</v>
      </c>
    </row>
    <row r="5233" spans="1:15">
      <c r="A5233" t="s">
        <v>293</v>
      </c>
      <c r="B5233" s="1">
        <v>43054</v>
      </c>
      <c r="C5233" s="1">
        <v>43052.933645833335</v>
      </c>
      <c r="D5233" t="s">
        <v>294</v>
      </c>
      <c r="E5233" t="s">
        <v>179</v>
      </c>
      <c r="F5233">
        <v>17</v>
      </c>
      <c r="G5233" t="str">
        <f>VLOOKUP(YouTubeVideos[[#This Row],[category_id]],VideoCategories[],2,FALSE)</f>
        <v>Sports</v>
      </c>
      <c r="H5233" t="s">
        <v>180</v>
      </c>
      <c r="I5233">
        <v>63780</v>
      </c>
      <c r="J5233">
        <v>831</v>
      </c>
      <c r="K5233">
        <v>12</v>
      </c>
      <c r="L5233">
        <v>301</v>
      </c>
      <c r="M5233" t="b">
        <v>0</v>
      </c>
      <c r="N5233" t="b">
        <v>0</v>
      </c>
      <c r="O5233" t="b">
        <v>0</v>
      </c>
    </row>
    <row r="5234" spans="1:15">
      <c r="A5234" t="s">
        <v>14135</v>
      </c>
      <c r="B5234" s="1">
        <v>43168</v>
      </c>
      <c r="C5234" s="1">
        <v>43160.354456018518</v>
      </c>
      <c r="D5234" t="s">
        <v>14136</v>
      </c>
      <c r="E5234" t="s">
        <v>13759</v>
      </c>
      <c r="F5234">
        <v>26</v>
      </c>
      <c r="G5234" t="str">
        <f>VLOOKUP(YouTubeVideos[[#This Row],[category_id]],VideoCategories[],2,FALSE)</f>
        <v>Howto &amp; Style</v>
      </c>
      <c r="H5234" t="s">
        <v>14137</v>
      </c>
      <c r="I5234">
        <v>63461</v>
      </c>
      <c r="J5234">
        <v>3748</v>
      </c>
      <c r="K5234">
        <v>39</v>
      </c>
      <c r="L5234">
        <v>675</v>
      </c>
      <c r="M5234" t="b">
        <v>0</v>
      </c>
      <c r="N5234" t="b">
        <v>0</v>
      </c>
      <c r="O5234" t="b">
        <v>0</v>
      </c>
    </row>
    <row r="5235" spans="1:15">
      <c r="A5235" t="s">
        <v>16421</v>
      </c>
      <c r="B5235" s="1">
        <v>43209</v>
      </c>
      <c r="C5235" s="1">
        <v>43190.250023148146</v>
      </c>
      <c r="D5235" t="s">
        <v>16422</v>
      </c>
      <c r="E5235" t="s">
        <v>10397</v>
      </c>
      <c r="F5235">
        <v>24</v>
      </c>
      <c r="G5235" t="str">
        <f>VLOOKUP(YouTubeVideos[[#This Row],[category_id]],VideoCategories[],2,FALSE)</f>
        <v>Entertainment</v>
      </c>
      <c r="H5235" t="s">
        <v>16423</v>
      </c>
      <c r="I5235">
        <v>622855</v>
      </c>
      <c r="J5235">
        <v>14227</v>
      </c>
      <c r="K5235">
        <v>2312</v>
      </c>
      <c r="L5235">
        <v>4035</v>
      </c>
      <c r="M5235" t="b">
        <v>0</v>
      </c>
      <c r="N5235" t="b">
        <v>0</v>
      </c>
      <c r="O5235" t="b">
        <v>0</v>
      </c>
    </row>
    <row r="5236" spans="1:15">
      <c r="A5236" t="s">
        <v>12869</v>
      </c>
      <c r="B5236" s="1">
        <v>43153</v>
      </c>
      <c r="C5236" s="1">
        <v>43146.372997685183</v>
      </c>
      <c r="D5236" t="s">
        <v>12870</v>
      </c>
      <c r="E5236" t="s">
        <v>1143</v>
      </c>
      <c r="F5236">
        <v>25</v>
      </c>
      <c r="G5236" t="str">
        <f>VLOOKUP(YouTubeVideos[[#This Row],[category_id]],VideoCategories[],2,FALSE)</f>
        <v>News &amp; Politics</v>
      </c>
      <c r="H5236" t="s">
        <v>12871</v>
      </c>
      <c r="I5236">
        <v>63358</v>
      </c>
      <c r="J5236">
        <v>316</v>
      </c>
      <c r="K5236">
        <v>97</v>
      </c>
      <c r="L5236">
        <v>0</v>
      </c>
      <c r="M5236" t="b">
        <v>1</v>
      </c>
      <c r="N5236" t="b">
        <v>0</v>
      </c>
      <c r="O5236" t="b">
        <v>0</v>
      </c>
    </row>
    <row r="5237" spans="1:15">
      <c r="A5237" t="s">
        <v>8563</v>
      </c>
      <c r="B5237" s="1">
        <v>43118</v>
      </c>
      <c r="C5237" s="1">
        <v>43115.604166666664</v>
      </c>
      <c r="D5237" t="s">
        <v>20161</v>
      </c>
      <c r="E5237" t="s">
        <v>8564</v>
      </c>
      <c r="F5237">
        <v>26</v>
      </c>
      <c r="G5237" t="str">
        <f>VLOOKUP(YouTubeVideos[[#This Row],[category_id]],VideoCategories[],2,FALSE)</f>
        <v>Howto &amp; Style</v>
      </c>
      <c r="H5237" t="s">
        <v>20162</v>
      </c>
      <c r="I5237">
        <v>63323</v>
      </c>
      <c r="J5237">
        <v>4219</v>
      </c>
      <c r="K5237">
        <v>40</v>
      </c>
      <c r="L5237">
        <v>654</v>
      </c>
      <c r="M5237" t="b">
        <v>0</v>
      </c>
      <c r="N5237" t="b">
        <v>0</v>
      </c>
      <c r="O5237" t="b">
        <v>0</v>
      </c>
    </row>
    <row r="5238" spans="1:15">
      <c r="A5238" t="s">
        <v>16430</v>
      </c>
      <c r="B5238" s="1">
        <v>43209</v>
      </c>
      <c r="C5238" s="1">
        <v>43190.000011574077</v>
      </c>
      <c r="D5238" t="s">
        <v>16431</v>
      </c>
      <c r="E5238" t="s">
        <v>13834</v>
      </c>
      <c r="F5238">
        <v>10</v>
      </c>
      <c r="G5238" t="str">
        <f>VLOOKUP(YouTubeVideos[[#This Row],[category_id]],VideoCategories[],2,FALSE)</f>
        <v>Music</v>
      </c>
      <c r="H5238" t="s">
        <v>16432</v>
      </c>
      <c r="I5238">
        <v>2714802</v>
      </c>
      <c r="J5238">
        <v>39153</v>
      </c>
      <c r="K5238">
        <v>2691</v>
      </c>
      <c r="L5238">
        <v>2094</v>
      </c>
      <c r="M5238" t="b">
        <v>0</v>
      </c>
      <c r="N5238" t="b">
        <v>0</v>
      </c>
      <c r="O5238" t="b">
        <v>0</v>
      </c>
    </row>
    <row r="5239" spans="1:15">
      <c r="A5239" t="s">
        <v>16433</v>
      </c>
      <c r="B5239" s="1">
        <v>43209</v>
      </c>
      <c r="C5239" s="1">
        <v>43185.475543981483</v>
      </c>
      <c r="D5239" t="s">
        <v>16434</v>
      </c>
      <c r="E5239" t="s">
        <v>527</v>
      </c>
      <c r="F5239">
        <v>10</v>
      </c>
      <c r="G5239" t="str">
        <f>VLOOKUP(YouTubeVideos[[#This Row],[category_id]],VideoCategories[],2,FALSE)</f>
        <v>Music</v>
      </c>
      <c r="H5239" t="s">
        <v>9412</v>
      </c>
      <c r="I5239">
        <v>2051675</v>
      </c>
      <c r="J5239">
        <v>34516</v>
      </c>
      <c r="K5239">
        <v>2380</v>
      </c>
      <c r="L5239">
        <v>6514</v>
      </c>
      <c r="M5239" t="b">
        <v>0</v>
      </c>
      <c r="N5239" t="b">
        <v>0</v>
      </c>
      <c r="O5239" t="b">
        <v>0</v>
      </c>
    </row>
    <row r="5240" spans="1:15">
      <c r="A5240" t="s">
        <v>16435</v>
      </c>
      <c r="B5240" s="1">
        <v>43209</v>
      </c>
      <c r="C5240" s="1">
        <v>43189.339479166665</v>
      </c>
      <c r="D5240" t="s">
        <v>16436</v>
      </c>
      <c r="E5240" t="s">
        <v>10592</v>
      </c>
      <c r="F5240">
        <v>24</v>
      </c>
      <c r="G5240" t="str">
        <f>VLOOKUP(YouTubeVideos[[#This Row],[category_id]],VideoCategories[],2,FALSE)</f>
        <v>Entertainment</v>
      </c>
      <c r="H5240" t="s">
        <v>16437</v>
      </c>
      <c r="I5240">
        <v>1434219</v>
      </c>
      <c r="J5240">
        <v>23054</v>
      </c>
      <c r="K5240">
        <v>3413</v>
      </c>
      <c r="L5240">
        <v>6532</v>
      </c>
      <c r="M5240" t="b">
        <v>0</v>
      </c>
      <c r="N5240" t="b">
        <v>0</v>
      </c>
      <c r="O5240" t="b">
        <v>0</v>
      </c>
    </row>
    <row r="5241" spans="1:15">
      <c r="A5241" t="s">
        <v>16438</v>
      </c>
      <c r="B5241" s="1">
        <v>43209</v>
      </c>
      <c r="C5241" s="1">
        <v>43188.729189814818</v>
      </c>
      <c r="D5241" t="s">
        <v>16439</v>
      </c>
      <c r="E5241" t="s">
        <v>8261</v>
      </c>
      <c r="F5241">
        <v>24</v>
      </c>
      <c r="G5241" t="str">
        <f>VLOOKUP(YouTubeVideos[[#This Row],[category_id]],VideoCategories[],2,FALSE)</f>
        <v>Entertainment</v>
      </c>
      <c r="H5241" t="s">
        <v>16440</v>
      </c>
      <c r="I5241">
        <v>17404158</v>
      </c>
      <c r="J5241">
        <v>800784</v>
      </c>
      <c r="K5241">
        <v>10683</v>
      </c>
      <c r="L5241">
        <v>129289</v>
      </c>
      <c r="M5241" t="b">
        <v>0</v>
      </c>
      <c r="N5241" t="b">
        <v>0</v>
      </c>
      <c r="O5241" t="b">
        <v>0</v>
      </c>
    </row>
    <row r="5242" spans="1:15">
      <c r="A5242" t="s">
        <v>13757</v>
      </c>
      <c r="B5242" s="1">
        <v>43163</v>
      </c>
      <c r="C5242" s="1">
        <v>43157.529953703706</v>
      </c>
      <c r="D5242" t="s">
        <v>13758</v>
      </c>
      <c r="E5242" t="s">
        <v>13759</v>
      </c>
      <c r="F5242">
        <v>26</v>
      </c>
      <c r="G5242" t="str">
        <f>VLOOKUP(YouTubeVideos[[#This Row],[category_id]],VideoCategories[],2,FALSE)</f>
        <v>Howto &amp; Style</v>
      </c>
      <c r="H5242" t="s">
        <v>13760</v>
      </c>
      <c r="I5242">
        <v>63208</v>
      </c>
      <c r="J5242">
        <v>3728</v>
      </c>
      <c r="K5242">
        <v>45</v>
      </c>
      <c r="L5242">
        <v>491</v>
      </c>
      <c r="M5242" t="b">
        <v>0</v>
      </c>
      <c r="N5242" t="b">
        <v>0</v>
      </c>
      <c r="O5242" t="b">
        <v>0</v>
      </c>
    </row>
    <row r="5243" spans="1:15">
      <c r="A5243" t="s">
        <v>16444</v>
      </c>
      <c r="B5243" s="1">
        <v>43210</v>
      </c>
      <c r="C5243" s="1">
        <v>43207.923831018517</v>
      </c>
      <c r="D5243" t="s">
        <v>20612</v>
      </c>
      <c r="E5243" t="s">
        <v>54</v>
      </c>
      <c r="F5243">
        <v>24</v>
      </c>
      <c r="G5243" t="str">
        <f>VLOOKUP(YouTubeVideos[[#This Row],[category_id]],VideoCategories[],2,FALSE)</f>
        <v>Entertainment</v>
      </c>
      <c r="H5243" t="s">
        <v>20613</v>
      </c>
      <c r="I5243">
        <v>5432414</v>
      </c>
      <c r="J5243">
        <v>149111</v>
      </c>
      <c r="K5243">
        <v>3183</v>
      </c>
      <c r="L5243">
        <v>15905</v>
      </c>
      <c r="M5243" t="b">
        <v>0</v>
      </c>
      <c r="N5243" t="b">
        <v>0</v>
      </c>
      <c r="O5243" t="b">
        <v>0</v>
      </c>
    </row>
    <row r="5244" spans="1:15">
      <c r="A5244" t="s">
        <v>16445</v>
      </c>
      <c r="B5244" s="1">
        <v>43210</v>
      </c>
      <c r="C5244" s="1">
        <v>43208.250057870369</v>
      </c>
      <c r="D5244" t="s">
        <v>16446</v>
      </c>
      <c r="E5244" t="s">
        <v>47</v>
      </c>
      <c r="F5244">
        <v>24</v>
      </c>
      <c r="G5244" t="str">
        <f>VLOOKUP(YouTubeVideos[[#This Row],[category_id]],VideoCategories[],2,FALSE)</f>
        <v>Entertainment</v>
      </c>
      <c r="H5244" t="s">
        <v>16447</v>
      </c>
      <c r="I5244">
        <v>883599</v>
      </c>
      <c r="J5244">
        <v>11648</v>
      </c>
      <c r="K5244">
        <v>2441</v>
      </c>
      <c r="L5244">
        <v>1307</v>
      </c>
      <c r="M5244" t="b">
        <v>0</v>
      </c>
      <c r="N5244" t="b">
        <v>0</v>
      </c>
      <c r="O5244" t="b">
        <v>0</v>
      </c>
    </row>
    <row r="5245" spans="1:15">
      <c r="A5245" t="s">
        <v>4046</v>
      </c>
      <c r="B5245" s="1">
        <v>43080</v>
      </c>
      <c r="C5245" s="1">
        <v>43074.161620370367</v>
      </c>
      <c r="D5245" t="s">
        <v>19926</v>
      </c>
      <c r="E5245" t="s">
        <v>1261</v>
      </c>
      <c r="F5245">
        <v>15</v>
      </c>
      <c r="G5245" t="str">
        <f>VLOOKUP(YouTubeVideos[[#This Row],[category_id]],VideoCategories[],2,FALSE)</f>
        <v>Pets &amp; Animals</v>
      </c>
      <c r="H5245" t="s">
        <v>19927</v>
      </c>
      <c r="I5245">
        <v>62735</v>
      </c>
      <c r="J5245">
        <v>2169</v>
      </c>
      <c r="K5245">
        <v>35</v>
      </c>
      <c r="L5245">
        <v>172</v>
      </c>
      <c r="M5245" t="b">
        <v>0</v>
      </c>
      <c r="N5245" t="b">
        <v>0</v>
      </c>
      <c r="O5245" t="b">
        <v>0</v>
      </c>
    </row>
    <row r="5246" spans="1:15">
      <c r="A5246" t="s">
        <v>16451</v>
      </c>
      <c r="B5246" s="1">
        <v>43210</v>
      </c>
      <c r="C5246" s="1">
        <v>43203.704976851855</v>
      </c>
      <c r="D5246" t="s">
        <v>16452</v>
      </c>
      <c r="E5246" t="s">
        <v>3985</v>
      </c>
      <c r="F5246">
        <v>24</v>
      </c>
      <c r="G5246" t="str">
        <f>VLOOKUP(YouTubeVideos[[#This Row],[category_id]],VideoCategories[],2,FALSE)</f>
        <v>Entertainment</v>
      </c>
      <c r="H5246" t="s">
        <v>16453</v>
      </c>
      <c r="I5246">
        <v>3149536</v>
      </c>
      <c r="J5246">
        <v>47108</v>
      </c>
      <c r="K5246">
        <v>7962</v>
      </c>
      <c r="L5246">
        <v>7277</v>
      </c>
      <c r="M5246" t="b">
        <v>0</v>
      </c>
      <c r="N5246" t="b">
        <v>0</v>
      </c>
      <c r="O5246" t="b">
        <v>0</v>
      </c>
    </row>
    <row r="5247" spans="1:15">
      <c r="A5247" t="s">
        <v>16454</v>
      </c>
      <c r="B5247" s="1">
        <v>43210</v>
      </c>
      <c r="C5247" s="1">
        <v>43203.291805555556</v>
      </c>
      <c r="D5247" t="s">
        <v>16455</v>
      </c>
      <c r="E5247" t="s">
        <v>1938</v>
      </c>
      <c r="F5247">
        <v>10</v>
      </c>
      <c r="G5247" t="str">
        <f>VLOOKUP(YouTubeVideos[[#This Row],[category_id]],VideoCategories[],2,FALSE)</f>
        <v>Music</v>
      </c>
      <c r="H5247" t="s">
        <v>1939</v>
      </c>
      <c r="I5247">
        <v>3105286</v>
      </c>
      <c r="J5247">
        <v>180986</v>
      </c>
      <c r="K5247">
        <v>3372</v>
      </c>
      <c r="L5247">
        <v>9976</v>
      </c>
      <c r="M5247" t="b">
        <v>0</v>
      </c>
      <c r="N5247" t="b">
        <v>0</v>
      </c>
      <c r="O5247" t="b">
        <v>0</v>
      </c>
    </row>
    <row r="5248" spans="1:15">
      <c r="A5248" t="s">
        <v>3777</v>
      </c>
      <c r="B5248" s="1">
        <v>43078</v>
      </c>
      <c r="C5248" s="1">
        <v>43072.332951388889</v>
      </c>
      <c r="D5248" t="s">
        <v>19910</v>
      </c>
      <c r="E5248" t="s">
        <v>3778</v>
      </c>
      <c r="F5248">
        <v>22</v>
      </c>
      <c r="G5248" t="str">
        <f>VLOOKUP(YouTubeVideos[[#This Row],[category_id]],VideoCategories[],2,FALSE)</f>
        <v>People &amp; Blogs</v>
      </c>
      <c r="H5248" t="s">
        <v>19911</v>
      </c>
      <c r="I5248">
        <v>62415</v>
      </c>
      <c r="J5248">
        <v>3622</v>
      </c>
      <c r="K5248">
        <v>70</v>
      </c>
      <c r="L5248">
        <v>825</v>
      </c>
      <c r="M5248" t="b">
        <v>0</v>
      </c>
      <c r="N5248" t="b">
        <v>0</v>
      </c>
      <c r="O5248" t="b">
        <v>0</v>
      </c>
    </row>
    <row r="5249" spans="1:15">
      <c r="A5249" t="s">
        <v>2784</v>
      </c>
      <c r="B5249" s="1">
        <v>43071</v>
      </c>
      <c r="C5249" s="1">
        <v>43067.344166666669</v>
      </c>
      <c r="D5249" t="s">
        <v>2785</v>
      </c>
      <c r="E5249" t="s">
        <v>24</v>
      </c>
      <c r="F5249">
        <v>25</v>
      </c>
      <c r="G5249" t="str">
        <f>VLOOKUP(YouTubeVideos[[#This Row],[category_id]],VideoCategories[],2,FALSE)</f>
        <v>News &amp; Politics</v>
      </c>
      <c r="H5249" t="s">
        <v>2786</v>
      </c>
      <c r="I5249">
        <v>61931</v>
      </c>
      <c r="J5249">
        <v>477</v>
      </c>
      <c r="K5249">
        <v>133</v>
      </c>
      <c r="L5249">
        <v>362</v>
      </c>
      <c r="M5249" t="b">
        <v>0</v>
      </c>
      <c r="N5249" t="b">
        <v>0</v>
      </c>
      <c r="O5249" t="b">
        <v>0</v>
      </c>
    </row>
    <row r="5250" spans="1:15">
      <c r="A5250" t="s">
        <v>8786</v>
      </c>
      <c r="B5250" s="1">
        <v>43119</v>
      </c>
      <c r="C5250" s="1">
        <v>43114.44939814815</v>
      </c>
      <c r="D5250" t="s">
        <v>8787</v>
      </c>
      <c r="E5250" t="s">
        <v>8788</v>
      </c>
      <c r="F5250">
        <v>2</v>
      </c>
      <c r="G5250" t="str">
        <f>VLOOKUP(YouTubeVideos[[#This Row],[category_id]],VideoCategories[],2,FALSE)</f>
        <v>Autos &amp; Vehicles</v>
      </c>
      <c r="H5250" t="s">
        <v>8789</v>
      </c>
      <c r="I5250">
        <v>61652</v>
      </c>
      <c r="J5250">
        <v>533</v>
      </c>
      <c r="K5250">
        <v>74</v>
      </c>
      <c r="L5250">
        <v>301</v>
      </c>
      <c r="M5250" t="b">
        <v>0</v>
      </c>
      <c r="N5250" t="b">
        <v>0</v>
      </c>
      <c r="O5250" t="b">
        <v>0</v>
      </c>
    </row>
    <row r="5251" spans="1:15">
      <c r="A5251" t="s">
        <v>16464</v>
      </c>
      <c r="B5251" s="1">
        <v>43210</v>
      </c>
      <c r="C5251" s="1">
        <v>43202.883946759262</v>
      </c>
      <c r="D5251" t="s">
        <v>16465</v>
      </c>
      <c r="E5251" t="s">
        <v>10883</v>
      </c>
      <c r="F5251">
        <v>10</v>
      </c>
      <c r="G5251" t="str">
        <f>VLOOKUP(YouTubeVideos[[#This Row],[category_id]],VideoCategories[],2,FALSE)</f>
        <v>Music</v>
      </c>
      <c r="H5251" t="s">
        <v>16466</v>
      </c>
      <c r="I5251">
        <v>577937</v>
      </c>
      <c r="J5251">
        <v>32336</v>
      </c>
      <c r="K5251">
        <v>502</v>
      </c>
      <c r="L5251">
        <v>1495</v>
      </c>
      <c r="M5251" t="b">
        <v>0</v>
      </c>
      <c r="N5251" t="b">
        <v>0</v>
      </c>
      <c r="O5251" t="b">
        <v>0</v>
      </c>
    </row>
    <row r="5252" spans="1:15">
      <c r="A5252" t="s">
        <v>5261</v>
      </c>
      <c r="B5252" s="1">
        <v>43088</v>
      </c>
      <c r="C5252" s="1">
        <v>43082.354178240741</v>
      </c>
      <c r="D5252" t="s">
        <v>5262</v>
      </c>
      <c r="E5252" t="s">
        <v>5263</v>
      </c>
      <c r="F5252">
        <v>23</v>
      </c>
      <c r="G5252" t="str">
        <f>VLOOKUP(YouTubeVideos[[#This Row],[category_id]],VideoCategories[],2,FALSE)</f>
        <v>Comedy</v>
      </c>
      <c r="H5252" t="s">
        <v>5264</v>
      </c>
      <c r="I5252">
        <v>61584</v>
      </c>
      <c r="J5252">
        <v>5719</v>
      </c>
      <c r="K5252">
        <v>142</v>
      </c>
      <c r="L5252">
        <v>650</v>
      </c>
      <c r="M5252" t="b">
        <v>0</v>
      </c>
      <c r="N5252" t="b">
        <v>0</v>
      </c>
      <c r="O5252" t="b">
        <v>0</v>
      </c>
    </row>
    <row r="5253" spans="1:15">
      <c r="A5253" t="s">
        <v>6930</v>
      </c>
      <c r="B5253" s="1">
        <v>43105</v>
      </c>
      <c r="C5253" s="1">
        <v>42962.476851851854</v>
      </c>
      <c r="D5253" t="s">
        <v>6931</v>
      </c>
      <c r="E5253" t="s">
        <v>6932</v>
      </c>
      <c r="F5253">
        <v>28</v>
      </c>
      <c r="G5253" t="str">
        <f>VLOOKUP(YouTubeVideos[[#This Row],[category_id]],VideoCategories[],2,FALSE)</f>
        <v>Science &amp; Technology</v>
      </c>
      <c r="H5253" t="s">
        <v>6933</v>
      </c>
      <c r="I5253">
        <v>61475</v>
      </c>
      <c r="J5253">
        <v>2230</v>
      </c>
      <c r="K5253">
        <v>53</v>
      </c>
      <c r="L5253">
        <v>164</v>
      </c>
      <c r="M5253" t="b">
        <v>0</v>
      </c>
      <c r="N5253" t="b">
        <v>0</v>
      </c>
      <c r="O5253" t="b">
        <v>0</v>
      </c>
    </row>
    <row r="5254" spans="1:15">
      <c r="A5254" t="s">
        <v>4715</v>
      </c>
      <c r="B5254" s="1">
        <v>43084</v>
      </c>
      <c r="C5254" s="1">
        <v>43079.351805555554</v>
      </c>
      <c r="D5254" t="s">
        <v>4716</v>
      </c>
      <c r="E5254" t="s">
        <v>4717</v>
      </c>
      <c r="F5254">
        <v>27</v>
      </c>
      <c r="G5254" t="str">
        <f>VLOOKUP(YouTubeVideos[[#This Row],[category_id]],VideoCategories[],2,FALSE)</f>
        <v>Education</v>
      </c>
      <c r="H5254" t="s">
        <v>4718</v>
      </c>
      <c r="I5254">
        <v>61315</v>
      </c>
      <c r="J5254">
        <v>1126</v>
      </c>
      <c r="K5254">
        <v>210</v>
      </c>
      <c r="L5254">
        <v>335</v>
      </c>
      <c r="M5254" t="b">
        <v>0</v>
      </c>
      <c r="N5254" t="b">
        <v>0</v>
      </c>
      <c r="O5254" t="b">
        <v>0</v>
      </c>
    </row>
    <row r="5255" spans="1:15">
      <c r="A5255" t="s">
        <v>16475</v>
      </c>
      <c r="B5255" s="1">
        <v>43210</v>
      </c>
      <c r="C5255" s="1">
        <v>43197.386921296296</v>
      </c>
      <c r="D5255" t="s">
        <v>16476</v>
      </c>
      <c r="E5255" t="s">
        <v>10763</v>
      </c>
      <c r="F5255">
        <v>24</v>
      </c>
      <c r="G5255" t="str">
        <f>VLOOKUP(YouTubeVideos[[#This Row],[category_id]],VideoCategories[],2,FALSE)</f>
        <v>Entertainment</v>
      </c>
      <c r="H5255" t="s">
        <v>16477</v>
      </c>
      <c r="I5255">
        <v>2454509</v>
      </c>
      <c r="J5255">
        <v>120324</v>
      </c>
      <c r="K5255">
        <v>3303</v>
      </c>
      <c r="L5255">
        <v>10204</v>
      </c>
      <c r="M5255" t="b">
        <v>0</v>
      </c>
      <c r="N5255" t="b">
        <v>0</v>
      </c>
      <c r="O5255" t="b">
        <v>0</v>
      </c>
    </row>
    <row r="5256" spans="1:15">
      <c r="A5256" t="s">
        <v>16478</v>
      </c>
      <c r="B5256" s="1">
        <v>43210</v>
      </c>
      <c r="C5256" s="1">
        <v>43196.59915509259</v>
      </c>
      <c r="D5256" t="s">
        <v>16479</v>
      </c>
      <c r="E5256" t="s">
        <v>6130</v>
      </c>
      <c r="F5256">
        <v>24</v>
      </c>
      <c r="G5256" t="str">
        <f>VLOOKUP(YouTubeVideos[[#This Row],[category_id]],VideoCategories[],2,FALSE)</f>
        <v>Entertainment</v>
      </c>
      <c r="H5256" t="s">
        <v>16480</v>
      </c>
      <c r="I5256">
        <v>288977</v>
      </c>
      <c r="J5256">
        <v>3273</v>
      </c>
      <c r="K5256">
        <v>38</v>
      </c>
      <c r="L5256">
        <v>83</v>
      </c>
      <c r="M5256" t="b">
        <v>0</v>
      </c>
      <c r="N5256" t="b">
        <v>0</v>
      </c>
      <c r="O5256" t="b">
        <v>0</v>
      </c>
    </row>
    <row r="5257" spans="1:15">
      <c r="A5257" t="s">
        <v>9562</v>
      </c>
      <c r="B5257" s="1">
        <v>43125</v>
      </c>
      <c r="C5257" s="1">
        <v>43118.862569444442</v>
      </c>
      <c r="D5257" t="s">
        <v>9563</v>
      </c>
      <c r="E5257" t="s">
        <v>2789</v>
      </c>
      <c r="F5257">
        <v>25</v>
      </c>
      <c r="G5257" t="str">
        <f>VLOOKUP(YouTubeVideos[[#This Row],[category_id]],VideoCategories[],2,FALSE)</f>
        <v>News &amp; Politics</v>
      </c>
      <c r="H5257" t="s">
        <v>9564</v>
      </c>
      <c r="I5257">
        <v>61309</v>
      </c>
      <c r="J5257">
        <v>160</v>
      </c>
      <c r="K5257">
        <v>16</v>
      </c>
      <c r="L5257">
        <v>85</v>
      </c>
      <c r="M5257" t="b">
        <v>0</v>
      </c>
      <c r="N5257" t="b">
        <v>0</v>
      </c>
      <c r="O5257" t="b">
        <v>0</v>
      </c>
    </row>
    <row r="5258" spans="1:15">
      <c r="A5258" t="s">
        <v>7217</v>
      </c>
      <c r="B5258" s="1">
        <v>43108</v>
      </c>
      <c r="C5258" s="1">
        <v>43091.682789351849</v>
      </c>
      <c r="D5258" t="s">
        <v>7218</v>
      </c>
      <c r="E5258" t="s">
        <v>7219</v>
      </c>
      <c r="F5258">
        <v>26</v>
      </c>
      <c r="G5258" t="str">
        <f>VLOOKUP(YouTubeVideos[[#This Row],[category_id]],VideoCategories[],2,FALSE)</f>
        <v>Howto &amp; Style</v>
      </c>
      <c r="H5258" t="s">
        <v>7220</v>
      </c>
      <c r="I5258">
        <v>60697</v>
      </c>
      <c r="J5258">
        <v>267</v>
      </c>
      <c r="K5258">
        <v>331</v>
      </c>
      <c r="L5258">
        <v>219</v>
      </c>
      <c r="M5258" t="b">
        <v>0</v>
      </c>
      <c r="N5258" t="b">
        <v>0</v>
      </c>
      <c r="O5258" t="b">
        <v>0</v>
      </c>
    </row>
    <row r="5259" spans="1:15">
      <c r="A5259" t="s">
        <v>16485</v>
      </c>
      <c r="B5259" s="1">
        <v>43210</v>
      </c>
      <c r="C5259" s="1">
        <v>43192.291712962964</v>
      </c>
      <c r="D5259" t="s">
        <v>16486</v>
      </c>
      <c r="E5259" t="s">
        <v>9525</v>
      </c>
      <c r="F5259">
        <v>10</v>
      </c>
      <c r="G5259" t="str">
        <f>VLOOKUP(YouTubeVideos[[#This Row],[category_id]],VideoCategories[],2,FALSE)</f>
        <v>Music</v>
      </c>
      <c r="H5259" t="s">
        <v>16487</v>
      </c>
      <c r="I5259">
        <v>15088622</v>
      </c>
      <c r="J5259">
        <v>385303</v>
      </c>
      <c r="K5259">
        <v>11915</v>
      </c>
      <c r="L5259">
        <v>17156</v>
      </c>
      <c r="M5259" t="b">
        <v>0</v>
      </c>
      <c r="N5259" t="b">
        <v>0</v>
      </c>
      <c r="O5259" t="b">
        <v>0</v>
      </c>
    </row>
    <row r="5260" spans="1:15">
      <c r="A5260" t="s">
        <v>12112</v>
      </c>
      <c r="B5260" s="1">
        <v>43145</v>
      </c>
      <c r="C5260" s="1">
        <v>43137.542534722219</v>
      </c>
      <c r="D5260" t="s">
        <v>12113</v>
      </c>
      <c r="E5260" t="s">
        <v>4195</v>
      </c>
      <c r="F5260">
        <v>25</v>
      </c>
      <c r="G5260" t="str">
        <f>VLOOKUP(YouTubeVideos[[#This Row],[category_id]],VideoCategories[],2,FALSE)</f>
        <v>News &amp; Politics</v>
      </c>
      <c r="H5260" t="s">
        <v>11165</v>
      </c>
      <c r="I5260">
        <v>60574</v>
      </c>
      <c r="J5260">
        <v>234</v>
      </c>
      <c r="K5260">
        <v>10</v>
      </c>
      <c r="L5260">
        <v>73</v>
      </c>
      <c r="M5260" t="b">
        <v>0</v>
      </c>
      <c r="N5260" t="b">
        <v>0</v>
      </c>
      <c r="O5260" t="b">
        <v>0</v>
      </c>
    </row>
    <row r="5261" spans="1:15">
      <c r="A5261" t="s">
        <v>16491</v>
      </c>
      <c r="B5261" s="1">
        <v>43210</v>
      </c>
      <c r="C5261" s="1">
        <v>43191.836226851854</v>
      </c>
      <c r="D5261" t="s">
        <v>16492</v>
      </c>
      <c r="E5261" t="s">
        <v>6454</v>
      </c>
      <c r="F5261">
        <v>24</v>
      </c>
      <c r="G5261" t="str">
        <f>VLOOKUP(YouTubeVideos[[#This Row],[category_id]],VideoCategories[],2,FALSE)</f>
        <v>Entertainment</v>
      </c>
      <c r="H5261" t="s">
        <v>16493</v>
      </c>
      <c r="I5261">
        <v>446704</v>
      </c>
      <c r="J5261">
        <v>4067</v>
      </c>
      <c r="K5261">
        <v>722</v>
      </c>
      <c r="L5261">
        <v>1154</v>
      </c>
      <c r="M5261" t="b">
        <v>0</v>
      </c>
      <c r="N5261" t="b">
        <v>0</v>
      </c>
      <c r="O5261" t="b">
        <v>0</v>
      </c>
    </row>
    <row r="5262" spans="1:15">
      <c r="A5262" t="s">
        <v>16494</v>
      </c>
      <c r="B5262" s="1">
        <v>43210</v>
      </c>
      <c r="C5262" s="1">
        <v>43191.625011574077</v>
      </c>
      <c r="D5262" t="s">
        <v>16495</v>
      </c>
      <c r="E5262" t="s">
        <v>3054</v>
      </c>
      <c r="F5262">
        <v>24</v>
      </c>
      <c r="G5262" t="str">
        <f>VLOOKUP(YouTubeVideos[[#This Row],[category_id]],VideoCategories[],2,FALSE)</f>
        <v>Entertainment</v>
      </c>
      <c r="H5262" t="s">
        <v>16496</v>
      </c>
      <c r="I5262">
        <v>3140961</v>
      </c>
      <c r="J5262">
        <v>115164</v>
      </c>
      <c r="K5262">
        <v>11542</v>
      </c>
      <c r="L5262">
        <v>17129</v>
      </c>
      <c r="M5262" t="b">
        <v>0</v>
      </c>
      <c r="N5262" t="b">
        <v>0</v>
      </c>
      <c r="O5262" t="b">
        <v>0</v>
      </c>
    </row>
    <row r="5263" spans="1:15">
      <c r="A5263" t="s">
        <v>12558</v>
      </c>
      <c r="B5263" s="1">
        <v>43151</v>
      </c>
      <c r="C5263" s="1">
        <v>43147.457129629627</v>
      </c>
      <c r="D5263" t="s">
        <v>12559</v>
      </c>
      <c r="E5263" t="s">
        <v>8365</v>
      </c>
      <c r="F5263">
        <v>25</v>
      </c>
      <c r="G5263" t="str">
        <f>VLOOKUP(YouTubeVideos[[#This Row],[category_id]],VideoCategories[],2,FALSE)</f>
        <v>News &amp; Politics</v>
      </c>
      <c r="H5263" t="s">
        <v>12560</v>
      </c>
      <c r="I5263">
        <v>60549</v>
      </c>
      <c r="J5263">
        <v>391</v>
      </c>
      <c r="K5263">
        <v>121</v>
      </c>
      <c r="L5263">
        <v>1011</v>
      </c>
      <c r="M5263" t="b">
        <v>0</v>
      </c>
      <c r="N5263" t="b">
        <v>0</v>
      </c>
      <c r="O5263" t="b">
        <v>0</v>
      </c>
    </row>
    <row r="5264" spans="1:15">
      <c r="A5264" t="s">
        <v>11116</v>
      </c>
      <c r="B5264" s="1">
        <v>43136</v>
      </c>
      <c r="C5264" s="1">
        <v>43130.676631944443</v>
      </c>
      <c r="D5264" t="s">
        <v>20313</v>
      </c>
      <c r="E5264" t="s">
        <v>6728</v>
      </c>
      <c r="F5264">
        <v>15</v>
      </c>
      <c r="G5264" t="str">
        <f>VLOOKUP(YouTubeVideos[[#This Row],[category_id]],VideoCategories[],2,FALSE)</f>
        <v>Pets &amp; Animals</v>
      </c>
      <c r="H5264" t="s">
        <v>20042</v>
      </c>
      <c r="I5264">
        <v>60464</v>
      </c>
      <c r="J5264">
        <v>2829</v>
      </c>
      <c r="K5264">
        <v>22</v>
      </c>
      <c r="L5264">
        <v>301</v>
      </c>
      <c r="M5264" t="b">
        <v>0</v>
      </c>
      <c r="N5264" t="b">
        <v>0</v>
      </c>
      <c r="O5264" t="b">
        <v>0</v>
      </c>
    </row>
    <row r="5265" spans="1:15">
      <c r="A5265" t="s">
        <v>16504</v>
      </c>
      <c r="B5265" s="1">
        <v>43210</v>
      </c>
      <c r="C5265" s="1">
        <v>43191.386469907404</v>
      </c>
      <c r="D5265" t="s">
        <v>16505</v>
      </c>
      <c r="E5265" t="s">
        <v>14789</v>
      </c>
      <c r="F5265">
        <v>10</v>
      </c>
      <c r="G5265" t="str">
        <f>VLOOKUP(YouTubeVideos[[#This Row],[category_id]],VideoCategories[],2,FALSE)</f>
        <v>Music</v>
      </c>
      <c r="H5265" t="s">
        <v>20616</v>
      </c>
      <c r="I5265">
        <v>1329970</v>
      </c>
      <c r="J5265">
        <v>37146</v>
      </c>
      <c r="K5265">
        <v>1058</v>
      </c>
      <c r="L5265">
        <v>1283</v>
      </c>
      <c r="M5265" t="b">
        <v>0</v>
      </c>
      <c r="N5265" t="b">
        <v>0</v>
      </c>
      <c r="O5265" t="b">
        <v>0</v>
      </c>
    </row>
    <row r="5266" spans="1:15">
      <c r="A5266" t="s">
        <v>9255</v>
      </c>
      <c r="B5266" s="1">
        <v>43123</v>
      </c>
      <c r="C5266" s="1">
        <v>43116.395729166667</v>
      </c>
      <c r="D5266" t="s">
        <v>20204</v>
      </c>
      <c r="E5266" t="s">
        <v>1069</v>
      </c>
      <c r="F5266">
        <v>25</v>
      </c>
      <c r="G5266" t="str">
        <f>VLOOKUP(YouTubeVideos[[#This Row],[category_id]],VideoCategories[],2,FALSE)</f>
        <v>News &amp; Politics</v>
      </c>
      <c r="H5266" t="s">
        <v>9256</v>
      </c>
      <c r="I5266">
        <v>60092</v>
      </c>
      <c r="J5266">
        <v>528</v>
      </c>
      <c r="K5266">
        <v>104</v>
      </c>
      <c r="L5266">
        <v>141</v>
      </c>
      <c r="M5266" t="b">
        <v>0</v>
      </c>
      <c r="N5266" t="b">
        <v>0</v>
      </c>
      <c r="O5266" t="b">
        <v>0</v>
      </c>
    </row>
    <row r="5267" spans="1:15">
      <c r="A5267" t="s">
        <v>16509</v>
      </c>
      <c r="B5267" s="1">
        <v>43210</v>
      </c>
      <c r="C5267" s="1">
        <v>43191.312256944446</v>
      </c>
      <c r="D5267" t="s">
        <v>16510</v>
      </c>
      <c r="E5267" t="s">
        <v>16511</v>
      </c>
      <c r="F5267">
        <v>24</v>
      </c>
      <c r="G5267" t="str">
        <f>VLOOKUP(YouTubeVideos[[#This Row],[category_id]],VideoCategories[],2,FALSE)</f>
        <v>Entertainment</v>
      </c>
      <c r="H5267" t="s">
        <v>16512</v>
      </c>
      <c r="I5267">
        <v>1875053</v>
      </c>
      <c r="J5267">
        <v>72568</v>
      </c>
      <c r="K5267">
        <v>630</v>
      </c>
      <c r="L5267">
        <v>1829</v>
      </c>
      <c r="M5267" t="b">
        <v>0</v>
      </c>
      <c r="N5267" t="b">
        <v>0</v>
      </c>
      <c r="O5267" t="b">
        <v>0</v>
      </c>
    </row>
    <row r="5268" spans="1:15">
      <c r="A5268" t="s">
        <v>7387</v>
      </c>
      <c r="B5268" s="1">
        <v>43109</v>
      </c>
      <c r="C5268" s="1">
        <v>43105.397048611114</v>
      </c>
      <c r="D5268" t="s">
        <v>7388</v>
      </c>
      <c r="E5268" t="s">
        <v>268</v>
      </c>
      <c r="F5268">
        <v>1</v>
      </c>
      <c r="G5268" t="str">
        <f>VLOOKUP(YouTubeVideos[[#This Row],[category_id]],VideoCategories[],2,FALSE)</f>
        <v>Film &amp; Animation</v>
      </c>
      <c r="H5268" t="s">
        <v>7389</v>
      </c>
      <c r="I5268">
        <v>59609</v>
      </c>
      <c r="J5268">
        <v>1727</v>
      </c>
      <c r="K5268">
        <v>31</v>
      </c>
      <c r="L5268">
        <v>82</v>
      </c>
      <c r="M5268" t="b">
        <v>0</v>
      </c>
      <c r="N5268" t="b">
        <v>0</v>
      </c>
      <c r="O5268" t="b">
        <v>0</v>
      </c>
    </row>
    <row r="5269" spans="1:15">
      <c r="A5269" t="s">
        <v>16516</v>
      </c>
      <c r="B5269" s="1">
        <v>43210</v>
      </c>
      <c r="C5269" s="1">
        <v>43188.838414351849</v>
      </c>
      <c r="D5269" t="s">
        <v>16517</v>
      </c>
      <c r="E5269" t="s">
        <v>16518</v>
      </c>
      <c r="F5269">
        <v>10</v>
      </c>
      <c r="G5269" t="str">
        <f>VLOOKUP(YouTubeVideos[[#This Row],[category_id]],VideoCategories[],2,FALSE)</f>
        <v>Music</v>
      </c>
      <c r="H5269" t="s">
        <v>16519</v>
      </c>
      <c r="I5269">
        <v>41604561</v>
      </c>
      <c r="J5269">
        <v>670203</v>
      </c>
      <c r="K5269">
        <v>15663</v>
      </c>
      <c r="L5269">
        <v>26743</v>
      </c>
      <c r="M5269" t="b">
        <v>0</v>
      </c>
      <c r="N5269" t="b">
        <v>0</v>
      </c>
      <c r="O5269" t="b">
        <v>0</v>
      </c>
    </row>
    <row r="5270" spans="1:15">
      <c r="A5270" t="s">
        <v>7500</v>
      </c>
      <c r="B5270" s="1">
        <v>43109</v>
      </c>
      <c r="C5270" s="1">
        <v>43104.206886574073</v>
      </c>
      <c r="D5270" t="s">
        <v>20098</v>
      </c>
      <c r="E5270" t="s">
        <v>7501</v>
      </c>
      <c r="F5270">
        <v>1</v>
      </c>
      <c r="G5270" t="str">
        <f>VLOOKUP(YouTubeVideos[[#This Row],[category_id]],VideoCategories[],2,FALSE)</f>
        <v>Film &amp; Animation</v>
      </c>
      <c r="H5270" t="s">
        <v>7502</v>
      </c>
      <c r="I5270">
        <v>59596</v>
      </c>
      <c r="J5270">
        <v>1140</v>
      </c>
      <c r="K5270">
        <v>9</v>
      </c>
      <c r="L5270">
        <v>95</v>
      </c>
      <c r="M5270" t="b">
        <v>0</v>
      </c>
      <c r="N5270" t="b">
        <v>0</v>
      </c>
      <c r="O5270" t="b">
        <v>0</v>
      </c>
    </row>
    <row r="5271" spans="1:15">
      <c r="A5271" t="s">
        <v>16523</v>
      </c>
      <c r="B5271" s="1">
        <v>43211</v>
      </c>
      <c r="C5271" s="1">
        <v>43208.29178240741</v>
      </c>
      <c r="D5271" t="s">
        <v>16524</v>
      </c>
      <c r="E5271" t="s">
        <v>78</v>
      </c>
      <c r="F5271">
        <v>24</v>
      </c>
      <c r="G5271" t="str">
        <f>VLOOKUP(YouTubeVideos[[#This Row],[category_id]],VideoCategories[],2,FALSE)</f>
        <v>Entertainment</v>
      </c>
      <c r="H5271" t="s">
        <v>16525</v>
      </c>
      <c r="I5271">
        <v>283531</v>
      </c>
      <c r="J5271">
        <v>5743</v>
      </c>
      <c r="K5271">
        <v>194</v>
      </c>
      <c r="L5271">
        <v>434</v>
      </c>
      <c r="M5271" t="b">
        <v>0</v>
      </c>
      <c r="N5271" t="b">
        <v>0</v>
      </c>
      <c r="O5271" t="b">
        <v>0</v>
      </c>
    </row>
    <row r="5272" spans="1:15">
      <c r="A5272" t="s">
        <v>5778</v>
      </c>
      <c r="B5272" s="1">
        <v>43091</v>
      </c>
      <c r="C5272" s="1">
        <v>43085.458368055559</v>
      </c>
      <c r="D5272" t="s">
        <v>5779</v>
      </c>
      <c r="E5272" t="s">
        <v>5780</v>
      </c>
      <c r="F5272">
        <v>27</v>
      </c>
      <c r="G5272" t="str">
        <f>VLOOKUP(YouTubeVideos[[#This Row],[category_id]],VideoCategories[],2,FALSE)</f>
        <v>Education</v>
      </c>
      <c r="H5272" t="s">
        <v>5781</v>
      </c>
      <c r="I5272">
        <v>59365</v>
      </c>
      <c r="J5272">
        <v>2996</v>
      </c>
      <c r="K5272">
        <v>94</v>
      </c>
      <c r="L5272">
        <v>357</v>
      </c>
      <c r="M5272" t="b">
        <v>0</v>
      </c>
      <c r="N5272" t="b">
        <v>0</v>
      </c>
      <c r="O5272" t="b">
        <v>0</v>
      </c>
    </row>
    <row r="5273" spans="1:15">
      <c r="A5273" t="s">
        <v>16528</v>
      </c>
      <c r="B5273" s="1">
        <v>43211</v>
      </c>
      <c r="C5273" s="1">
        <v>43207.583865740744</v>
      </c>
      <c r="D5273" t="s">
        <v>16529</v>
      </c>
      <c r="E5273" t="s">
        <v>765</v>
      </c>
      <c r="F5273">
        <v>24</v>
      </c>
      <c r="G5273" t="str">
        <f>VLOOKUP(YouTubeVideos[[#This Row],[category_id]],VideoCategories[],2,FALSE)</f>
        <v>Entertainment</v>
      </c>
      <c r="H5273" t="s">
        <v>16530</v>
      </c>
      <c r="I5273">
        <v>1721072</v>
      </c>
      <c r="J5273">
        <v>32545</v>
      </c>
      <c r="K5273">
        <v>1281</v>
      </c>
      <c r="L5273">
        <v>4216</v>
      </c>
      <c r="M5273" t="b">
        <v>0</v>
      </c>
      <c r="N5273" t="b">
        <v>0</v>
      </c>
      <c r="O5273" t="b">
        <v>0</v>
      </c>
    </row>
    <row r="5274" spans="1:15">
      <c r="A5274" t="s">
        <v>16531</v>
      </c>
      <c r="B5274" s="1">
        <v>43211</v>
      </c>
      <c r="C5274" s="1">
        <v>43208.425879629627</v>
      </c>
      <c r="D5274" t="s">
        <v>16532</v>
      </c>
      <c r="E5274" t="s">
        <v>51</v>
      </c>
      <c r="F5274">
        <v>24</v>
      </c>
      <c r="G5274" t="str">
        <f>VLOOKUP(YouTubeVideos[[#This Row],[category_id]],VideoCategories[],2,FALSE)</f>
        <v>Entertainment</v>
      </c>
      <c r="H5274" t="s">
        <v>16533</v>
      </c>
      <c r="I5274">
        <v>435338</v>
      </c>
      <c r="J5274">
        <v>23194</v>
      </c>
      <c r="K5274">
        <v>370</v>
      </c>
      <c r="L5274">
        <v>1091</v>
      </c>
      <c r="M5274" t="b">
        <v>0</v>
      </c>
      <c r="N5274" t="b">
        <v>0</v>
      </c>
      <c r="O5274" t="b">
        <v>0</v>
      </c>
    </row>
    <row r="5275" spans="1:15">
      <c r="A5275" t="s">
        <v>16534</v>
      </c>
      <c r="B5275" s="1">
        <v>43211</v>
      </c>
      <c r="C5275" s="1">
        <v>43207.321631944447</v>
      </c>
      <c r="D5275" t="s">
        <v>16535</v>
      </c>
      <c r="E5275" t="s">
        <v>2278</v>
      </c>
      <c r="F5275">
        <v>10</v>
      </c>
      <c r="G5275" t="str">
        <f>VLOOKUP(YouTubeVideos[[#This Row],[category_id]],VideoCategories[],2,FALSE)</f>
        <v>Music</v>
      </c>
      <c r="H5275" t="s">
        <v>16536</v>
      </c>
      <c r="I5275">
        <v>240123</v>
      </c>
      <c r="J5275">
        <v>14403</v>
      </c>
      <c r="K5275">
        <v>273</v>
      </c>
      <c r="L5275">
        <v>3746</v>
      </c>
      <c r="M5275" t="b">
        <v>0</v>
      </c>
      <c r="N5275" t="b">
        <v>0</v>
      </c>
      <c r="O5275" t="b">
        <v>0</v>
      </c>
    </row>
    <row r="5276" spans="1:15">
      <c r="A5276" t="s">
        <v>13335</v>
      </c>
      <c r="B5276" s="1">
        <v>43158</v>
      </c>
      <c r="C5276" s="1">
        <v>43149.387303240743</v>
      </c>
      <c r="D5276" t="s">
        <v>13336</v>
      </c>
      <c r="E5276" t="s">
        <v>13337</v>
      </c>
      <c r="F5276">
        <v>26</v>
      </c>
      <c r="G5276" t="str">
        <f>VLOOKUP(YouTubeVideos[[#This Row],[category_id]],VideoCategories[],2,FALSE)</f>
        <v>Howto &amp; Style</v>
      </c>
      <c r="H5276" t="s">
        <v>13338</v>
      </c>
      <c r="I5276">
        <v>59285</v>
      </c>
      <c r="J5276">
        <v>602</v>
      </c>
      <c r="K5276">
        <v>88</v>
      </c>
      <c r="L5276">
        <v>139</v>
      </c>
      <c r="M5276" t="b">
        <v>0</v>
      </c>
      <c r="N5276" t="b">
        <v>0</v>
      </c>
      <c r="O5276" t="b">
        <v>0</v>
      </c>
    </row>
    <row r="5277" spans="1:15">
      <c r="A5277" t="s">
        <v>583</v>
      </c>
      <c r="B5277" s="1">
        <v>43055</v>
      </c>
      <c r="C5277" s="1">
        <v>43049.830671296295</v>
      </c>
      <c r="D5277" t="s">
        <v>584</v>
      </c>
      <c r="E5277" t="s">
        <v>585</v>
      </c>
      <c r="F5277">
        <v>1</v>
      </c>
      <c r="G5277" t="str">
        <f>VLOOKUP(YouTubeVideos[[#This Row],[category_id]],VideoCategories[],2,FALSE)</f>
        <v>Film &amp; Animation</v>
      </c>
      <c r="H5277" t="s">
        <v>586</v>
      </c>
      <c r="I5277">
        <v>59168</v>
      </c>
      <c r="J5277">
        <v>2412</v>
      </c>
      <c r="K5277">
        <v>193</v>
      </c>
      <c r="L5277">
        <v>274</v>
      </c>
      <c r="M5277" t="b">
        <v>0</v>
      </c>
      <c r="N5277" t="b">
        <v>0</v>
      </c>
      <c r="O5277" t="b">
        <v>0</v>
      </c>
    </row>
    <row r="5278" spans="1:15">
      <c r="A5278" t="s">
        <v>12748</v>
      </c>
      <c r="B5278" s="1">
        <v>43152</v>
      </c>
      <c r="C5278" s="1">
        <v>43145.281527777777</v>
      </c>
      <c r="D5278" t="s">
        <v>12749</v>
      </c>
      <c r="E5278" t="s">
        <v>3929</v>
      </c>
      <c r="F5278">
        <v>25</v>
      </c>
      <c r="G5278" t="str">
        <f>VLOOKUP(YouTubeVideos[[#This Row],[category_id]],VideoCategories[],2,FALSE)</f>
        <v>News &amp; Politics</v>
      </c>
      <c r="H5278" t="s">
        <v>12750</v>
      </c>
      <c r="I5278">
        <v>59145</v>
      </c>
      <c r="J5278">
        <v>434</v>
      </c>
      <c r="K5278">
        <v>76</v>
      </c>
      <c r="L5278">
        <v>257</v>
      </c>
      <c r="M5278" t="b">
        <v>0</v>
      </c>
      <c r="N5278" t="b">
        <v>0</v>
      </c>
      <c r="O5278" t="b">
        <v>0</v>
      </c>
    </row>
    <row r="5279" spans="1:15">
      <c r="A5279" t="s">
        <v>11512</v>
      </c>
      <c r="B5279" s="1">
        <v>43139</v>
      </c>
      <c r="C5279" s="1">
        <v>43131.517384259256</v>
      </c>
      <c r="D5279" t="s">
        <v>20346</v>
      </c>
      <c r="E5279" t="s">
        <v>11513</v>
      </c>
      <c r="F5279">
        <v>27</v>
      </c>
      <c r="G5279" t="str">
        <f>VLOOKUP(YouTubeVideos[[#This Row],[category_id]],VideoCategories[],2,FALSE)</f>
        <v>Education</v>
      </c>
      <c r="H5279" t="s">
        <v>11514</v>
      </c>
      <c r="I5279">
        <v>59068</v>
      </c>
      <c r="J5279">
        <v>0</v>
      </c>
      <c r="K5279">
        <v>0</v>
      </c>
      <c r="L5279">
        <v>49</v>
      </c>
      <c r="M5279" t="b">
        <v>0</v>
      </c>
      <c r="N5279" t="b">
        <v>1</v>
      </c>
      <c r="O5279" t="b">
        <v>0</v>
      </c>
    </row>
    <row r="5280" spans="1:15">
      <c r="A5280" t="s">
        <v>13126</v>
      </c>
      <c r="B5280" s="1">
        <v>43156</v>
      </c>
      <c r="C5280" s="1">
        <v>43151.586527777778</v>
      </c>
      <c r="D5280" t="s">
        <v>13127</v>
      </c>
      <c r="E5280" t="s">
        <v>956</v>
      </c>
      <c r="F5280">
        <v>28</v>
      </c>
      <c r="G5280" t="str">
        <f>VLOOKUP(YouTubeVideos[[#This Row],[category_id]],VideoCategories[],2,FALSE)</f>
        <v>Science &amp; Technology</v>
      </c>
      <c r="H5280" t="s">
        <v>13128</v>
      </c>
      <c r="I5280">
        <v>58811</v>
      </c>
      <c r="J5280">
        <v>837</v>
      </c>
      <c r="K5280">
        <v>161</v>
      </c>
      <c r="L5280">
        <v>103</v>
      </c>
      <c r="M5280" t="b">
        <v>0</v>
      </c>
      <c r="N5280" t="b">
        <v>0</v>
      </c>
      <c r="O5280" t="b">
        <v>0</v>
      </c>
    </row>
    <row r="5281" spans="1:15">
      <c r="A5281" t="s">
        <v>16552</v>
      </c>
      <c r="B5281" s="1">
        <v>43211</v>
      </c>
      <c r="C5281" s="1">
        <v>43194.083379629628</v>
      </c>
      <c r="D5281" t="s">
        <v>20620</v>
      </c>
      <c r="E5281" t="s">
        <v>16553</v>
      </c>
      <c r="F5281">
        <v>10</v>
      </c>
      <c r="G5281" t="str">
        <f>VLOOKUP(YouTubeVideos[[#This Row],[category_id]],VideoCategories[],2,FALSE)</f>
        <v>Music</v>
      </c>
      <c r="H5281" t="s">
        <v>20621</v>
      </c>
      <c r="I5281">
        <v>15552885</v>
      </c>
      <c r="J5281">
        <v>548563</v>
      </c>
      <c r="K5281">
        <v>11180</v>
      </c>
      <c r="L5281">
        <v>53665</v>
      </c>
      <c r="M5281" t="b">
        <v>0</v>
      </c>
      <c r="N5281" t="b">
        <v>0</v>
      </c>
      <c r="O5281" t="b">
        <v>0</v>
      </c>
    </row>
    <row r="5282" spans="1:15">
      <c r="A5282" t="s">
        <v>705</v>
      </c>
      <c r="B5282" s="1">
        <v>43056</v>
      </c>
      <c r="C5282" s="1">
        <v>40692.418888888889</v>
      </c>
      <c r="D5282" t="s">
        <v>706</v>
      </c>
      <c r="E5282" t="s">
        <v>707</v>
      </c>
      <c r="F5282">
        <v>1</v>
      </c>
      <c r="G5282" t="str">
        <f>VLOOKUP(YouTubeVideos[[#This Row],[category_id]],VideoCategories[],2,FALSE)</f>
        <v>Film &amp; Animation</v>
      </c>
      <c r="H5282" t="s">
        <v>708</v>
      </c>
      <c r="I5282">
        <v>58689</v>
      </c>
      <c r="J5282">
        <v>831</v>
      </c>
      <c r="K5282">
        <v>253</v>
      </c>
      <c r="L5282">
        <v>306</v>
      </c>
      <c r="M5282" t="b">
        <v>0</v>
      </c>
      <c r="N5282" t="b">
        <v>0</v>
      </c>
      <c r="O5282" t="b">
        <v>0</v>
      </c>
    </row>
    <row r="5283" spans="1:15">
      <c r="A5283" t="s">
        <v>1796</v>
      </c>
      <c r="B5283" s="1">
        <v>43064</v>
      </c>
      <c r="C5283" s="1">
        <v>43057.414259259262</v>
      </c>
      <c r="D5283" t="s">
        <v>1797</v>
      </c>
      <c r="E5283" t="s">
        <v>1798</v>
      </c>
      <c r="F5283">
        <v>23</v>
      </c>
      <c r="G5283" t="str">
        <f>VLOOKUP(YouTubeVideos[[#This Row],[category_id]],VideoCategories[],2,FALSE)</f>
        <v>Comedy</v>
      </c>
      <c r="H5283" t="s">
        <v>1799</v>
      </c>
      <c r="I5283">
        <v>58619</v>
      </c>
      <c r="J5283">
        <v>263</v>
      </c>
      <c r="K5283">
        <v>24</v>
      </c>
      <c r="L5283">
        <v>20</v>
      </c>
      <c r="M5283" t="b">
        <v>0</v>
      </c>
      <c r="N5283" t="b">
        <v>0</v>
      </c>
      <c r="O5283" t="b">
        <v>0</v>
      </c>
    </row>
    <row r="5284" spans="1:15">
      <c r="A5284" t="s">
        <v>16560</v>
      </c>
      <c r="B5284" s="1">
        <v>43211</v>
      </c>
      <c r="C5284" s="1">
        <v>43193.375011574077</v>
      </c>
      <c r="D5284" t="s">
        <v>16561</v>
      </c>
      <c r="E5284" t="s">
        <v>14616</v>
      </c>
      <c r="F5284">
        <v>10</v>
      </c>
      <c r="G5284" t="str">
        <f>VLOOKUP(YouTubeVideos[[#This Row],[category_id]],VideoCategories[],2,FALSE)</f>
        <v>Music</v>
      </c>
      <c r="H5284" t="s">
        <v>14617</v>
      </c>
      <c r="I5284">
        <v>6554859</v>
      </c>
      <c r="J5284">
        <v>138623</v>
      </c>
      <c r="K5284">
        <v>4808</v>
      </c>
      <c r="L5284">
        <v>4966</v>
      </c>
      <c r="M5284" t="b">
        <v>0</v>
      </c>
      <c r="N5284" t="b">
        <v>0</v>
      </c>
      <c r="O5284" t="b">
        <v>0</v>
      </c>
    </row>
    <row r="5285" spans="1:15">
      <c r="A5285" t="s">
        <v>6699</v>
      </c>
      <c r="B5285" s="1">
        <v>43104</v>
      </c>
      <c r="C5285" s="1">
        <v>43096.439675925925</v>
      </c>
      <c r="D5285" t="s">
        <v>6700</v>
      </c>
      <c r="E5285" t="s">
        <v>6701</v>
      </c>
      <c r="F5285">
        <v>17</v>
      </c>
      <c r="G5285" t="str">
        <f>VLOOKUP(YouTubeVideos[[#This Row],[category_id]],VideoCategories[],2,FALSE)</f>
        <v>Sports</v>
      </c>
      <c r="H5285" t="s">
        <v>6702</v>
      </c>
      <c r="I5285">
        <v>58556</v>
      </c>
      <c r="J5285">
        <v>975</v>
      </c>
      <c r="K5285">
        <v>24</v>
      </c>
      <c r="L5285">
        <v>44</v>
      </c>
      <c r="M5285" t="b">
        <v>0</v>
      </c>
      <c r="N5285" t="b">
        <v>0</v>
      </c>
      <c r="O5285" t="b">
        <v>0</v>
      </c>
    </row>
    <row r="5286" spans="1:15">
      <c r="A5286" t="s">
        <v>13328</v>
      </c>
      <c r="B5286" s="1">
        <v>43158</v>
      </c>
      <c r="C5286" s="1">
        <v>43151.288506944446</v>
      </c>
      <c r="D5286" t="s">
        <v>20445</v>
      </c>
      <c r="E5286" t="s">
        <v>13329</v>
      </c>
      <c r="F5286">
        <v>2</v>
      </c>
      <c r="G5286" t="str">
        <f>VLOOKUP(YouTubeVideos[[#This Row],[category_id]],VideoCategories[],2,FALSE)</f>
        <v>Autos &amp; Vehicles</v>
      </c>
      <c r="H5286" t="s">
        <v>13330</v>
      </c>
      <c r="I5286">
        <v>58519</v>
      </c>
      <c r="J5286">
        <v>381</v>
      </c>
      <c r="K5286">
        <v>4</v>
      </c>
      <c r="L5286">
        <v>51</v>
      </c>
      <c r="M5286" t="b">
        <v>0</v>
      </c>
      <c r="N5286" t="b">
        <v>0</v>
      </c>
      <c r="O5286" t="b">
        <v>0</v>
      </c>
    </row>
    <row r="5287" spans="1:15">
      <c r="A5287" t="s">
        <v>16569</v>
      </c>
      <c r="B5287" s="1">
        <v>43211</v>
      </c>
      <c r="C5287" s="1">
        <v>43193.375104166669</v>
      </c>
      <c r="D5287" t="s">
        <v>16570</v>
      </c>
      <c r="E5287" t="s">
        <v>1636</v>
      </c>
      <c r="F5287">
        <v>24</v>
      </c>
      <c r="G5287" t="str">
        <f>VLOOKUP(YouTubeVideos[[#This Row],[category_id]],VideoCategories[],2,FALSE)</f>
        <v>Entertainment</v>
      </c>
      <c r="H5287" t="s">
        <v>9596</v>
      </c>
      <c r="I5287">
        <v>1120841</v>
      </c>
      <c r="J5287">
        <v>39990</v>
      </c>
      <c r="K5287">
        <v>391</v>
      </c>
      <c r="L5287">
        <v>1939</v>
      </c>
      <c r="M5287" t="b">
        <v>0</v>
      </c>
      <c r="N5287" t="b">
        <v>0</v>
      </c>
      <c r="O5287" t="b">
        <v>0</v>
      </c>
    </row>
    <row r="5288" spans="1:15">
      <c r="A5288" t="s">
        <v>2919</v>
      </c>
      <c r="B5288" s="1">
        <v>43072</v>
      </c>
      <c r="C5288" s="1">
        <v>43066.776423611111</v>
      </c>
      <c r="D5288" t="s">
        <v>2920</v>
      </c>
      <c r="E5288" t="s">
        <v>585</v>
      </c>
      <c r="F5288">
        <v>1</v>
      </c>
      <c r="G5288" t="str">
        <f>VLOOKUP(YouTubeVideos[[#This Row],[category_id]],VideoCategories[],2,FALSE)</f>
        <v>Film &amp; Animation</v>
      </c>
      <c r="H5288" t="s">
        <v>2921</v>
      </c>
      <c r="I5288">
        <v>58301</v>
      </c>
      <c r="J5288">
        <v>2351</v>
      </c>
      <c r="K5288">
        <v>170</v>
      </c>
      <c r="L5288">
        <v>625</v>
      </c>
      <c r="M5288" t="b">
        <v>0</v>
      </c>
      <c r="N5288" t="b">
        <v>0</v>
      </c>
      <c r="O5288" t="b">
        <v>0</v>
      </c>
    </row>
    <row r="5289" spans="1:15">
      <c r="A5289" t="s">
        <v>16574</v>
      </c>
      <c r="B5289" s="1">
        <v>43211</v>
      </c>
      <c r="C5289" s="1">
        <v>43192.501319444447</v>
      </c>
      <c r="D5289" t="s">
        <v>16575</v>
      </c>
      <c r="E5289" t="s">
        <v>16576</v>
      </c>
      <c r="F5289">
        <v>10</v>
      </c>
      <c r="G5289" t="str">
        <f>VLOOKUP(YouTubeVideos[[#This Row],[category_id]],VideoCategories[],2,FALSE)</f>
        <v>Music</v>
      </c>
      <c r="H5289" t="s">
        <v>16577</v>
      </c>
      <c r="I5289">
        <v>1158695</v>
      </c>
      <c r="J5289">
        <v>43551</v>
      </c>
      <c r="K5289">
        <v>1169</v>
      </c>
      <c r="L5289">
        <v>2822</v>
      </c>
      <c r="M5289" t="b">
        <v>0</v>
      </c>
      <c r="N5289" t="b">
        <v>0</v>
      </c>
      <c r="O5289" t="b">
        <v>0</v>
      </c>
    </row>
    <row r="5290" spans="1:15">
      <c r="A5290" t="s">
        <v>10878</v>
      </c>
      <c r="B5290" s="1">
        <v>43135</v>
      </c>
      <c r="C5290" s="1">
        <v>43130.701273148145</v>
      </c>
      <c r="D5290" t="s">
        <v>10879</v>
      </c>
      <c r="E5290" t="s">
        <v>1214</v>
      </c>
      <c r="F5290">
        <v>17</v>
      </c>
      <c r="G5290" t="str">
        <f>VLOOKUP(YouTubeVideos[[#This Row],[category_id]],VideoCategories[],2,FALSE)</f>
        <v>Sports</v>
      </c>
      <c r="H5290" t="s">
        <v>10880</v>
      </c>
      <c r="I5290">
        <v>58290</v>
      </c>
      <c r="J5290">
        <v>1126</v>
      </c>
      <c r="K5290">
        <v>59</v>
      </c>
      <c r="L5290">
        <v>3</v>
      </c>
      <c r="M5290" t="b">
        <v>0</v>
      </c>
      <c r="N5290" t="b">
        <v>0</v>
      </c>
      <c r="O5290" t="b">
        <v>0</v>
      </c>
    </row>
    <row r="5291" spans="1:15">
      <c r="A5291" t="s">
        <v>5239</v>
      </c>
      <c r="B5291" s="1">
        <v>43088</v>
      </c>
      <c r="C5291" s="1">
        <v>43082.958344907405</v>
      </c>
      <c r="D5291" t="s">
        <v>19978</v>
      </c>
      <c r="E5291" t="s">
        <v>2633</v>
      </c>
      <c r="F5291">
        <v>22</v>
      </c>
      <c r="G5291" t="str">
        <f>VLOOKUP(YouTubeVideos[[#This Row],[category_id]],VideoCategories[],2,FALSE)</f>
        <v>People &amp; Blogs</v>
      </c>
      <c r="H5291" t="s">
        <v>5240</v>
      </c>
      <c r="I5291">
        <v>58278</v>
      </c>
      <c r="J5291">
        <v>2182</v>
      </c>
      <c r="K5291">
        <v>35</v>
      </c>
      <c r="L5291">
        <v>105</v>
      </c>
      <c r="M5291" t="b">
        <v>0</v>
      </c>
      <c r="N5291" t="b">
        <v>0</v>
      </c>
      <c r="O5291" t="b">
        <v>0</v>
      </c>
    </row>
    <row r="5292" spans="1:15">
      <c r="A5292" t="s">
        <v>13345</v>
      </c>
      <c r="B5292" s="1">
        <v>43158</v>
      </c>
      <c r="C5292" s="1">
        <v>43149.691412037035</v>
      </c>
      <c r="D5292" t="s">
        <v>13346</v>
      </c>
      <c r="E5292" t="s">
        <v>12549</v>
      </c>
      <c r="F5292">
        <v>17</v>
      </c>
      <c r="G5292" t="str">
        <f>VLOOKUP(YouTubeVideos[[#This Row],[category_id]],VideoCategories[],2,FALSE)</f>
        <v>Sports</v>
      </c>
      <c r="H5292" t="s">
        <v>63</v>
      </c>
      <c r="I5292">
        <v>58234</v>
      </c>
      <c r="J5292">
        <v>396</v>
      </c>
      <c r="K5292">
        <v>40</v>
      </c>
      <c r="L5292">
        <v>176</v>
      </c>
      <c r="M5292" t="b">
        <v>0</v>
      </c>
      <c r="N5292" t="b">
        <v>0</v>
      </c>
      <c r="O5292" t="b">
        <v>0</v>
      </c>
    </row>
    <row r="5293" spans="1:15">
      <c r="A5293" t="s">
        <v>11136</v>
      </c>
      <c r="B5293" s="1">
        <v>43137</v>
      </c>
      <c r="C5293" s="1">
        <v>43136.559849537036</v>
      </c>
      <c r="D5293" t="s">
        <v>11137</v>
      </c>
      <c r="E5293" t="s">
        <v>1974</v>
      </c>
      <c r="F5293">
        <v>25</v>
      </c>
      <c r="G5293" t="str">
        <f>VLOOKUP(YouTubeVideos[[#This Row],[category_id]],VideoCategories[],2,FALSE)</f>
        <v>News &amp; Politics</v>
      </c>
      <c r="H5293" t="s">
        <v>11138</v>
      </c>
      <c r="I5293">
        <v>58231</v>
      </c>
      <c r="J5293">
        <v>397</v>
      </c>
      <c r="K5293">
        <v>90</v>
      </c>
      <c r="L5293">
        <v>1039</v>
      </c>
      <c r="M5293" t="b">
        <v>0</v>
      </c>
      <c r="N5293" t="b">
        <v>0</v>
      </c>
      <c r="O5293" t="b">
        <v>0</v>
      </c>
    </row>
    <row r="5294" spans="1:15">
      <c r="A5294" t="s">
        <v>16589</v>
      </c>
      <c r="B5294" s="1">
        <v>43212</v>
      </c>
      <c r="C5294" s="1">
        <v>43207.556157407409</v>
      </c>
      <c r="D5294" t="s">
        <v>20624</v>
      </c>
      <c r="E5294" t="s">
        <v>16590</v>
      </c>
      <c r="F5294">
        <v>24</v>
      </c>
      <c r="G5294" t="str">
        <f>VLOOKUP(YouTubeVideos[[#This Row],[category_id]],VideoCategories[],2,FALSE)</f>
        <v>Entertainment</v>
      </c>
      <c r="H5294" t="s">
        <v>16591</v>
      </c>
      <c r="I5294">
        <v>1615691</v>
      </c>
      <c r="J5294">
        <v>52089</v>
      </c>
      <c r="K5294">
        <v>2891</v>
      </c>
      <c r="L5294">
        <v>4219</v>
      </c>
      <c r="M5294" t="b">
        <v>0</v>
      </c>
      <c r="N5294" t="b">
        <v>0</v>
      </c>
      <c r="O5294" t="b">
        <v>0</v>
      </c>
    </row>
    <row r="5295" spans="1:15">
      <c r="A5295" t="s">
        <v>16592</v>
      </c>
      <c r="B5295" s="1">
        <v>43212</v>
      </c>
      <c r="C5295" s="1">
        <v>43205.500011574077</v>
      </c>
      <c r="D5295" t="s">
        <v>16593</v>
      </c>
      <c r="E5295" t="s">
        <v>1175</v>
      </c>
      <c r="F5295">
        <v>24</v>
      </c>
      <c r="G5295" t="str">
        <f>VLOOKUP(YouTubeVideos[[#This Row],[category_id]],VideoCategories[],2,FALSE)</f>
        <v>Entertainment</v>
      </c>
      <c r="H5295" t="s">
        <v>16594</v>
      </c>
      <c r="I5295">
        <v>776037</v>
      </c>
      <c r="J5295">
        <v>20353</v>
      </c>
      <c r="K5295">
        <v>719</v>
      </c>
      <c r="L5295">
        <v>5319</v>
      </c>
      <c r="M5295" t="b">
        <v>0</v>
      </c>
      <c r="N5295" t="b">
        <v>0</v>
      </c>
      <c r="O5295" t="b">
        <v>0</v>
      </c>
    </row>
    <row r="5296" spans="1:15">
      <c r="A5296" t="s">
        <v>16595</v>
      </c>
      <c r="B5296" s="1">
        <v>43212</v>
      </c>
      <c r="C5296" s="1">
        <v>43204.537187499998</v>
      </c>
      <c r="D5296" t="s">
        <v>20625</v>
      </c>
      <c r="E5296" t="s">
        <v>16596</v>
      </c>
      <c r="F5296">
        <v>24</v>
      </c>
      <c r="G5296" t="str">
        <f>VLOOKUP(YouTubeVideos[[#This Row],[category_id]],VideoCategories[],2,FALSE)</f>
        <v>Entertainment</v>
      </c>
      <c r="H5296" t="s">
        <v>16597</v>
      </c>
      <c r="I5296">
        <v>10216106</v>
      </c>
      <c r="J5296">
        <v>233312</v>
      </c>
      <c r="K5296">
        <v>6132</v>
      </c>
      <c r="L5296">
        <v>0</v>
      </c>
      <c r="M5296" t="b">
        <v>1</v>
      </c>
      <c r="N5296" t="b">
        <v>0</v>
      </c>
      <c r="O5296" t="b">
        <v>0</v>
      </c>
    </row>
    <row r="5297" spans="1:15">
      <c r="A5297" t="s">
        <v>4274</v>
      </c>
      <c r="B5297" s="1">
        <v>43082</v>
      </c>
      <c r="C5297" s="1">
        <v>43080.341296296298</v>
      </c>
      <c r="D5297" t="s">
        <v>4275</v>
      </c>
      <c r="E5297" t="s">
        <v>3646</v>
      </c>
      <c r="F5297">
        <v>25</v>
      </c>
      <c r="G5297" t="str">
        <f>VLOOKUP(YouTubeVideos[[#This Row],[category_id]],VideoCategories[],2,FALSE)</f>
        <v>News &amp; Politics</v>
      </c>
      <c r="H5297" t="s">
        <v>4276</v>
      </c>
      <c r="I5297">
        <v>57770</v>
      </c>
      <c r="J5297">
        <v>817</v>
      </c>
      <c r="K5297">
        <v>1478</v>
      </c>
      <c r="L5297">
        <v>0</v>
      </c>
      <c r="M5297" t="b">
        <v>1</v>
      </c>
      <c r="N5297" t="b">
        <v>0</v>
      </c>
      <c r="O5297" t="b">
        <v>0</v>
      </c>
    </row>
    <row r="5298" spans="1:15">
      <c r="A5298" t="s">
        <v>5031</v>
      </c>
      <c r="B5298" s="1">
        <v>43087</v>
      </c>
      <c r="C5298" s="1">
        <v>43082.958333333336</v>
      </c>
      <c r="D5298" t="s">
        <v>5032</v>
      </c>
      <c r="E5298" t="s">
        <v>2633</v>
      </c>
      <c r="F5298">
        <v>22</v>
      </c>
      <c r="G5298" t="str">
        <f>VLOOKUP(YouTubeVideos[[#This Row],[category_id]],VideoCategories[],2,FALSE)</f>
        <v>People &amp; Blogs</v>
      </c>
      <c r="H5298" t="s">
        <v>5033</v>
      </c>
      <c r="I5298">
        <v>57738</v>
      </c>
      <c r="J5298">
        <v>3634</v>
      </c>
      <c r="K5298">
        <v>10</v>
      </c>
      <c r="L5298">
        <v>209</v>
      </c>
      <c r="M5298" t="b">
        <v>0</v>
      </c>
      <c r="N5298" t="b">
        <v>0</v>
      </c>
      <c r="O5298" t="b">
        <v>0</v>
      </c>
    </row>
    <row r="5299" spans="1:15">
      <c r="A5299" t="s">
        <v>7996</v>
      </c>
      <c r="B5299" s="1">
        <v>43114</v>
      </c>
      <c r="C5299" s="1">
        <v>43112.333356481482</v>
      </c>
      <c r="D5299" t="s">
        <v>7997</v>
      </c>
      <c r="E5299" t="s">
        <v>520</v>
      </c>
      <c r="F5299">
        <v>22</v>
      </c>
      <c r="G5299" t="str">
        <f>VLOOKUP(YouTubeVideos[[#This Row],[category_id]],VideoCategories[],2,FALSE)</f>
        <v>People &amp; Blogs</v>
      </c>
      <c r="H5299" t="s">
        <v>7998</v>
      </c>
      <c r="I5299">
        <v>57581</v>
      </c>
      <c r="J5299">
        <v>2041</v>
      </c>
      <c r="K5299">
        <v>32</v>
      </c>
      <c r="L5299">
        <v>360</v>
      </c>
      <c r="M5299" t="b">
        <v>0</v>
      </c>
      <c r="N5299" t="b">
        <v>0</v>
      </c>
      <c r="O5299" t="b">
        <v>0</v>
      </c>
    </row>
    <row r="5300" spans="1:15">
      <c r="A5300" t="s">
        <v>11091</v>
      </c>
      <c r="B5300" s="1">
        <v>43136</v>
      </c>
      <c r="C5300" s="1">
        <v>43131.641608796293</v>
      </c>
      <c r="D5300" t="s">
        <v>11092</v>
      </c>
      <c r="E5300" t="s">
        <v>10287</v>
      </c>
      <c r="F5300">
        <v>28</v>
      </c>
      <c r="G5300" t="str">
        <f>VLOOKUP(YouTubeVideos[[#This Row],[category_id]],VideoCategories[],2,FALSE)</f>
        <v>Science &amp; Technology</v>
      </c>
      <c r="H5300" t="s">
        <v>11093</v>
      </c>
      <c r="I5300">
        <v>57561</v>
      </c>
      <c r="J5300">
        <v>1656</v>
      </c>
      <c r="K5300">
        <v>47</v>
      </c>
      <c r="L5300">
        <v>176</v>
      </c>
      <c r="M5300" t="b">
        <v>0</v>
      </c>
      <c r="N5300" t="b">
        <v>0</v>
      </c>
      <c r="O5300" t="b">
        <v>0</v>
      </c>
    </row>
    <row r="5301" spans="1:15">
      <c r="A5301" t="s">
        <v>11203</v>
      </c>
      <c r="B5301" s="1">
        <v>43137</v>
      </c>
      <c r="C5301" s="1">
        <v>43131.860625000001</v>
      </c>
      <c r="D5301" t="s">
        <v>11204</v>
      </c>
      <c r="E5301" t="s">
        <v>11205</v>
      </c>
      <c r="F5301">
        <v>20</v>
      </c>
      <c r="G5301" t="str">
        <f>VLOOKUP(YouTubeVideos[[#This Row],[category_id]],VideoCategories[],2,FALSE)</f>
        <v>Gaming</v>
      </c>
      <c r="H5301" t="s">
        <v>11206</v>
      </c>
      <c r="I5301">
        <v>57462</v>
      </c>
      <c r="J5301">
        <v>2892</v>
      </c>
      <c r="K5301">
        <v>83</v>
      </c>
      <c r="L5301">
        <v>354</v>
      </c>
      <c r="M5301" t="b">
        <v>0</v>
      </c>
      <c r="N5301" t="b">
        <v>0</v>
      </c>
      <c r="O5301" t="b">
        <v>0</v>
      </c>
    </row>
    <row r="5302" spans="1:15">
      <c r="A5302" t="s">
        <v>8135</v>
      </c>
      <c r="B5302" s="1">
        <v>43115</v>
      </c>
      <c r="C5302" s="1">
        <v>43110.232314814813</v>
      </c>
      <c r="D5302" t="s">
        <v>8136</v>
      </c>
      <c r="E5302" t="s">
        <v>1027</v>
      </c>
      <c r="F5302">
        <v>26</v>
      </c>
      <c r="G5302" t="str">
        <f>VLOOKUP(YouTubeVideos[[#This Row],[category_id]],VideoCategories[],2,FALSE)</f>
        <v>Howto &amp; Style</v>
      </c>
      <c r="H5302" t="s">
        <v>1028</v>
      </c>
      <c r="I5302">
        <v>57309</v>
      </c>
      <c r="J5302">
        <v>1958</v>
      </c>
      <c r="K5302">
        <v>65</v>
      </c>
      <c r="L5302">
        <v>207</v>
      </c>
      <c r="M5302" t="b">
        <v>0</v>
      </c>
      <c r="N5302" t="b">
        <v>0</v>
      </c>
      <c r="O5302" t="b">
        <v>0</v>
      </c>
    </row>
    <row r="5303" spans="1:15">
      <c r="A5303" t="s">
        <v>5878</v>
      </c>
      <c r="B5303" s="1">
        <v>43092</v>
      </c>
      <c r="C5303" s="1">
        <v>43086.691620370373</v>
      </c>
      <c r="D5303" t="s">
        <v>5879</v>
      </c>
      <c r="E5303" t="s">
        <v>5880</v>
      </c>
      <c r="F5303">
        <v>22</v>
      </c>
      <c r="G5303" t="str">
        <f>VLOOKUP(YouTubeVideos[[#This Row],[category_id]],VideoCategories[],2,FALSE)</f>
        <v>People &amp; Blogs</v>
      </c>
      <c r="H5303" t="s">
        <v>63</v>
      </c>
      <c r="I5303">
        <v>57192</v>
      </c>
      <c r="J5303">
        <v>107</v>
      </c>
      <c r="K5303">
        <v>61</v>
      </c>
      <c r="L5303">
        <v>275</v>
      </c>
      <c r="M5303" t="b">
        <v>0</v>
      </c>
      <c r="N5303" t="b">
        <v>0</v>
      </c>
      <c r="O5303" t="b">
        <v>0</v>
      </c>
    </row>
    <row r="5304" spans="1:15">
      <c r="A5304" t="s">
        <v>9149</v>
      </c>
      <c r="B5304" s="1">
        <v>43123</v>
      </c>
      <c r="C5304" s="1">
        <v>43122.720810185187</v>
      </c>
      <c r="D5304" t="s">
        <v>9150</v>
      </c>
      <c r="E5304" t="s">
        <v>1158</v>
      </c>
      <c r="F5304">
        <v>25</v>
      </c>
      <c r="G5304" t="str">
        <f>VLOOKUP(YouTubeVideos[[#This Row],[category_id]],VideoCategories[],2,FALSE)</f>
        <v>News &amp; Politics</v>
      </c>
      <c r="H5304" t="s">
        <v>1460</v>
      </c>
      <c r="I5304">
        <v>57143</v>
      </c>
      <c r="J5304">
        <v>234</v>
      </c>
      <c r="K5304">
        <v>176</v>
      </c>
      <c r="L5304">
        <v>146</v>
      </c>
      <c r="M5304" t="b">
        <v>0</v>
      </c>
      <c r="N5304" t="b">
        <v>0</v>
      </c>
      <c r="O5304" t="b">
        <v>0</v>
      </c>
    </row>
    <row r="5305" spans="1:15">
      <c r="A5305" t="s">
        <v>12087</v>
      </c>
      <c r="B5305" s="1">
        <v>43145</v>
      </c>
      <c r="C5305" s="1">
        <v>43137.083333333336</v>
      </c>
      <c r="D5305" t="s">
        <v>12088</v>
      </c>
      <c r="E5305" t="s">
        <v>39</v>
      </c>
      <c r="F5305">
        <v>23</v>
      </c>
      <c r="G5305" t="str">
        <f>VLOOKUP(YouTubeVideos[[#This Row],[category_id]],VideoCategories[],2,FALSE)</f>
        <v>Comedy</v>
      </c>
      <c r="H5305" t="s">
        <v>12089</v>
      </c>
      <c r="I5305">
        <v>57035</v>
      </c>
      <c r="J5305">
        <v>762</v>
      </c>
      <c r="K5305">
        <v>63</v>
      </c>
      <c r="L5305">
        <v>109</v>
      </c>
      <c r="M5305" t="b">
        <v>0</v>
      </c>
      <c r="N5305" t="b">
        <v>0</v>
      </c>
      <c r="O5305" t="b">
        <v>0</v>
      </c>
    </row>
    <row r="5306" spans="1:15">
      <c r="A5306" t="s">
        <v>16624</v>
      </c>
      <c r="B5306" s="1">
        <v>43212</v>
      </c>
      <c r="C5306" s="1">
        <v>43195.333391203705</v>
      </c>
      <c r="D5306" t="s">
        <v>20627</v>
      </c>
      <c r="E5306" t="s">
        <v>1495</v>
      </c>
      <c r="F5306">
        <v>10</v>
      </c>
      <c r="G5306" t="str">
        <f>VLOOKUP(YouTubeVideos[[#This Row],[category_id]],VideoCategories[],2,FALSE)</f>
        <v>Music</v>
      </c>
      <c r="H5306" t="s">
        <v>19775</v>
      </c>
      <c r="I5306">
        <v>17624672</v>
      </c>
      <c r="J5306">
        <v>2162749</v>
      </c>
      <c r="K5306">
        <v>18342</v>
      </c>
      <c r="L5306">
        <v>227648</v>
      </c>
      <c r="M5306" t="b">
        <v>0</v>
      </c>
      <c r="N5306" t="b">
        <v>0</v>
      </c>
      <c r="O5306" t="b">
        <v>0</v>
      </c>
    </row>
    <row r="5307" spans="1:15">
      <c r="A5307" t="s">
        <v>10530</v>
      </c>
      <c r="B5307" s="1">
        <v>43132</v>
      </c>
      <c r="C5307" s="1">
        <v>43126.401736111111</v>
      </c>
      <c r="D5307" t="s">
        <v>10531</v>
      </c>
      <c r="E5307" t="s">
        <v>10532</v>
      </c>
      <c r="F5307">
        <v>15</v>
      </c>
      <c r="G5307" t="str">
        <f>VLOOKUP(YouTubeVideos[[#This Row],[category_id]],VideoCategories[],2,FALSE)</f>
        <v>Pets &amp; Animals</v>
      </c>
      <c r="H5307" t="s">
        <v>10533</v>
      </c>
      <c r="I5307">
        <v>56819</v>
      </c>
      <c r="J5307">
        <v>3051</v>
      </c>
      <c r="K5307">
        <v>32</v>
      </c>
      <c r="L5307">
        <v>271</v>
      </c>
      <c r="M5307" t="b">
        <v>0</v>
      </c>
      <c r="N5307" t="b">
        <v>0</v>
      </c>
      <c r="O5307" t="b">
        <v>0</v>
      </c>
    </row>
    <row r="5308" spans="1:15">
      <c r="A5308" t="s">
        <v>4558</v>
      </c>
      <c r="B5308" s="1">
        <v>43083</v>
      </c>
      <c r="C5308" s="1">
        <v>43077.415891203702</v>
      </c>
      <c r="D5308" t="s">
        <v>4559</v>
      </c>
      <c r="E5308" t="s">
        <v>4560</v>
      </c>
      <c r="F5308">
        <v>23</v>
      </c>
      <c r="G5308" t="str">
        <f>VLOOKUP(YouTubeVideos[[#This Row],[category_id]],VideoCategories[],2,FALSE)</f>
        <v>Comedy</v>
      </c>
      <c r="H5308" t="s">
        <v>4561</v>
      </c>
      <c r="I5308">
        <v>56717</v>
      </c>
      <c r="J5308">
        <v>3804</v>
      </c>
      <c r="K5308">
        <v>160</v>
      </c>
      <c r="L5308">
        <v>289</v>
      </c>
      <c r="M5308" t="b">
        <v>0</v>
      </c>
      <c r="N5308" t="b">
        <v>0</v>
      </c>
      <c r="O5308" t="b">
        <v>0</v>
      </c>
    </row>
    <row r="5309" spans="1:15">
      <c r="A5309" t="s">
        <v>8773</v>
      </c>
      <c r="B5309" s="1">
        <v>43119</v>
      </c>
      <c r="C5309" s="1">
        <v>43115.856886574074</v>
      </c>
      <c r="D5309" t="s">
        <v>8774</v>
      </c>
      <c r="E5309" t="s">
        <v>1226</v>
      </c>
      <c r="F5309">
        <v>17</v>
      </c>
      <c r="G5309" t="str">
        <f>VLOOKUP(YouTubeVideos[[#This Row],[category_id]],VideoCategories[],2,FALSE)</f>
        <v>Sports</v>
      </c>
      <c r="H5309" t="s">
        <v>8775</v>
      </c>
      <c r="I5309">
        <v>56495</v>
      </c>
      <c r="J5309">
        <v>835</v>
      </c>
      <c r="K5309">
        <v>18</v>
      </c>
      <c r="L5309">
        <v>407</v>
      </c>
      <c r="M5309" t="b">
        <v>0</v>
      </c>
      <c r="N5309" t="b">
        <v>0</v>
      </c>
      <c r="O5309" t="b">
        <v>0</v>
      </c>
    </row>
    <row r="5310" spans="1:15">
      <c r="A5310" t="s">
        <v>11797</v>
      </c>
      <c r="B5310" s="1">
        <v>43142</v>
      </c>
      <c r="C5310" s="1">
        <v>43135.412777777776</v>
      </c>
      <c r="D5310" t="s">
        <v>11798</v>
      </c>
      <c r="E5310" t="s">
        <v>232</v>
      </c>
      <c r="F5310">
        <v>25</v>
      </c>
      <c r="G5310" t="str">
        <f>VLOOKUP(YouTubeVideos[[#This Row],[category_id]],VideoCategories[],2,FALSE)</f>
        <v>News &amp; Politics</v>
      </c>
      <c r="H5310" t="s">
        <v>11799</v>
      </c>
      <c r="I5310">
        <v>56370</v>
      </c>
      <c r="J5310">
        <v>277</v>
      </c>
      <c r="K5310">
        <v>331</v>
      </c>
      <c r="L5310">
        <v>1005</v>
      </c>
      <c r="M5310" t="b">
        <v>0</v>
      </c>
      <c r="N5310" t="b">
        <v>0</v>
      </c>
      <c r="O5310" t="b">
        <v>0</v>
      </c>
    </row>
    <row r="5311" spans="1:15">
      <c r="A5311" t="s">
        <v>16638</v>
      </c>
      <c r="B5311" s="1">
        <v>43213</v>
      </c>
      <c r="C5311" s="1">
        <v>43209.250023148146</v>
      </c>
      <c r="D5311" t="s">
        <v>16639</v>
      </c>
      <c r="E5311" t="s">
        <v>47</v>
      </c>
      <c r="F5311">
        <v>24</v>
      </c>
      <c r="G5311" t="str">
        <f>VLOOKUP(YouTubeVideos[[#This Row],[category_id]],VideoCategories[],2,FALSE)</f>
        <v>Entertainment</v>
      </c>
      <c r="H5311" t="s">
        <v>16640</v>
      </c>
      <c r="I5311">
        <v>10523399</v>
      </c>
      <c r="J5311">
        <v>282075</v>
      </c>
      <c r="K5311">
        <v>6270</v>
      </c>
      <c r="L5311">
        <v>10352</v>
      </c>
      <c r="M5311" t="b">
        <v>0</v>
      </c>
      <c r="N5311" t="b">
        <v>0</v>
      </c>
      <c r="O5311" t="b">
        <v>0</v>
      </c>
    </row>
    <row r="5312" spans="1:15">
      <c r="A5312" t="s">
        <v>8901</v>
      </c>
      <c r="B5312" s="1">
        <v>43120</v>
      </c>
      <c r="C5312" s="1">
        <v>43115.616793981484</v>
      </c>
      <c r="D5312" t="s">
        <v>8902</v>
      </c>
      <c r="E5312" t="s">
        <v>8903</v>
      </c>
      <c r="F5312">
        <v>2</v>
      </c>
      <c r="G5312" t="str">
        <f>VLOOKUP(YouTubeVideos[[#This Row],[category_id]],VideoCategories[],2,FALSE)</f>
        <v>Autos &amp; Vehicles</v>
      </c>
      <c r="H5312" t="s">
        <v>8904</v>
      </c>
      <c r="I5312">
        <v>56317</v>
      </c>
      <c r="J5312">
        <v>536</v>
      </c>
      <c r="K5312">
        <v>136</v>
      </c>
      <c r="L5312">
        <v>28</v>
      </c>
      <c r="M5312" t="b">
        <v>0</v>
      </c>
      <c r="N5312" t="b">
        <v>0</v>
      </c>
      <c r="O5312" t="b">
        <v>0</v>
      </c>
    </row>
    <row r="5313" spans="1:15">
      <c r="A5313" t="s">
        <v>16644</v>
      </c>
      <c r="B5313" s="1">
        <v>43213</v>
      </c>
      <c r="C5313" s="1">
        <v>43209.378275462965</v>
      </c>
      <c r="D5313" t="s">
        <v>16645</v>
      </c>
      <c r="E5313" t="s">
        <v>3194</v>
      </c>
      <c r="F5313">
        <v>24</v>
      </c>
      <c r="G5313" t="str">
        <f>VLOOKUP(YouTubeVideos[[#This Row],[category_id]],VideoCategories[],2,FALSE)</f>
        <v>Entertainment</v>
      </c>
      <c r="H5313" t="s">
        <v>16646</v>
      </c>
      <c r="I5313">
        <v>260410</v>
      </c>
      <c r="J5313">
        <v>5156</v>
      </c>
      <c r="K5313">
        <v>68</v>
      </c>
      <c r="L5313">
        <v>515</v>
      </c>
      <c r="M5313" t="b">
        <v>0</v>
      </c>
      <c r="N5313" t="b">
        <v>0</v>
      </c>
      <c r="O5313" t="b">
        <v>0</v>
      </c>
    </row>
    <row r="5314" spans="1:15">
      <c r="A5314" t="s">
        <v>1711</v>
      </c>
      <c r="B5314" s="1">
        <v>43063</v>
      </c>
      <c r="C5314" s="1">
        <v>43059.241041666668</v>
      </c>
      <c r="D5314" t="s">
        <v>1712</v>
      </c>
      <c r="E5314" t="s">
        <v>1027</v>
      </c>
      <c r="F5314">
        <v>26</v>
      </c>
      <c r="G5314" t="str">
        <f>VLOOKUP(YouTubeVideos[[#This Row],[category_id]],VideoCategories[],2,FALSE)</f>
        <v>Howto &amp; Style</v>
      </c>
      <c r="H5314" t="s">
        <v>1028</v>
      </c>
      <c r="I5314">
        <v>56071</v>
      </c>
      <c r="J5314">
        <v>3074</v>
      </c>
      <c r="K5314">
        <v>51</v>
      </c>
      <c r="L5314">
        <v>273</v>
      </c>
      <c r="M5314" t="b">
        <v>0</v>
      </c>
      <c r="N5314" t="b">
        <v>0</v>
      </c>
      <c r="O5314" t="b">
        <v>0</v>
      </c>
    </row>
    <row r="5315" spans="1:15">
      <c r="A5315" t="s">
        <v>13569</v>
      </c>
      <c r="B5315" s="1">
        <v>43160</v>
      </c>
      <c r="C5315" s="1">
        <v>43154.541689814818</v>
      </c>
      <c r="D5315" t="s">
        <v>13570</v>
      </c>
      <c r="E5315" t="s">
        <v>13571</v>
      </c>
      <c r="F5315">
        <v>28</v>
      </c>
      <c r="G5315" t="str">
        <f>VLOOKUP(YouTubeVideos[[#This Row],[category_id]],VideoCategories[],2,FALSE)</f>
        <v>Science &amp; Technology</v>
      </c>
      <c r="H5315" t="s">
        <v>13572</v>
      </c>
      <c r="I5315">
        <v>56032</v>
      </c>
      <c r="J5315">
        <v>2883</v>
      </c>
      <c r="K5315">
        <v>34</v>
      </c>
      <c r="L5315">
        <v>697</v>
      </c>
      <c r="M5315" t="b">
        <v>0</v>
      </c>
      <c r="N5315" t="b">
        <v>0</v>
      </c>
      <c r="O5315" t="b">
        <v>0</v>
      </c>
    </row>
    <row r="5316" spans="1:15">
      <c r="A5316" t="s">
        <v>16653</v>
      </c>
      <c r="B5316" s="1">
        <v>43213</v>
      </c>
      <c r="C5316" s="1">
        <v>43205.766030092593</v>
      </c>
      <c r="D5316" t="s">
        <v>16654</v>
      </c>
      <c r="E5316" t="s">
        <v>14483</v>
      </c>
      <c r="F5316">
        <v>24</v>
      </c>
      <c r="G5316" t="str">
        <f>VLOOKUP(YouTubeVideos[[#This Row],[category_id]],VideoCategories[],2,FALSE)</f>
        <v>Entertainment</v>
      </c>
      <c r="H5316" t="s">
        <v>14484</v>
      </c>
      <c r="I5316">
        <v>1330675</v>
      </c>
      <c r="J5316">
        <v>20765</v>
      </c>
      <c r="K5316">
        <v>1105</v>
      </c>
      <c r="L5316">
        <v>2497</v>
      </c>
      <c r="M5316" t="b">
        <v>0</v>
      </c>
      <c r="N5316" t="b">
        <v>0</v>
      </c>
      <c r="O5316" t="b">
        <v>0</v>
      </c>
    </row>
    <row r="5317" spans="1:15">
      <c r="A5317" t="s">
        <v>16655</v>
      </c>
      <c r="B5317" s="1">
        <v>43213</v>
      </c>
      <c r="C5317" s="1">
        <v>43206.291701388887</v>
      </c>
      <c r="D5317" t="s">
        <v>16656</v>
      </c>
      <c r="E5317" t="s">
        <v>3319</v>
      </c>
      <c r="F5317">
        <v>24</v>
      </c>
      <c r="G5317" t="str">
        <f>VLOOKUP(YouTubeVideos[[#This Row],[category_id]],VideoCategories[],2,FALSE)</f>
        <v>Entertainment</v>
      </c>
      <c r="H5317" t="s">
        <v>16657</v>
      </c>
      <c r="I5317">
        <v>1142433</v>
      </c>
      <c r="J5317">
        <v>29625</v>
      </c>
      <c r="K5317">
        <v>1148</v>
      </c>
      <c r="L5317">
        <v>2878</v>
      </c>
      <c r="M5317" t="b">
        <v>0</v>
      </c>
      <c r="N5317" t="b">
        <v>0</v>
      </c>
      <c r="O5317" t="b">
        <v>0</v>
      </c>
    </row>
    <row r="5318" spans="1:15">
      <c r="A5318" t="s">
        <v>443</v>
      </c>
      <c r="B5318" s="1">
        <v>43054</v>
      </c>
      <c r="C5318" s="1">
        <v>43048.43372685185</v>
      </c>
      <c r="D5318" t="s">
        <v>444</v>
      </c>
      <c r="E5318" t="s">
        <v>445</v>
      </c>
      <c r="F5318">
        <v>22</v>
      </c>
      <c r="G5318" t="str">
        <f>VLOOKUP(YouTubeVideos[[#This Row],[category_id]],VideoCategories[],2,FALSE)</f>
        <v>People &amp; Blogs</v>
      </c>
      <c r="H5318" t="s">
        <v>446</v>
      </c>
      <c r="I5318">
        <v>55901</v>
      </c>
      <c r="J5318">
        <v>477</v>
      </c>
      <c r="K5318">
        <v>132</v>
      </c>
      <c r="L5318">
        <v>105</v>
      </c>
      <c r="M5318" t="b">
        <v>0</v>
      </c>
      <c r="N5318" t="b">
        <v>0</v>
      </c>
      <c r="O5318" t="b">
        <v>0</v>
      </c>
    </row>
    <row r="5319" spans="1:15">
      <c r="A5319" t="s">
        <v>16661</v>
      </c>
      <c r="B5319" s="1">
        <v>43213</v>
      </c>
      <c r="C5319" s="1">
        <v>43202.3753125</v>
      </c>
      <c r="D5319" t="s">
        <v>16662</v>
      </c>
      <c r="E5319" t="s">
        <v>1479</v>
      </c>
      <c r="F5319">
        <v>24</v>
      </c>
      <c r="G5319" t="str">
        <f>VLOOKUP(YouTubeVideos[[#This Row],[category_id]],VideoCategories[],2,FALSE)</f>
        <v>Entertainment</v>
      </c>
      <c r="H5319" t="s">
        <v>5964</v>
      </c>
      <c r="I5319">
        <v>8837197</v>
      </c>
      <c r="J5319">
        <v>33724</v>
      </c>
      <c r="K5319">
        <v>17287</v>
      </c>
      <c r="L5319">
        <v>8041</v>
      </c>
      <c r="M5319" t="b">
        <v>0</v>
      </c>
      <c r="N5319" t="b">
        <v>0</v>
      </c>
      <c r="O5319" t="b">
        <v>0</v>
      </c>
    </row>
    <row r="5320" spans="1:15">
      <c r="A5320" t="s">
        <v>12134</v>
      </c>
      <c r="B5320" s="1">
        <v>43146</v>
      </c>
      <c r="C5320" s="1">
        <v>43143.772835648146</v>
      </c>
      <c r="D5320" t="s">
        <v>20373</v>
      </c>
      <c r="E5320" t="s">
        <v>1143</v>
      </c>
      <c r="F5320">
        <v>25</v>
      </c>
      <c r="G5320" t="str">
        <f>VLOOKUP(YouTubeVideos[[#This Row],[category_id]],VideoCategories[],2,FALSE)</f>
        <v>News &amp; Politics</v>
      </c>
      <c r="H5320" t="s">
        <v>12135</v>
      </c>
      <c r="I5320">
        <v>55814</v>
      </c>
      <c r="J5320">
        <v>536</v>
      </c>
      <c r="K5320">
        <v>36</v>
      </c>
      <c r="L5320">
        <v>96</v>
      </c>
      <c r="M5320" t="b">
        <v>0</v>
      </c>
      <c r="N5320" t="b">
        <v>0</v>
      </c>
      <c r="O5320" t="b">
        <v>0</v>
      </c>
    </row>
    <row r="5321" spans="1:15">
      <c r="A5321" t="s">
        <v>8741</v>
      </c>
      <c r="B5321" s="1">
        <v>43118</v>
      </c>
      <c r="C5321" s="1">
        <v>43112.201817129629</v>
      </c>
      <c r="D5321" t="s">
        <v>8742</v>
      </c>
      <c r="E5321" t="s">
        <v>6580</v>
      </c>
      <c r="F5321">
        <v>22</v>
      </c>
      <c r="G5321" t="str">
        <f>VLOOKUP(YouTubeVideos[[#This Row],[category_id]],VideoCategories[],2,FALSE)</f>
        <v>People &amp; Blogs</v>
      </c>
      <c r="H5321" t="s">
        <v>6581</v>
      </c>
      <c r="I5321">
        <v>55622</v>
      </c>
      <c r="J5321">
        <v>4333</v>
      </c>
      <c r="K5321">
        <v>36</v>
      </c>
      <c r="L5321">
        <v>399</v>
      </c>
      <c r="M5321" t="b">
        <v>0</v>
      </c>
      <c r="N5321" t="b">
        <v>0</v>
      </c>
      <c r="O5321" t="b">
        <v>0</v>
      </c>
    </row>
    <row r="5322" spans="1:15">
      <c r="A5322" t="s">
        <v>6535</v>
      </c>
      <c r="B5322" s="1">
        <v>43103</v>
      </c>
      <c r="C5322" s="1">
        <v>43085.58965277778</v>
      </c>
      <c r="D5322" t="s">
        <v>6536</v>
      </c>
      <c r="E5322" t="s">
        <v>6537</v>
      </c>
      <c r="F5322">
        <v>28</v>
      </c>
      <c r="G5322" t="str">
        <f>VLOOKUP(YouTubeVideos[[#This Row],[category_id]],VideoCategories[],2,FALSE)</f>
        <v>Science &amp; Technology</v>
      </c>
      <c r="H5322" t="s">
        <v>6538</v>
      </c>
      <c r="I5322">
        <v>55615</v>
      </c>
      <c r="J5322">
        <v>621</v>
      </c>
      <c r="K5322">
        <v>173</v>
      </c>
      <c r="L5322">
        <v>97</v>
      </c>
      <c r="M5322" t="b">
        <v>0</v>
      </c>
      <c r="N5322" t="b">
        <v>0</v>
      </c>
      <c r="O5322" t="b">
        <v>0</v>
      </c>
    </row>
    <row r="5323" spans="1:15">
      <c r="A5323" t="s">
        <v>13342</v>
      </c>
      <c r="B5323" s="1">
        <v>43158</v>
      </c>
      <c r="C5323" s="1">
        <v>43149.460335648146</v>
      </c>
      <c r="D5323" t="s">
        <v>13343</v>
      </c>
      <c r="E5323" t="s">
        <v>7982</v>
      </c>
      <c r="F5323">
        <v>17</v>
      </c>
      <c r="G5323" t="str">
        <f>VLOOKUP(YouTubeVideos[[#This Row],[category_id]],VideoCategories[],2,FALSE)</f>
        <v>Sports</v>
      </c>
      <c r="H5323" t="s">
        <v>13344</v>
      </c>
      <c r="I5323">
        <v>55614</v>
      </c>
      <c r="J5323">
        <v>470</v>
      </c>
      <c r="K5323">
        <v>43</v>
      </c>
      <c r="L5323">
        <v>87</v>
      </c>
      <c r="M5323" t="b">
        <v>0</v>
      </c>
      <c r="N5323" t="b">
        <v>0</v>
      </c>
      <c r="O5323" t="b">
        <v>0</v>
      </c>
    </row>
    <row r="5324" spans="1:15">
      <c r="A5324" t="s">
        <v>10023</v>
      </c>
      <c r="B5324" s="1">
        <v>43129</v>
      </c>
      <c r="C5324" s="1">
        <v>43115.238182870373</v>
      </c>
      <c r="D5324" t="s">
        <v>20245</v>
      </c>
      <c r="E5324" t="s">
        <v>10024</v>
      </c>
      <c r="F5324">
        <v>19</v>
      </c>
      <c r="G5324" t="str">
        <f>VLOOKUP(YouTubeVideos[[#This Row],[category_id]],VideoCategories[],2,FALSE)</f>
        <v>Travel &amp; Events</v>
      </c>
      <c r="H5324" t="s">
        <v>20246</v>
      </c>
      <c r="I5324">
        <v>55599</v>
      </c>
      <c r="J5324">
        <v>268</v>
      </c>
      <c r="K5324">
        <v>38</v>
      </c>
      <c r="L5324">
        <v>25</v>
      </c>
      <c r="M5324" t="b">
        <v>0</v>
      </c>
      <c r="N5324" t="b">
        <v>0</v>
      </c>
      <c r="O5324" t="b">
        <v>0</v>
      </c>
    </row>
    <row r="5325" spans="1:15">
      <c r="A5325" t="s">
        <v>9362</v>
      </c>
      <c r="B5325" s="1">
        <v>43124</v>
      </c>
      <c r="C5325" s="1">
        <v>43117.553368055553</v>
      </c>
      <c r="D5325" t="s">
        <v>9363</v>
      </c>
      <c r="E5325" t="s">
        <v>3929</v>
      </c>
      <c r="F5325">
        <v>25</v>
      </c>
      <c r="G5325" t="str">
        <f>VLOOKUP(YouTubeVideos[[#This Row],[category_id]],VideoCategories[],2,FALSE)</f>
        <v>News &amp; Politics</v>
      </c>
      <c r="H5325" t="s">
        <v>9364</v>
      </c>
      <c r="I5325">
        <v>55419</v>
      </c>
      <c r="J5325">
        <v>415</v>
      </c>
      <c r="K5325">
        <v>35</v>
      </c>
      <c r="L5325">
        <v>253</v>
      </c>
      <c r="M5325" t="b">
        <v>0</v>
      </c>
      <c r="N5325" t="b">
        <v>0</v>
      </c>
      <c r="O5325" t="b">
        <v>0</v>
      </c>
    </row>
    <row r="5326" spans="1:15">
      <c r="A5326" t="s">
        <v>122</v>
      </c>
      <c r="B5326" s="1">
        <v>43053</v>
      </c>
      <c r="C5326" s="1">
        <v>43048.390740740739</v>
      </c>
      <c r="D5326" t="s">
        <v>123</v>
      </c>
      <c r="E5326" t="s">
        <v>124</v>
      </c>
      <c r="F5326">
        <v>26</v>
      </c>
      <c r="G5326" t="str">
        <f>VLOOKUP(YouTubeVideos[[#This Row],[category_id]],VideoCategories[],2,FALSE)</f>
        <v>Howto &amp; Style</v>
      </c>
      <c r="H5326" t="s">
        <v>125</v>
      </c>
      <c r="I5326">
        <v>55398</v>
      </c>
      <c r="J5326">
        <v>1170</v>
      </c>
      <c r="K5326">
        <v>22</v>
      </c>
      <c r="L5326">
        <v>336</v>
      </c>
      <c r="M5326" t="b">
        <v>0</v>
      </c>
      <c r="N5326" t="b">
        <v>0</v>
      </c>
      <c r="O5326" t="b">
        <v>0</v>
      </c>
    </row>
    <row r="5327" spans="1:15">
      <c r="A5327" t="s">
        <v>5268</v>
      </c>
      <c r="B5327" s="1">
        <v>43088</v>
      </c>
      <c r="C5327" s="1">
        <v>43083.257361111115</v>
      </c>
      <c r="D5327" t="s">
        <v>5269</v>
      </c>
      <c r="E5327" t="s">
        <v>5270</v>
      </c>
      <c r="F5327">
        <v>22</v>
      </c>
      <c r="G5327" t="str">
        <f>VLOOKUP(YouTubeVideos[[#This Row],[category_id]],VideoCategories[],2,FALSE)</f>
        <v>People &amp; Blogs</v>
      </c>
      <c r="H5327" t="s">
        <v>63</v>
      </c>
      <c r="I5327">
        <v>55318</v>
      </c>
      <c r="J5327">
        <v>1533</v>
      </c>
      <c r="K5327">
        <v>16</v>
      </c>
      <c r="L5327">
        <v>80</v>
      </c>
      <c r="M5327" t="b">
        <v>0</v>
      </c>
      <c r="N5327" t="b">
        <v>0</v>
      </c>
      <c r="O5327" t="b">
        <v>0</v>
      </c>
    </row>
    <row r="5328" spans="1:15">
      <c r="A5328" t="s">
        <v>12001</v>
      </c>
      <c r="B5328" s="1">
        <v>43145</v>
      </c>
      <c r="C5328" s="1">
        <v>43138.339398148149</v>
      </c>
      <c r="D5328" t="s">
        <v>12002</v>
      </c>
      <c r="E5328" t="s">
        <v>7426</v>
      </c>
      <c r="F5328">
        <v>28</v>
      </c>
      <c r="G5328" t="str">
        <f>VLOOKUP(YouTubeVideos[[#This Row],[category_id]],VideoCategories[],2,FALSE)</f>
        <v>Science &amp; Technology</v>
      </c>
      <c r="H5328" t="s">
        <v>12003</v>
      </c>
      <c r="I5328">
        <v>54813</v>
      </c>
      <c r="J5328">
        <v>2462</v>
      </c>
      <c r="K5328">
        <v>139</v>
      </c>
      <c r="L5328">
        <v>305</v>
      </c>
      <c r="M5328" t="b">
        <v>0</v>
      </c>
      <c r="N5328" t="b">
        <v>0</v>
      </c>
      <c r="O5328" t="b">
        <v>0</v>
      </c>
    </row>
    <row r="5329" spans="1:15">
      <c r="A5329" t="s">
        <v>9175</v>
      </c>
      <c r="B5329" s="1">
        <v>43123</v>
      </c>
      <c r="C5329" s="1">
        <v>43118.314131944448</v>
      </c>
      <c r="D5329" t="s">
        <v>9176</v>
      </c>
      <c r="E5329" t="s">
        <v>9177</v>
      </c>
      <c r="F5329">
        <v>28</v>
      </c>
      <c r="G5329" t="str">
        <f>VLOOKUP(YouTubeVideos[[#This Row],[category_id]],VideoCategories[],2,FALSE)</f>
        <v>Science &amp; Technology</v>
      </c>
      <c r="H5329" t="s">
        <v>9178</v>
      </c>
      <c r="I5329">
        <v>54703</v>
      </c>
      <c r="J5329">
        <v>379</v>
      </c>
      <c r="K5329">
        <v>64</v>
      </c>
      <c r="L5329">
        <v>0</v>
      </c>
      <c r="M5329" t="b">
        <v>1</v>
      </c>
      <c r="N5329" t="b">
        <v>0</v>
      </c>
      <c r="O5329" t="b">
        <v>0</v>
      </c>
    </row>
    <row r="5330" spans="1:15">
      <c r="A5330" t="s">
        <v>6686</v>
      </c>
      <c r="B5330" s="1">
        <v>43104</v>
      </c>
      <c r="C5330" s="1">
        <v>41983.96980324074</v>
      </c>
      <c r="D5330" t="s">
        <v>6687</v>
      </c>
      <c r="E5330" t="s">
        <v>6688</v>
      </c>
      <c r="F5330">
        <v>22</v>
      </c>
      <c r="G5330" t="str">
        <f>VLOOKUP(YouTubeVideos[[#This Row],[category_id]],VideoCategories[],2,FALSE)</f>
        <v>People &amp; Blogs</v>
      </c>
      <c r="H5330" t="s">
        <v>63</v>
      </c>
      <c r="I5330">
        <v>54529</v>
      </c>
      <c r="J5330">
        <v>582</v>
      </c>
      <c r="K5330">
        <v>7</v>
      </c>
      <c r="L5330">
        <v>34</v>
      </c>
      <c r="M5330" t="b">
        <v>0</v>
      </c>
      <c r="N5330" t="b">
        <v>0</v>
      </c>
      <c r="O5330" t="b">
        <v>0</v>
      </c>
    </row>
    <row r="5331" spans="1:15">
      <c r="A5331" t="s">
        <v>1445</v>
      </c>
      <c r="B5331" s="1">
        <v>43061</v>
      </c>
      <c r="C5331" s="1">
        <v>43060.166678240741</v>
      </c>
      <c r="D5331" t="s">
        <v>1446</v>
      </c>
      <c r="E5331" t="s">
        <v>39</v>
      </c>
      <c r="F5331">
        <v>23</v>
      </c>
      <c r="G5331" t="str">
        <f>VLOOKUP(YouTubeVideos[[#This Row],[category_id]],VideoCategories[],2,FALSE)</f>
        <v>Comedy</v>
      </c>
      <c r="H5331" t="s">
        <v>1447</v>
      </c>
      <c r="I5331">
        <v>54392</v>
      </c>
      <c r="J5331">
        <v>470</v>
      </c>
      <c r="K5331">
        <v>19</v>
      </c>
      <c r="L5331">
        <v>44</v>
      </c>
      <c r="M5331" t="b">
        <v>0</v>
      </c>
      <c r="N5331" t="b">
        <v>0</v>
      </c>
      <c r="O5331" t="b">
        <v>0</v>
      </c>
    </row>
    <row r="5332" spans="1:15">
      <c r="A5332" t="s">
        <v>8603</v>
      </c>
      <c r="B5332" s="1">
        <v>43118</v>
      </c>
      <c r="C5332" s="1">
        <v>43113.333344907405</v>
      </c>
      <c r="D5332" t="s">
        <v>8604</v>
      </c>
      <c r="E5332" t="s">
        <v>914</v>
      </c>
      <c r="F5332">
        <v>1</v>
      </c>
      <c r="G5332" t="str">
        <f>VLOOKUP(YouTubeVideos[[#This Row],[category_id]],VideoCategories[],2,FALSE)</f>
        <v>Film &amp; Animation</v>
      </c>
      <c r="H5332" t="s">
        <v>8605</v>
      </c>
      <c r="I5332">
        <v>54360</v>
      </c>
      <c r="J5332">
        <v>3176</v>
      </c>
      <c r="K5332">
        <v>145</v>
      </c>
      <c r="L5332">
        <v>389</v>
      </c>
      <c r="M5332" t="b">
        <v>0</v>
      </c>
      <c r="N5332" t="b">
        <v>0</v>
      </c>
      <c r="O5332" t="b">
        <v>0</v>
      </c>
    </row>
    <row r="5333" spans="1:15">
      <c r="A5333" t="s">
        <v>2813</v>
      </c>
      <c r="B5333" s="1">
        <v>43071</v>
      </c>
      <c r="C5333" s="1">
        <v>43066.165162037039</v>
      </c>
      <c r="D5333" t="s">
        <v>2814</v>
      </c>
      <c r="E5333" t="s">
        <v>2815</v>
      </c>
      <c r="F5333">
        <v>17</v>
      </c>
      <c r="G5333" t="str">
        <f>VLOOKUP(YouTubeVideos[[#This Row],[category_id]],VideoCategories[],2,FALSE)</f>
        <v>Sports</v>
      </c>
      <c r="H5333" t="s">
        <v>2816</v>
      </c>
      <c r="I5333">
        <v>53812</v>
      </c>
      <c r="J5333">
        <v>423</v>
      </c>
      <c r="K5333">
        <v>34</v>
      </c>
      <c r="L5333">
        <v>324</v>
      </c>
      <c r="M5333" t="b">
        <v>0</v>
      </c>
      <c r="N5333" t="b">
        <v>0</v>
      </c>
      <c r="O5333" t="b">
        <v>0</v>
      </c>
    </row>
    <row r="5334" spans="1:15">
      <c r="A5334" t="s">
        <v>16703</v>
      </c>
      <c r="B5334" s="1">
        <v>43213</v>
      </c>
      <c r="C5334" s="1">
        <v>43195.389479166668</v>
      </c>
      <c r="D5334" t="s">
        <v>16704</v>
      </c>
      <c r="E5334" t="s">
        <v>5617</v>
      </c>
      <c r="F5334">
        <v>10</v>
      </c>
      <c r="G5334" t="str">
        <f>VLOOKUP(YouTubeVideos[[#This Row],[category_id]],VideoCategories[],2,FALSE)</f>
        <v>Music</v>
      </c>
      <c r="H5334" t="s">
        <v>16705</v>
      </c>
      <c r="I5334">
        <v>7915761</v>
      </c>
      <c r="J5334">
        <v>101493</v>
      </c>
      <c r="K5334">
        <v>4701</v>
      </c>
      <c r="L5334">
        <v>4079</v>
      </c>
      <c r="M5334" t="b">
        <v>0</v>
      </c>
      <c r="N5334" t="b">
        <v>0</v>
      </c>
      <c r="O5334" t="b">
        <v>0</v>
      </c>
    </row>
    <row r="5335" spans="1:15">
      <c r="A5335" t="s">
        <v>12547</v>
      </c>
      <c r="B5335" s="1">
        <v>43151</v>
      </c>
      <c r="C5335" s="1">
        <v>43149.373194444444</v>
      </c>
      <c r="D5335" t="s">
        <v>12548</v>
      </c>
      <c r="E5335" t="s">
        <v>12549</v>
      </c>
      <c r="F5335">
        <v>17</v>
      </c>
      <c r="G5335" t="str">
        <f>VLOOKUP(YouTubeVideos[[#This Row],[category_id]],VideoCategories[],2,FALSE)</f>
        <v>Sports</v>
      </c>
      <c r="H5335" t="s">
        <v>12550</v>
      </c>
      <c r="I5335">
        <v>53645</v>
      </c>
      <c r="J5335">
        <v>678</v>
      </c>
      <c r="K5335">
        <v>167</v>
      </c>
      <c r="L5335">
        <v>233</v>
      </c>
      <c r="M5335" t="b">
        <v>0</v>
      </c>
      <c r="N5335" t="b">
        <v>0</v>
      </c>
      <c r="O5335" t="b">
        <v>0</v>
      </c>
    </row>
    <row r="5336" spans="1:15">
      <c r="A5336" t="s">
        <v>9812</v>
      </c>
      <c r="B5336" s="1">
        <v>43128</v>
      </c>
      <c r="C5336" s="1">
        <v>43124.65834490741</v>
      </c>
      <c r="D5336" t="s">
        <v>9813</v>
      </c>
      <c r="E5336" t="s">
        <v>3382</v>
      </c>
      <c r="F5336">
        <v>25</v>
      </c>
      <c r="G5336" t="str">
        <f>VLOOKUP(YouTubeVideos[[#This Row],[category_id]],VideoCategories[],2,FALSE)</f>
        <v>News &amp; Politics</v>
      </c>
      <c r="H5336" t="s">
        <v>9814</v>
      </c>
      <c r="I5336">
        <v>53635</v>
      </c>
      <c r="J5336">
        <v>1083</v>
      </c>
      <c r="K5336">
        <v>27</v>
      </c>
      <c r="L5336">
        <v>299</v>
      </c>
      <c r="M5336" t="b">
        <v>0</v>
      </c>
      <c r="N5336" t="b">
        <v>0</v>
      </c>
      <c r="O5336" t="b">
        <v>0</v>
      </c>
    </row>
    <row r="5337" spans="1:15">
      <c r="A5337" t="s">
        <v>16712</v>
      </c>
      <c r="B5337" s="1">
        <v>43214</v>
      </c>
      <c r="C5337" s="1">
        <v>43212.819548611114</v>
      </c>
      <c r="D5337" t="s">
        <v>16713</v>
      </c>
      <c r="E5337" t="s">
        <v>14483</v>
      </c>
      <c r="F5337">
        <v>24</v>
      </c>
      <c r="G5337" t="str">
        <f>VLOOKUP(YouTubeVideos[[#This Row],[category_id]],VideoCategories[],2,FALSE)</f>
        <v>Entertainment</v>
      </c>
      <c r="H5337" t="s">
        <v>14484</v>
      </c>
      <c r="I5337">
        <v>575476</v>
      </c>
      <c r="J5337">
        <v>15218</v>
      </c>
      <c r="K5337">
        <v>426</v>
      </c>
      <c r="L5337">
        <v>1206</v>
      </c>
      <c r="M5337" t="b">
        <v>0</v>
      </c>
      <c r="N5337" t="b">
        <v>0</v>
      </c>
      <c r="O5337" t="b">
        <v>0</v>
      </c>
    </row>
    <row r="5338" spans="1:15">
      <c r="A5338" t="s">
        <v>11848</v>
      </c>
      <c r="B5338" s="1">
        <v>43144</v>
      </c>
      <c r="C5338" s="1">
        <v>43137.428946759261</v>
      </c>
      <c r="D5338" t="s">
        <v>10049</v>
      </c>
      <c r="E5338" t="s">
        <v>10050</v>
      </c>
      <c r="F5338">
        <v>27</v>
      </c>
      <c r="G5338" t="str">
        <f>VLOOKUP(YouTubeVideos[[#This Row],[category_id]],VideoCategories[],2,FALSE)</f>
        <v>Education</v>
      </c>
      <c r="H5338" t="s">
        <v>63</v>
      </c>
      <c r="I5338">
        <v>53469</v>
      </c>
      <c r="J5338">
        <v>1487</v>
      </c>
      <c r="K5338">
        <v>63</v>
      </c>
      <c r="L5338">
        <v>205</v>
      </c>
      <c r="M5338" t="b">
        <v>0</v>
      </c>
      <c r="N5338" t="b">
        <v>0</v>
      </c>
      <c r="O5338" t="b">
        <v>0</v>
      </c>
    </row>
    <row r="5339" spans="1:15">
      <c r="A5339" t="s">
        <v>16717</v>
      </c>
      <c r="B5339" s="1">
        <v>43214</v>
      </c>
      <c r="C5339" s="1">
        <v>43209.020844907405</v>
      </c>
      <c r="D5339" t="s">
        <v>16718</v>
      </c>
      <c r="E5339" t="s">
        <v>54</v>
      </c>
      <c r="F5339">
        <v>24</v>
      </c>
      <c r="G5339" t="str">
        <f>VLOOKUP(YouTubeVideos[[#This Row],[category_id]],VideoCategories[],2,FALSE)</f>
        <v>Entertainment</v>
      </c>
      <c r="H5339" t="s">
        <v>16719</v>
      </c>
      <c r="I5339">
        <v>967885</v>
      </c>
      <c r="J5339">
        <v>4270</v>
      </c>
      <c r="K5339">
        <v>455</v>
      </c>
      <c r="L5339">
        <v>1126</v>
      </c>
      <c r="M5339" t="b">
        <v>0</v>
      </c>
      <c r="N5339" t="b">
        <v>0</v>
      </c>
      <c r="O5339" t="b">
        <v>0</v>
      </c>
    </row>
    <row r="5340" spans="1:15">
      <c r="A5340" t="s">
        <v>16720</v>
      </c>
      <c r="B5340" s="1">
        <v>43214</v>
      </c>
      <c r="C5340" s="1">
        <v>43209.250810185185</v>
      </c>
      <c r="D5340" t="s">
        <v>16721</v>
      </c>
      <c r="E5340" t="s">
        <v>3425</v>
      </c>
      <c r="F5340">
        <v>24</v>
      </c>
      <c r="G5340" t="str">
        <f>VLOOKUP(YouTubeVideos[[#This Row],[category_id]],VideoCategories[],2,FALSE)</f>
        <v>Entertainment</v>
      </c>
      <c r="H5340" t="s">
        <v>16722</v>
      </c>
      <c r="I5340">
        <v>1288201</v>
      </c>
      <c r="J5340">
        <v>23120</v>
      </c>
      <c r="K5340">
        <v>452</v>
      </c>
      <c r="L5340">
        <v>2444</v>
      </c>
      <c r="M5340" t="b">
        <v>0</v>
      </c>
      <c r="N5340" t="b">
        <v>0</v>
      </c>
      <c r="O5340" t="b">
        <v>0</v>
      </c>
    </row>
    <row r="5341" spans="1:15">
      <c r="A5341" t="s">
        <v>13595</v>
      </c>
      <c r="B5341" s="1">
        <v>43160</v>
      </c>
      <c r="C5341" s="1">
        <v>43153.375960648147</v>
      </c>
      <c r="D5341" t="s">
        <v>13596</v>
      </c>
      <c r="E5341" t="s">
        <v>13597</v>
      </c>
      <c r="F5341">
        <v>1</v>
      </c>
      <c r="G5341" t="str">
        <f>VLOOKUP(YouTubeVideos[[#This Row],[category_id]],VideoCategories[],2,FALSE)</f>
        <v>Film &amp; Animation</v>
      </c>
      <c r="H5341" t="s">
        <v>13598</v>
      </c>
      <c r="I5341">
        <v>53399</v>
      </c>
      <c r="J5341">
        <v>1113</v>
      </c>
      <c r="K5341">
        <v>42</v>
      </c>
      <c r="L5341">
        <v>73</v>
      </c>
      <c r="M5341" t="b">
        <v>0</v>
      </c>
      <c r="N5341" t="b">
        <v>0</v>
      </c>
      <c r="O5341" t="b">
        <v>0</v>
      </c>
    </row>
    <row r="5342" spans="1:15">
      <c r="A5342" t="s">
        <v>9110</v>
      </c>
      <c r="B5342" s="1">
        <v>43122</v>
      </c>
      <c r="C5342" s="1">
        <v>43116.771331018521</v>
      </c>
      <c r="D5342" t="s">
        <v>9111</v>
      </c>
      <c r="E5342" t="s">
        <v>585</v>
      </c>
      <c r="F5342">
        <v>1</v>
      </c>
      <c r="G5342" t="str">
        <f>VLOOKUP(YouTubeVideos[[#This Row],[category_id]],VideoCategories[],2,FALSE)</f>
        <v>Film &amp; Animation</v>
      </c>
      <c r="H5342" t="s">
        <v>9112</v>
      </c>
      <c r="I5342">
        <v>53227</v>
      </c>
      <c r="J5342">
        <v>2157</v>
      </c>
      <c r="K5342">
        <v>134</v>
      </c>
      <c r="L5342">
        <v>624</v>
      </c>
      <c r="M5342" t="b">
        <v>0</v>
      </c>
      <c r="N5342" t="b">
        <v>0</v>
      </c>
      <c r="O5342" t="b">
        <v>0</v>
      </c>
    </row>
    <row r="5343" spans="1:15">
      <c r="A5343" t="s">
        <v>12963</v>
      </c>
      <c r="B5343" s="1">
        <v>43154</v>
      </c>
      <c r="C5343" s="1">
        <v>43150.9453587963</v>
      </c>
      <c r="D5343" t="s">
        <v>12964</v>
      </c>
      <c r="E5343" t="s">
        <v>1158</v>
      </c>
      <c r="F5343">
        <v>25</v>
      </c>
      <c r="G5343" t="str">
        <f>VLOOKUP(YouTubeVideos[[#This Row],[category_id]],VideoCategories[],2,FALSE)</f>
        <v>News &amp; Politics</v>
      </c>
      <c r="H5343" t="s">
        <v>1460</v>
      </c>
      <c r="I5343">
        <v>53198</v>
      </c>
      <c r="J5343">
        <v>234</v>
      </c>
      <c r="K5343">
        <v>146</v>
      </c>
      <c r="L5343">
        <v>104</v>
      </c>
      <c r="M5343" t="b">
        <v>0</v>
      </c>
      <c r="N5343" t="b">
        <v>0</v>
      </c>
      <c r="O5343" t="b">
        <v>0</v>
      </c>
    </row>
    <row r="5344" spans="1:15">
      <c r="A5344" t="s">
        <v>16732</v>
      </c>
      <c r="B5344" s="1">
        <v>43214</v>
      </c>
      <c r="C5344" s="1">
        <v>43199.750023148146</v>
      </c>
      <c r="D5344" t="s">
        <v>16733</v>
      </c>
      <c r="E5344" t="s">
        <v>1238</v>
      </c>
      <c r="F5344">
        <v>24</v>
      </c>
      <c r="G5344" t="str">
        <f>VLOOKUP(YouTubeVideos[[#This Row],[category_id]],VideoCategories[],2,FALSE)</f>
        <v>Entertainment</v>
      </c>
      <c r="H5344" t="s">
        <v>16734</v>
      </c>
      <c r="I5344">
        <v>1240985</v>
      </c>
      <c r="J5344">
        <v>10920</v>
      </c>
      <c r="K5344">
        <v>2524</v>
      </c>
      <c r="L5344">
        <v>2600</v>
      </c>
      <c r="M5344" t="b">
        <v>0</v>
      </c>
      <c r="N5344" t="b">
        <v>0</v>
      </c>
      <c r="O5344" t="b">
        <v>0</v>
      </c>
    </row>
    <row r="5345" spans="1:15">
      <c r="A5345" t="s">
        <v>4193</v>
      </c>
      <c r="B5345" s="1">
        <v>43081</v>
      </c>
      <c r="C5345" s="1">
        <v>43074.728946759256</v>
      </c>
      <c r="D5345" t="s">
        <v>4194</v>
      </c>
      <c r="E5345" t="s">
        <v>4195</v>
      </c>
      <c r="F5345">
        <v>25</v>
      </c>
      <c r="G5345" t="str">
        <f>VLOOKUP(YouTubeVideos[[#This Row],[category_id]],VideoCategories[],2,FALSE)</f>
        <v>News &amp; Politics</v>
      </c>
      <c r="H5345" t="s">
        <v>4196</v>
      </c>
      <c r="I5345">
        <v>53130</v>
      </c>
      <c r="J5345">
        <v>212</v>
      </c>
      <c r="K5345">
        <v>29</v>
      </c>
      <c r="L5345">
        <v>478</v>
      </c>
      <c r="M5345" t="b">
        <v>0</v>
      </c>
      <c r="N5345" t="b">
        <v>0</v>
      </c>
      <c r="O5345" t="b">
        <v>0</v>
      </c>
    </row>
    <row r="5346" spans="1:15">
      <c r="A5346" t="s">
        <v>7263</v>
      </c>
      <c r="B5346" s="1">
        <v>43108</v>
      </c>
      <c r="C5346" s="1">
        <v>43101.251585648148</v>
      </c>
      <c r="D5346" t="s">
        <v>7264</v>
      </c>
      <c r="E5346" t="s">
        <v>1027</v>
      </c>
      <c r="F5346">
        <v>26</v>
      </c>
      <c r="G5346" t="str">
        <f>VLOOKUP(YouTubeVideos[[#This Row],[category_id]],VideoCategories[],2,FALSE)</f>
        <v>Howto &amp; Style</v>
      </c>
      <c r="H5346" t="s">
        <v>7265</v>
      </c>
      <c r="I5346">
        <v>53006</v>
      </c>
      <c r="J5346">
        <v>3064</v>
      </c>
      <c r="K5346">
        <v>38</v>
      </c>
      <c r="L5346">
        <v>279</v>
      </c>
      <c r="M5346" t="b">
        <v>0</v>
      </c>
      <c r="N5346" t="b">
        <v>0</v>
      </c>
      <c r="O5346" t="b">
        <v>0</v>
      </c>
    </row>
    <row r="5347" spans="1:15">
      <c r="A5347" t="s">
        <v>11816</v>
      </c>
      <c r="B5347" s="1">
        <v>43143</v>
      </c>
      <c r="C5347" s="1">
        <v>43136.385972222219</v>
      </c>
      <c r="D5347" t="s">
        <v>11817</v>
      </c>
      <c r="E5347" t="s">
        <v>5115</v>
      </c>
      <c r="F5347">
        <v>25</v>
      </c>
      <c r="G5347" t="str">
        <f>VLOOKUP(YouTubeVideos[[#This Row],[category_id]],VideoCategories[],2,FALSE)</f>
        <v>News &amp; Politics</v>
      </c>
      <c r="H5347" t="s">
        <v>11818</v>
      </c>
      <c r="I5347">
        <v>52637</v>
      </c>
      <c r="J5347">
        <v>1005</v>
      </c>
      <c r="K5347">
        <v>51</v>
      </c>
      <c r="L5347">
        <v>132</v>
      </c>
      <c r="M5347" t="b">
        <v>0</v>
      </c>
      <c r="N5347" t="b">
        <v>0</v>
      </c>
      <c r="O5347" t="b">
        <v>0</v>
      </c>
    </row>
    <row r="5348" spans="1:15">
      <c r="A5348" t="s">
        <v>9474</v>
      </c>
      <c r="B5348" s="1">
        <v>43125</v>
      </c>
      <c r="C5348" s="1">
        <v>43120.437083333331</v>
      </c>
      <c r="D5348" t="s">
        <v>9475</v>
      </c>
      <c r="E5348" t="s">
        <v>1214</v>
      </c>
      <c r="F5348">
        <v>17</v>
      </c>
      <c r="G5348" t="str">
        <f>VLOOKUP(YouTubeVideos[[#This Row],[category_id]],VideoCategories[],2,FALSE)</f>
        <v>Sports</v>
      </c>
      <c r="H5348" t="s">
        <v>9476</v>
      </c>
      <c r="I5348">
        <v>52595</v>
      </c>
      <c r="J5348">
        <v>1458</v>
      </c>
      <c r="K5348">
        <v>65</v>
      </c>
      <c r="L5348">
        <v>19</v>
      </c>
      <c r="M5348" t="b">
        <v>0</v>
      </c>
      <c r="N5348" t="b">
        <v>0</v>
      </c>
      <c r="O5348" t="b">
        <v>0</v>
      </c>
    </row>
    <row r="5349" spans="1:15">
      <c r="A5349" t="s">
        <v>16746</v>
      </c>
      <c r="B5349" s="1">
        <v>43214</v>
      </c>
      <c r="C5349" s="1">
        <v>43195.875</v>
      </c>
      <c r="D5349" t="s">
        <v>16747</v>
      </c>
      <c r="E5349" t="s">
        <v>12450</v>
      </c>
      <c r="F5349">
        <v>10</v>
      </c>
      <c r="G5349" t="str">
        <f>VLOOKUP(YouTubeVideos[[#This Row],[category_id]],VideoCategories[],2,FALSE)</f>
        <v>Music</v>
      </c>
      <c r="H5349" t="s">
        <v>16748</v>
      </c>
      <c r="I5349">
        <v>30061253</v>
      </c>
      <c r="J5349">
        <v>510475</v>
      </c>
      <c r="K5349">
        <v>15489</v>
      </c>
      <c r="L5349">
        <v>12134</v>
      </c>
      <c r="M5349" t="b">
        <v>0</v>
      </c>
      <c r="N5349" t="b">
        <v>0</v>
      </c>
      <c r="O5349" t="b">
        <v>0</v>
      </c>
    </row>
    <row r="5350" spans="1:15">
      <c r="A5350" t="s">
        <v>16749</v>
      </c>
      <c r="B5350" s="1">
        <v>43214</v>
      </c>
      <c r="C5350" s="1">
        <v>43196.291701388887</v>
      </c>
      <c r="D5350" t="s">
        <v>20632</v>
      </c>
      <c r="E5350" t="s">
        <v>16750</v>
      </c>
      <c r="F5350">
        <v>10</v>
      </c>
      <c r="G5350" t="str">
        <f>VLOOKUP(YouTubeVideos[[#This Row],[category_id]],VideoCategories[],2,FALSE)</f>
        <v>Music</v>
      </c>
      <c r="H5350" t="s">
        <v>20633</v>
      </c>
      <c r="I5350">
        <v>2817973</v>
      </c>
      <c r="J5350">
        <v>64035</v>
      </c>
      <c r="K5350">
        <v>1340</v>
      </c>
      <c r="L5350">
        <v>1839</v>
      </c>
      <c r="M5350" t="b">
        <v>0</v>
      </c>
      <c r="N5350" t="b">
        <v>0</v>
      </c>
      <c r="O5350" t="b">
        <v>0</v>
      </c>
    </row>
    <row r="5351" spans="1:15">
      <c r="A5351" t="s">
        <v>4189</v>
      </c>
      <c r="B5351" s="1">
        <v>43081</v>
      </c>
      <c r="C5351" s="1">
        <v>43075.716747685183</v>
      </c>
      <c r="D5351" t="s">
        <v>4190</v>
      </c>
      <c r="E5351" t="s">
        <v>4191</v>
      </c>
      <c r="F5351">
        <v>26</v>
      </c>
      <c r="G5351" t="str">
        <f>VLOOKUP(YouTubeVideos[[#This Row],[category_id]],VideoCategories[],2,FALSE)</f>
        <v>Howto &amp; Style</v>
      </c>
      <c r="H5351" t="s">
        <v>4192</v>
      </c>
      <c r="I5351">
        <v>52534</v>
      </c>
      <c r="J5351">
        <v>6427</v>
      </c>
      <c r="K5351">
        <v>60</v>
      </c>
      <c r="L5351">
        <v>288</v>
      </c>
      <c r="M5351" t="b">
        <v>0</v>
      </c>
      <c r="N5351" t="b">
        <v>0</v>
      </c>
      <c r="O5351" t="b">
        <v>0</v>
      </c>
    </row>
    <row r="5352" spans="1:15">
      <c r="A5352" t="s">
        <v>863</v>
      </c>
      <c r="B5352" s="1">
        <v>43057</v>
      </c>
      <c r="C5352" s="1">
        <v>43053.394282407404</v>
      </c>
      <c r="D5352" t="s">
        <v>864</v>
      </c>
      <c r="E5352" t="s">
        <v>865</v>
      </c>
      <c r="F5352">
        <v>23</v>
      </c>
      <c r="G5352" t="str">
        <f>VLOOKUP(YouTubeVideos[[#This Row],[category_id]],VideoCategories[],2,FALSE)</f>
        <v>Comedy</v>
      </c>
      <c r="H5352" t="s">
        <v>866</v>
      </c>
      <c r="I5352">
        <v>52416</v>
      </c>
      <c r="J5352">
        <v>5873</v>
      </c>
      <c r="K5352">
        <v>41</v>
      </c>
      <c r="L5352">
        <v>1664</v>
      </c>
      <c r="M5352" t="b">
        <v>0</v>
      </c>
      <c r="N5352" t="b">
        <v>0</v>
      </c>
      <c r="O5352" t="b">
        <v>0</v>
      </c>
    </row>
    <row r="5353" spans="1:15">
      <c r="A5353" t="s">
        <v>16756</v>
      </c>
      <c r="B5353" s="1">
        <v>43214</v>
      </c>
      <c r="C5353" s="1">
        <v>43195.895740740743</v>
      </c>
      <c r="D5353" t="s">
        <v>16757</v>
      </c>
      <c r="E5353" t="s">
        <v>16402</v>
      </c>
      <c r="F5353">
        <v>10</v>
      </c>
      <c r="G5353" t="str">
        <f>VLOOKUP(YouTubeVideos[[#This Row],[category_id]],VideoCategories[],2,FALSE)</f>
        <v>Music</v>
      </c>
      <c r="H5353" t="s">
        <v>16758</v>
      </c>
      <c r="I5353">
        <v>1702293</v>
      </c>
      <c r="J5353">
        <v>32630</v>
      </c>
      <c r="K5353">
        <v>2071</v>
      </c>
      <c r="L5353">
        <v>4489</v>
      </c>
      <c r="M5353" t="b">
        <v>0</v>
      </c>
      <c r="N5353" t="b">
        <v>0</v>
      </c>
      <c r="O5353" t="b">
        <v>0</v>
      </c>
    </row>
    <row r="5354" spans="1:15">
      <c r="A5354" t="s">
        <v>16759</v>
      </c>
      <c r="B5354" s="1">
        <v>43215</v>
      </c>
      <c r="C5354" s="1">
        <v>43210.352199074077</v>
      </c>
      <c r="D5354" t="s">
        <v>16760</v>
      </c>
      <c r="E5354" t="s">
        <v>1054</v>
      </c>
      <c r="F5354">
        <v>10</v>
      </c>
      <c r="G5354" t="str">
        <f>VLOOKUP(YouTubeVideos[[#This Row],[category_id]],VideoCategories[],2,FALSE)</f>
        <v>Music</v>
      </c>
      <c r="H5354" t="s">
        <v>16761</v>
      </c>
      <c r="I5354">
        <v>405688</v>
      </c>
      <c r="J5354">
        <v>15661</v>
      </c>
      <c r="K5354">
        <v>122</v>
      </c>
      <c r="L5354">
        <v>1465</v>
      </c>
      <c r="M5354" t="b">
        <v>0</v>
      </c>
      <c r="N5354" t="b">
        <v>0</v>
      </c>
      <c r="O5354" t="b">
        <v>0</v>
      </c>
    </row>
    <row r="5355" spans="1:15">
      <c r="A5355" t="s">
        <v>3962</v>
      </c>
      <c r="B5355" s="1">
        <v>43080</v>
      </c>
      <c r="C5355" s="1">
        <v>43074.341805555552</v>
      </c>
      <c r="D5355" t="s">
        <v>3963</v>
      </c>
      <c r="E5355" t="s">
        <v>1959</v>
      </c>
      <c r="F5355">
        <v>25</v>
      </c>
      <c r="G5355" t="str">
        <f>VLOOKUP(YouTubeVideos[[#This Row],[category_id]],VideoCategories[],2,FALSE)</f>
        <v>News &amp; Politics</v>
      </c>
      <c r="H5355" t="s">
        <v>3964</v>
      </c>
      <c r="I5355">
        <v>52395</v>
      </c>
      <c r="J5355">
        <v>288</v>
      </c>
      <c r="K5355">
        <v>477</v>
      </c>
      <c r="L5355">
        <v>319</v>
      </c>
      <c r="M5355" t="b">
        <v>0</v>
      </c>
      <c r="N5355" t="b">
        <v>0</v>
      </c>
      <c r="O5355" t="b">
        <v>0</v>
      </c>
    </row>
    <row r="5356" spans="1:15">
      <c r="A5356" t="s">
        <v>2457</v>
      </c>
      <c r="B5356" s="1">
        <v>43069</v>
      </c>
      <c r="C5356" s="1">
        <v>43067.46329861111</v>
      </c>
      <c r="D5356" t="s">
        <v>2458</v>
      </c>
      <c r="E5356" t="s">
        <v>2459</v>
      </c>
      <c r="F5356">
        <v>25</v>
      </c>
      <c r="G5356" t="str">
        <f>VLOOKUP(YouTubeVideos[[#This Row],[category_id]],VideoCategories[],2,FALSE)</f>
        <v>News &amp; Politics</v>
      </c>
      <c r="H5356" t="s">
        <v>2460</v>
      </c>
      <c r="I5356">
        <v>52336</v>
      </c>
      <c r="J5356">
        <v>493</v>
      </c>
      <c r="K5356">
        <v>16</v>
      </c>
      <c r="L5356">
        <v>154</v>
      </c>
      <c r="M5356" t="b">
        <v>0</v>
      </c>
      <c r="N5356" t="b">
        <v>0</v>
      </c>
      <c r="O5356" t="b">
        <v>0</v>
      </c>
    </row>
    <row r="5357" spans="1:15">
      <c r="A5357" t="s">
        <v>7613</v>
      </c>
      <c r="B5357" s="1">
        <v>43109</v>
      </c>
      <c r="C5357" s="1">
        <v>41157.890034722222</v>
      </c>
      <c r="D5357" t="s">
        <v>7614</v>
      </c>
      <c r="E5357" t="s">
        <v>7615</v>
      </c>
      <c r="F5357">
        <v>23</v>
      </c>
      <c r="G5357" t="str">
        <f>VLOOKUP(YouTubeVideos[[#This Row],[category_id]],VideoCategories[],2,FALSE)</f>
        <v>Comedy</v>
      </c>
      <c r="H5357" t="s">
        <v>7616</v>
      </c>
      <c r="I5357">
        <v>52124</v>
      </c>
      <c r="J5357">
        <v>82</v>
      </c>
      <c r="K5357">
        <v>4</v>
      </c>
      <c r="L5357">
        <v>11</v>
      </c>
      <c r="M5357" t="b">
        <v>0</v>
      </c>
      <c r="N5357" t="b">
        <v>0</v>
      </c>
      <c r="O5357" t="b">
        <v>0</v>
      </c>
    </row>
    <row r="5358" spans="1:15">
      <c r="A5358" t="s">
        <v>1930</v>
      </c>
      <c r="B5358" s="1">
        <v>43066</v>
      </c>
      <c r="C5358" s="1">
        <v>43062.333391203705</v>
      </c>
      <c r="D5358" t="s">
        <v>1931</v>
      </c>
      <c r="E5358" t="s">
        <v>520</v>
      </c>
      <c r="F5358">
        <v>26</v>
      </c>
      <c r="G5358" t="str">
        <f>VLOOKUP(YouTubeVideos[[#This Row],[category_id]],VideoCategories[],2,FALSE)</f>
        <v>Howto &amp; Style</v>
      </c>
      <c r="H5358" t="s">
        <v>1932</v>
      </c>
      <c r="I5358">
        <v>52109</v>
      </c>
      <c r="J5358">
        <v>1411</v>
      </c>
      <c r="K5358">
        <v>50</v>
      </c>
      <c r="L5358">
        <v>164</v>
      </c>
      <c r="M5358" t="b">
        <v>0</v>
      </c>
      <c r="N5358" t="b">
        <v>0</v>
      </c>
      <c r="O5358" t="b">
        <v>0</v>
      </c>
    </row>
    <row r="5359" spans="1:15">
      <c r="A5359" t="s">
        <v>8668</v>
      </c>
      <c r="B5359" s="1">
        <v>43118</v>
      </c>
      <c r="C5359" s="1">
        <v>43113.25</v>
      </c>
      <c r="D5359" t="s">
        <v>8669</v>
      </c>
      <c r="E5359" t="s">
        <v>8670</v>
      </c>
      <c r="F5359">
        <v>28</v>
      </c>
      <c r="G5359" t="str">
        <f>VLOOKUP(YouTubeVideos[[#This Row],[category_id]],VideoCategories[],2,FALSE)</f>
        <v>Science &amp; Technology</v>
      </c>
      <c r="H5359" t="s">
        <v>8671</v>
      </c>
      <c r="I5359">
        <v>51981</v>
      </c>
      <c r="J5359">
        <v>2460</v>
      </c>
      <c r="K5359">
        <v>34</v>
      </c>
      <c r="L5359">
        <v>383</v>
      </c>
      <c r="M5359" t="b">
        <v>0</v>
      </c>
      <c r="N5359" t="b">
        <v>0</v>
      </c>
      <c r="O5359" t="b">
        <v>0</v>
      </c>
    </row>
    <row r="5360" spans="1:15">
      <c r="A5360" t="s">
        <v>11022</v>
      </c>
      <c r="B5360" s="1">
        <v>43136</v>
      </c>
      <c r="C5360" s="1">
        <v>43135.173206018517</v>
      </c>
      <c r="D5360" t="s">
        <v>11023</v>
      </c>
      <c r="E5360" t="s">
        <v>1974</v>
      </c>
      <c r="F5360">
        <v>25</v>
      </c>
      <c r="G5360" t="str">
        <f>VLOOKUP(YouTubeVideos[[#This Row],[category_id]],VideoCategories[],2,FALSE)</f>
        <v>News &amp; Politics</v>
      </c>
      <c r="H5360" t="s">
        <v>11024</v>
      </c>
      <c r="I5360">
        <v>51961</v>
      </c>
      <c r="J5360">
        <v>275</v>
      </c>
      <c r="K5360">
        <v>167</v>
      </c>
      <c r="L5360">
        <v>635</v>
      </c>
      <c r="M5360" t="b">
        <v>0</v>
      </c>
      <c r="N5360" t="b">
        <v>0</v>
      </c>
      <c r="O5360" t="b">
        <v>0</v>
      </c>
    </row>
    <row r="5361" spans="1:15">
      <c r="A5361" t="s">
        <v>16780</v>
      </c>
      <c r="B5361" s="1">
        <v>43215</v>
      </c>
      <c r="C5361" s="1">
        <v>43198.250023148146</v>
      </c>
      <c r="D5361" t="s">
        <v>20635</v>
      </c>
      <c r="E5361" t="s">
        <v>918</v>
      </c>
      <c r="F5361">
        <v>24</v>
      </c>
      <c r="G5361" t="str">
        <f>VLOOKUP(YouTubeVideos[[#This Row],[category_id]],VideoCategories[],2,FALSE)</f>
        <v>Entertainment</v>
      </c>
      <c r="H5361" t="s">
        <v>16781</v>
      </c>
      <c r="I5361">
        <v>671611</v>
      </c>
      <c r="J5361">
        <v>14824</v>
      </c>
      <c r="K5361">
        <v>881</v>
      </c>
      <c r="L5361">
        <v>1701</v>
      </c>
      <c r="M5361" t="b">
        <v>0</v>
      </c>
      <c r="N5361" t="b">
        <v>0</v>
      </c>
      <c r="O5361" t="b">
        <v>0</v>
      </c>
    </row>
    <row r="5362" spans="1:15">
      <c r="A5362" t="s">
        <v>12933</v>
      </c>
      <c r="B5362" s="1">
        <v>43153</v>
      </c>
      <c r="C5362" s="1">
        <v>43145.519421296296</v>
      </c>
      <c r="D5362" t="s">
        <v>12934</v>
      </c>
      <c r="E5362" t="s">
        <v>12935</v>
      </c>
      <c r="F5362">
        <v>25</v>
      </c>
      <c r="G5362" t="str">
        <f>VLOOKUP(YouTubeVideos[[#This Row],[category_id]],VideoCategories[],2,FALSE)</f>
        <v>News &amp; Politics</v>
      </c>
      <c r="H5362" t="s">
        <v>63</v>
      </c>
      <c r="I5362">
        <v>51640</v>
      </c>
      <c r="J5362">
        <v>811</v>
      </c>
      <c r="K5362">
        <v>492</v>
      </c>
      <c r="L5362">
        <v>1117</v>
      </c>
      <c r="M5362" t="b">
        <v>0</v>
      </c>
      <c r="N5362" t="b">
        <v>0</v>
      </c>
      <c r="O5362" t="b">
        <v>0</v>
      </c>
    </row>
    <row r="5363" spans="1:15">
      <c r="A5363" t="s">
        <v>14138</v>
      </c>
      <c r="B5363" s="1">
        <v>43168</v>
      </c>
      <c r="C5363" s="1">
        <v>43160.433333333334</v>
      </c>
      <c r="D5363" t="s">
        <v>14139</v>
      </c>
      <c r="E5363" t="s">
        <v>14140</v>
      </c>
      <c r="F5363">
        <v>20</v>
      </c>
      <c r="G5363" t="str">
        <f>VLOOKUP(YouTubeVideos[[#This Row],[category_id]],VideoCategories[],2,FALSE)</f>
        <v>Gaming</v>
      </c>
      <c r="H5363" t="s">
        <v>14141</v>
      </c>
      <c r="I5363">
        <v>51588</v>
      </c>
      <c r="J5363">
        <v>2597</v>
      </c>
      <c r="K5363">
        <v>17</v>
      </c>
      <c r="L5363">
        <v>362</v>
      </c>
      <c r="M5363" t="b">
        <v>0</v>
      </c>
      <c r="N5363" t="b">
        <v>0</v>
      </c>
      <c r="O5363" t="b">
        <v>0</v>
      </c>
    </row>
    <row r="5364" spans="1:15">
      <c r="A5364" t="s">
        <v>16787</v>
      </c>
      <c r="B5364" s="1">
        <v>43215</v>
      </c>
      <c r="C5364" s="1">
        <v>43200.208391203705</v>
      </c>
      <c r="D5364" t="s">
        <v>16788</v>
      </c>
      <c r="E5364" t="s">
        <v>13210</v>
      </c>
      <c r="F5364">
        <v>24</v>
      </c>
      <c r="G5364" t="str">
        <f>VLOOKUP(YouTubeVideos[[#This Row],[category_id]],VideoCategories[],2,FALSE)</f>
        <v>Entertainment</v>
      </c>
      <c r="H5364" t="s">
        <v>20436</v>
      </c>
      <c r="I5364">
        <v>1000242</v>
      </c>
      <c r="J5364">
        <v>69778</v>
      </c>
      <c r="K5364">
        <v>857</v>
      </c>
      <c r="L5364">
        <v>8283</v>
      </c>
      <c r="M5364" t="b">
        <v>0</v>
      </c>
      <c r="N5364" t="b">
        <v>0</v>
      </c>
      <c r="O5364" t="b">
        <v>0</v>
      </c>
    </row>
    <row r="5365" spans="1:15">
      <c r="A5365" t="s">
        <v>1792</v>
      </c>
      <c r="B5365" s="1">
        <v>43064</v>
      </c>
      <c r="C5365" s="1">
        <v>43058.694305555553</v>
      </c>
      <c r="D5365" t="s">
        <v>1793</v>
      </c>
      <c r="E5365" t="s">
        <v>1794</v>
      </c>
      <c r="F5365">
        <v>28</v>
      </c>
      <c r="G5365" t="str">
        <f>VLOOKUP(YouTubeVideos[[#This Row],[category_id]],VideoCategories[],2,FALSE)</f>
        <v>Science &amp; Technology</v>
      </c>
      <c r="H5365" t="s">
        <v>1795</v>
      </c>
      <c r="I5365">
        <v>51186</v>
      </c>
      <c r="J5365">
        <v>2106</v>
      </c>
      <c r="K5365">
        <v>22</v>
      </c>
      <c r="L5365">
        <v>320</v>
      </c>
      <c r="M5365" t="b">
        <v>0</v>
      </c>
      <c r="N5365" t="b">
        <v>0</v>
      </c>
      <c r="O5365" t="b">
        <v>0</v>
      </c>
    </row>
    <row r="5366" spans="1:15">
      <c r="A5366" t="s">
        <v>192</v>
      </c>
      <c r="B5366" s="1">
        <v>43053</v>
      </c>
      <c r="C5366" s="1">
        <v>43048.370289351849</v>
      </c>
      <c r="D5366" t="s">
        <v>193</v>
      </c>
      <c r="E5366" t="s">
        <v>194</v>
      </c>
      <c r="F5366">
        <v>23</v>
      </c>
      <c r="G5366" t="str">
        <f>VLOOKUP(YouTubeVideos[[#This Row],[category_id]],VideoCategories[],2,FALSE)</f>
        <v>Comedy</v>
      </c>
      <c r="H5366" t="s">
        <v>195</v>
      </c>
      <c r="I5366">
        <v>51143</v>
      </c>
      <c r="J5366">
        <v>258</v>
      </c>
      <c r="K5366">
        <v>5</v>
      </c>
      <c r="L5366">
        <v>10</v>
      </c>
      <c r="M5366" t="b">
        <v>0</v>
      </c>
      <c r="N5366" t="b">
        <v>0</v>
      </c>
      <c r="O5366" t="b">
        <v>0</v>
      </c>
    </row>
    <row r="5367" spans="1:15">
      <c r="A5367" t="s">
        <v>16795</v>
      </c>
      <c r="B5367" s="1">
        <v>43215</v>
      </c>
      <c r="C5367" s="1">
        <v>43196.250034722223</v>
      </c>
      <c r="D5367" t="s">
        <v>16796</v>
      </c>
      <c r="E5367" t="s">
        <v>11582</v>
      </c>
      <c r="F5367">
        <v>10</v>
      </c>
      <c r="G5367" t="str">
        <f>VLOOKUP(YouTubeVideos[[#This Row],[category_id]],VideoCategories[],2,FALSE)</f>
        <v>Music</v>
      </c>
      <c r="H5367" t="s">
        <v>16797</v>
      </c>
      <c r="I5367">
        <v>12122117</v>
      </c>
      <c r="J5367">
        <v>293849</v>
      </c>
      <c r="K5367">
        <v>9663</v>
      </c>
      <c r="L5367">
        <v>11076</v>
      </c>
      <c r="M5367" t="b">
        <v>0</v>
      </c>
      <c r="N5367" t="b">
        <v>0</v>
      </c>
      <c r="O5367" t="b">
        <v>0</v>
      </c>
    </row>
    <row r="5368" spans="1:15">
      <c r="A5368" t="s">
        <v>16798</v>
      </c>
      <c r="B5368" s="1">
        <v>43215</v>
      </c>
      <c r="C5368" s="1">
        <v>43196.466666666667</v>
      </c>
      <c r="D5368" t="s">
        <v>16799</v>
      </c>
      <c r="E5368" t="s">
        <v>28</v>
      </c>
      <c r="F5368">
        <v>24</v>
      </c>
      <c r="G5368" t="str">
        <f>VLOOKUP(YouTubeVideos[[#This Row],[category_id]],VideoCategories[],2,FALSE)</f>
        <v>Entertainment</v>
      </c>
      <c r="H5368" t="s">
        <v>16800</v>
      </c>
      <c r="I5368">
        <v>2593188</v>
      </c>
      <c r="J5368">
        <v>28193</v>
      </c>
      <c r="K5368">
        <v>788</v>
      </c>
      <c r="L5368">
        <v>869</v>
      </c>
      <c r="M5368" t="b">
        <v>0</v>
      </c>
      <c r="N5368" t="b">
        <v>0</v>
      </c>
      <c r="O5368" t="b">
        <v>0</v>
      </c>
    </row>
    <row r="5369" spans="1:15">
      <c r="A5369" t="s">
        <v>3642</v>
      </c>
      <c r="B5369" s="1">
        <v>43077</v>
      </c>
      <c r="C5369" s="1">
        <v>43071.4375462963</v>
      </c>
      <c r="D5369" t="s">
        <v>3643</v>
      </c>
      <c r="E5369" t="s">
        <v>2776</v>
      </c>
      <c r="F5369">
        <v>22</v>
      </c>
      <c r="G5369" t="str">
        <f>VLOOKUP(YouTubeVideos[[#This Row],[category_id]],VideoCategories[],2,FALSE)</f>
        <v>People &amp; Blogs</v>
      </c>
      <c r="H5369" t="s">
        <v>19903</v>
      </c>
      <c r="I5369">
        <v>51141</v>
      </c>
      <c r="J5369">
        <v>2732</v>
      </c>
      <c r="K5369">
        <v>94</v>
      </c>
      <c r="L5369">
        <v>256</v>
      </c>
      <c r="M5369" t="b">
        <v>0</v>
      </c>
      <c r="N5369" t="b">
        <v>0</v>
      </c>
      <c r="O5369" t="b">
        <v>0</v>
      </c>
    </row>
    <row r="5370" spans="1:15">
      <c r="A5370" t="s">
        <v>1093</v>
      </c>
      <c r="B5370" s="1">
        <v>43059</v>
      </c>
      <c r="C5370" s="1">
        <v>43057.500115740739</v>
      </c>
      <c r="D5370" t="s">
        <v>1094</v>
      </c>
      <c r="E5370" t="s">
        <v>1095</v>
      </c>
      <c r="F5370">
        <v>26</v>
      </c>
      <c r="G5370" t="str">
        <f>VLOOKUP(YouTubeVideos[[#This Row],[category_id]],VideoCategories[],2,FALSE)</f>
        <v>Howto &amp; Style</v>
      </c>
      <c r="H5370" t="s">
        <v>1096</v>
      </c>
      <c r="I5370">
        <v>50934</v>
      </c>
      <c r="J5370">
        <v>1349</v>
      </c>
      <c r="K5370">
        <v>40</v>
      </c>
      <c r="L5370">
        <v>138</v>
      </c>
      <c r="M5370" t="b">
        <v>0</v>
      </c>
      <c r="N5370" t="b">
        <v>0</v>
      </c>
      <c r="O5370" t="b">
        <v>0</v>
      </c>
    </row>
    <row r="5371" spans="1:15">
      <c r="A5371" t="s">
        <v>20446</v>
      </c>
      <c r="B5371" s="1">
        <v>43159</v>
      </c>
      <c r="C5371" s="1">
        <v>43152.612002314818</v>
      </c>
      <c r="D5371" t="s">
        <v>13374</v>
      </c>
      <c r="E5371" t="s">
        <v>1158</v>
      </c>
      <c r="F5371">
        <v>25</v>
      </c>
      <c r="G5371" t="str">
        <f>VLOOKUP(YouTubeVideos[[#This Row],[category_id]],VideoCategories[],2,FALSE)</f>
        <v>News &amp; Politics</v>
      </c>
      <c r="H5371" t="s">
        <v>1460</v>
      </c>
      <c r="I5371">
        <v>50669</v>
      </c>
      <c r="J5371">
        <v>411</v>
      </c>
      <c r="K5371">
        <v>157</v>
      </c>
      <c r="L5371">
        <v>503</v>
      </c>
      <c r="M5371" t="b">
        <v>0</v>
      </c>
      <c r="N5371" t="b">
        <v>0</v>
      </c>
      <c r="O5371" t="b">
        <v>0</v>
      </c>
    </row>
    <row r="5372" spans="1:15">
      <c r="A5372" t="s">
        <v>16810</v>
      </c>
      <c r="B5372" s="1">
        <v>43216</v>
      </c>
      <c r="C5372" s="1">
        <v>43212.399756944447</v>
      </c>
      <c r="D5372" t="s">
        <v>16811</v>
      </c>
      <c r="E5372" t="s">
        <v>1054</v>
      </c>
      <c r="F5372">
        <v>10</v>
      </c>
      <c r="G5372" t="str">
        <f>VLOOKUP(YouTubeVideos[[#This Row],[category_id]],VideoCategories[],2,FALSE)</f>
        <v>Music</v>
      </c>
      <c r="H5372" t="s">
        <v>16812</v>
      </c>
      <c r="I5372">
        <v>478030</v>
      </c>
      <c r="J5372">
        <v>30626</v>
      </c>
      <c r="K5372">
        <v>826</v>
      </c>
      <c r="L5372">
        <v>1159</v>
      </c>
      <c r="M5372" t="b">
        <v>0</v>
      </c>
      <c r="N5372" t="b">
        <v>0</v>
      </c>
      <c r="O5372" t="b">
        <v>0</v>
      </c>
    </row>
    <row r="5373" spans="1:15">
      <c r="A5373" t="s">
        <v>2938</v>
      </c>
      <c r="B5373" s="1">
        <v>43072</v>
      </c>
      <c r="C5373" s="1">
        <v>43066.43204861111</v>
      </c>
      <c r="D5373" t="s">
        <v>2939</v>
      </c>
      <c r="E5373" t="s">
        <v>2940</v>
      </c>
      <c r="F5373">
        <v>23</v>
      </c>
      <c r="G5373" t="str">
        <f>VLOOKUP(YouTubeVideos[[#This Row],[category_id]],VideoCategories[],2,FALSE)</f>
        <v>Comedy</v>
      </c>
      <c r="H5373" t="s">
        <v>2941</v>
      </c>
      <c r="I5373">
        <v>50593</v>
      </c>
      <c r="J5373">
        <v>835</v>
      </c>
      <c r="K5373">
        <v>85</v>
      </c>
      <c r="L5373">
        <v>50</v>
      </c>
      <c r="M5373" t="b">
        <v>0</v>
      </c>
      <c r="N5373" t="b">
        <v>0</v>
      </c>
      <c r="O5373" t="b">
        <v>0</v>
      </c>
    </row>
    <row r="5374" spans="1:15">
      <c r="A5374" t="s">
        <v>13562</v>
      </c>
      <c r="B5374" s="1">
        <v>43160</v>
      </c>
      <c r="C5374" s="1">
        <v>43154.486064814817</v>
      </c>
      <c r="D5374" t="s">
        <v>13563</v>
      </c>
      <c r="E5374" t="s">
        <v>13564</v>
      </c>
      <c r="F5374">
        <v>27</v>
      </c>
      <c r="G5374" t="str">
        <f>VLOOKUP(YouTubeVideos[[#This Row],[category_id]],VideoCategories[],2,FALSE)</f>
        <v>Education</v>
      </c>
      <c r="H5374" t="s">
        <v>13565</v>
      </c>
      <c r="I5374">
        <v>50371</v>
      </c>
      <c r="J5374">
        <v>1633</v>
      </c>
      <c r="K5374">
        <v>44</v>
      </c>
      <c r="L5374">
        <v>117</v>
      </c>
      <c r="M5374" t="b">
        <v>0</v>
      </c>
      <c r="N5374" t="b">
        <v>0</v>
      </c>
      <c r="O5374" t="b">
        <v>0</v>
      </c>
    </row>
    <row r="5375" spans="1:15">
      <c r="A5375" t="s">
        <v>10359</v>
      </c>
      <c r="B5375" s="1">
        <v>43132</v>
      </c>
      <c r="C5375" s="1">
        <v>43129.722222222219</v>
      </c>
      <c r="D5375" t="s">
        <v>10360</v>
      </c>
      <c r="E5375" t="s">
        <v>252</v>
      </c>
      <c r="F5375">
        <v>17</v>
      </c>
      <c r="G5375" t="str">
        <f>VLOOKUP(YouTubeVideos[[#This Row],[category_id]],VideoCategories[],2,FALSE)</f>
        <v>Sports</v>
      </c>
      <c r="H5375" t="s">
        <v>10361</v>
      </c>
      <c r="I5375">
        <v>50348</v>
      </c>
      <c r="J5375">
        <v>840</v>
      </c>
      <c r="K5375">
        <v>21</v>
      </c>
      <c r="L5375">
        <v>223</v>
      </c>
      <c r="M5375" t="b">
        <v>0</v>
      </c>
      <c r="N5375" t="b">
        <v>0</v>
      </c>
      <c r="O5375" t="b">
        <v>0</v>
      </c>
    </row>
    <row r="5376" spans="1:15">
      <c r="A5376" t="s">
        <v>7632</v>
      </c>
      <c r="B5376" s="1">
        <v>43109</v>
      </c>
      <c r="C5376" s="1">
        <v>39543.474074074074</v>
      </c>
      <c r="D5376" t="s">
        <v>7633</v>
      </c>
      <c r="E5376" t="s">
        <v>7634</v>
      </c>
      <c r="F5376">
        <v>1</v>
      </c>
      <c r="G5376" t="str">
        <f>VLOOKUP(YouTubeVideos[[#This Row],[category_id]],VideoCategories[],2,FALSE)</f>
        <v>Film &amp; Animation</v>
      </c>
      <c r="H5376" t="s">
        <v>7635</v>
      </c>
      <c r="I5376">
        <v>50168</v>
      </c>
      <c r="J5376">
        <v>46</v>
      </c>
      <c r="K5376">
        <v>6</v>
      </c>
      <c r="L5376">
        <v>26</v>
      </c>
      <c r="M5376" t="b">
        <v>0</v>
      </c>
      <c r="N5376" t="b">
        <v>0</v>
      </c>
      <c r="O5376" t="b">
        <v>0</v>
      </c>
    </row>
    <row r="5377" spans="1:15">
      <c r="A5377" t="s">
        <v>13136</v>
      </c>
      <c r="B5377" s="1">
        <v>43156</v>
      </c>
      <c r="C5377" s="1">
        <v>43149.238344907404</v>
      </c>
      <c r="D5377" t="s">
        <v>13137</v>
      </c>
      <c r="E5377" t="s">
        <v>13138</v>
      </c>
      <c r="F5377">
        <v>22</v>
      </c>
      <c r="G5377" t="str">
        <f>VLOOKUP(YouTubeVideos[[#This Row],[category_id]],VideoCategories[],2,FALSE)</f>
        <v>People &amp; Blogs</v>
      </c>
      <c r="H5377" t="s">
        <v>13139</v>
      </c>
      <c r="I5377">
        <v>50066</v>
      </c>
      <c r="J5377">
        <v>1850</v>
      </c>
      <c r="K5377">
        <v>41</v>
      </c>
      <c r="L5377">
        <v>215</v>
      </c>
      <c r="M5377" t="b">
        <v>0</v>
      </c>
      <c r="N5377" t="b">
        <v>0</v>
      </c>
      <c r="O5377" t="b">
        <v>0</v>
      </c>
    </row>
    <row r="5378" spans="1:15">
      <c r="A5378" t="s">
        <v>3673</v>
      </c>
      <c r="B5378" s="1">
        <v>43077</v>
      </c>
      <c r="C5378" s="1">
        <v>43071.488888888889</v>
      </c>
      <c r="D5378" t="s">
        <v>3674</v>
      </c>
      <c r="E5378" t="s">
        <v>2598</v>
      </c>
      <c r="F5378">
        <v>26</v>
      </c>
      <c r="G5378" t="str">
        <f>VLOOKUP(YouTubeVideos[[#This Row],[category_id]],VideoCategories[],2,FALSE)</f>
        <v>Howto &amp; Style</v>
      </c>
      <c r="H5378" t="s">
        <v>3675</v>
      </c>
      <c r="I5378">
        <v>50053</v>
      </c>
      <c r="J5378">
        <v>4035</v>
      </c>
      <c r="K5378">
        <v>126</v>
      </c>
      <c r="L5378">
        <v>729</v>
      </c>
      <c r="M5378" t="b">
        <v>0</v>
      </c>
      <c r="N5378" t="b">
        <v>0</v>
      </c>
      <c r="O5378" t="b">
        <v>0</v>
      </c>
    </row>
    <row r="5379" spans="1:15">
      <c r="A5379" t="s">
        <v>16831</v>
      </c>
      <c r="B5379" s="1">
        <v>43216</v>
      </c>
      <c r="C5379" s="1">
        <v>43203.524201388886</v>
      </c>
      <c r="D5379" t="s">
        <v>16832</v>
      </c>
      <c r="E5379" t="s">
        <v>58</v>
      </c>
      <c r="F5379">
        <v>10</v>
      </c>
      <c r="G5379" t="str">
        <f>VLOOKUP(YouTubeVideos[[#This Row],[category_id]],VideoCategories[],2,FALSE)</f>
        <v>Music</v>
      </c>
      <c r="H5379" t="s">
        <v>16833</v>
      </c>
      <c r="I5379">
        <v>229374</v>
      </c>
      <c r="J5379">
        <v>8025</v>
      </c>
      <c r="K5379">
        <v>229</v>
      </c>
      <c r="L5379">
        <v>1379</v>
      </c>
      <c r="M5379" t="b">
        <v>0</v>
      </c>
      <c r="N5379" t="b">
        <v>0</v>
      </c>
      <c r="O5379" t="b">
        <v>0</v>
      </c>
    </row>
    <row r="5380" spans="1:15">
      <c r="A5380" t="s">
        <v>640</v>
      </c>
      <c r="B5380" s="1">
        <v>43055</v>
      </c>
      <c r="C5380" s="1">
        <v>43049.415266203701</v>
      </c>
      <c r="D5380" t="s">
        <v>641</v>
      </c>
      <c r="E5380" t="s">
        <v>642</v>
      </c>
      <c r="F5380">
        <v>22</v>
      </c>
      <c r="G5380" t="str">
        <f>VLOOKUP(YouTubeVideos[[#This Row],[category_id]],VideoCategories[],2,FALSE)</f>
        <v>People &amp; Blogs</v>
      </c>
      <c r="H5380" t="s">
        <v>63</v>
      </c>
      <c r="I5380">
        <v>49915</v>
      </c>
      <c r="J5380">
        <v>386</v>
      </c>
      <c r="K5380">
        <v>11</v>
      </c>
      <c r="L5380">
        <v>24</v>
      </c>
      <c r="M5380" t="b">
        <v>0</v>
      </c>
      <c r="N5380" t="b">
        <v>0</v>
      </c>
      <c r="O5380" t="b">
        <v>0</v>
      </c>
    </row>
    <row r="5381" spans="1:15">
      <c r="A5381" t="s">
        <v>12626</v>
      </c>
      <c r="B5381" s="1">
        <v>43151</v>
      </c>
      <c r="C5381" s="1">
        <v>43144.390289351853</v>
      </c>
      <c r="D5381" t="s">
        <v>12627</v>
      </c>
      <c r="E5381" t="s">
        <v>527</v>
      </c>
      <c r="F5381">
        <v>22</v>
      </c>
      <c r="G5381" t="str">
        <f>VLOOKUP(YouTubeVideos[[#This Row],[category_id]],VideoCategories[],2,FALSE)</f>
        <v>People &amp; Blogs</v>
      </c>
      <c r="H5381" t="s">
        <v>9412</v>
      </c>
      <c r="I5381">
        <v>49462</v>
      </c>
      <c r="J5381">
        <v>198</v>
      </c>
      <c r="K5381">
        <v>6</v>
      </c>
      <c r="L5381">
        <v>24</v>
      </c>
      <c r="M5381" t="b">
        <v>0</v>
      </c>
      <c r="N5381" t="b">
        <v>0</v>
      </c>
      <c r="O5381" t="b">
        <v>0</v>
      </c>
    </row>
    <row r="5382" spans="1:15">
      <c r="A5382" t="s">
        <v>4329</v>
      </c>
      <c r="B5382" s="1">
        <v>43082</v>
      </c>
      <c r="C5382" s="1">
        <v>43076.394699074073</v>
      </c>
      <c r="D5382" t="s">
        <v>4330</v>
      </c>
      <c r="E5382" t="s">
        <v>4331</v>
      </c>
      <c r="F5382">
        <v>25</v>
      </c>
      <c r="G5382" t="str">
        <f>VLOOKUP(YouTubeVideos[[#This Row],[category_id]],VideoCategories[],2,FALSE)</f>
        <v>News &amp; Politics</v>
      </c>
      <c r="H5382" t="s">
        <v>63</v>
      </c>
      <c r="I5382">
        <v>49455</v>
      </c>
      <c r="J5382">
        <v>375</v>
      </c>
      <c r="K5382">
        <v>258</v>
      </c>
      <c r="L5382">
        <v>213</v>
      </c>
      <c r="M5382" t="b">
        <v>0</v>
      </c>
      <c r="N5382" t="b">
        <v>0</v>
      </c>
      <c r="O5382" t="b">
        <v>0</v>
      </c>
    </row>
    <row r="5383" spans="1:15">
      <c r="A5383" t="s">
        <v>908</v>
      </c>
      <c r="B5383" s="1">
        <v>43057</v>
      </c>
      <c r="C5383" s="1">
        <v>43052.393090277779</v>
      </c>
      <c r="D5383" t="s">
        <v>909</v>
      </c>
      <c r="E5383" t="s">
        <v>910</v>
      </c>
      <c r="F5383">
        <v>1</v>
      </c>
      <c r="G5383" t="str">
        <f>VLOOKUP(YouTubeVideos[[#This Row],[category_id]],VideoCategories[],2,FALSE)</f>
        <v>Film &amp; Animation</v>
      </c>
      <c r="H5383" t="s">
        <v>911</v>
      </c>
      <c r="I5383">
        <v>49451</v>
      </c>
      <c r="J5383">
        <v>4666</v>
      </c>
      <c r="K5383">
        <v>92</v>
      </c>
      <c r="L5383">
        <v>447</v>
      </c>
      <c r="M5383" t="b">
        <v>0</v>
      </c>
      <c r="N5383" t="b">
        <v>0</v>
      </c>
      <c r="O5383" t="b">
        <v>0</v>
      </c>
    </row>
    <row r="5384" spans="1:15">
      <c r="A5384" t="s">
        <v>9318</v>
      </c>
      <c r="B5384" s="1">
        <v>43124</v>
      </c>
      <c r="C5384" s="1">
        <v>40299.53597222222</v>
      </c>
      <c r="D5384" t="s">
        <v>9319</v>
      </c>
      <c r="E5384" t="s">
        <v>9320</v>
      </c>
      <c r="F5384">
        <v>27</v>
      </c>
      <c r="G5384" t="str">
        <f>VLOOKUP(YouTubeVideos[[#This Row],[category_id]],VideoCategories[],2,FALSE)</f>
        <v>Education</v>
      </c>
      <c r="H5384" t="s">
        <v>9321</v>
      </c>
      <c r="I5384">
        <v>49407</v>
      </c>
      <c r="J5384">
        <v>89</v>
      </c>
      <c r="K5384">
        <v>6</v>
      </c>
      <c r="L5384">
        <v>34</v>
      </c>
      <c r="M5384" t="b">
        <v>0</v>
      </c>
      <c r="N5384" t="b">
        <v>0</v>
      </c>
      <c r="O5384" t="b">
        <v>0</v>
      </c>
    </row>
    <row r="5385" spans="1:15">
      <c r="A5385" t="s">
        <v>16848</v>
      </c>
      <c r="B5385" s="1">
        <v>43217</v>
      </c>
      <c r="C5385" s="1">
        <v>43213.250115740739</v>
      </c>
      <c r="D5385" t="s">
        <v>16849</v>
      </c>
      <c r="E5385" t="s">
        <v>47</v>
      </c>
      <c r="F5385">
        <v>24</v>
      </c>
      <c r="G5385" t="str">
        <f>VLOOKUP(YouTubeVideos[[#This Row],[category_id]],VideoCategories[],2,FALSE)</f>
        <v>Entertainment</v>
      </c>
      <c r="H5385" t="s">
        <v>16850</v>
      </c>
      <c r="I5385">
        <v>4022934</v>
      </c>
      <c r="J5385">
        <v>68202</v>
      </c>
      <c r="K5385">
        <v>1507</v>
      </c>
      <c r="L5385">
        <v>5499</v>
      </c>
      <c r="M5385" t="b">
        <v>0</v>
      </c>
      <c r="N5385" t="b">
        <v>0</v>
      </c>
      <c r="O5385" t="b">
        <v>0</v>
      </c>
    </row>
    <row r="5386" spans="1:15">
      <c r="A5386" t="s">
        <v>16851</v>
      </c>
      <c r="B5386" s="1">
        <v>43217</v>
      </c>
      <c r="C5386" s="1">
        <v>43210.3827662037</v>
      </c>
      <c r="D5386" t="s">
        <v>16852</v>
      </c>
      <c r="E5386" t="s">
        <v>78</v>
      </c>
      <c r="F5386">
        <v>24</v>
      </c>
      <c r="G5386" t="str">
        <f>VLOOKUP(YouTubeVideos[[#This Row],[category_id]],VideoCategories[],2,FALSE)</f>
        <v>Entertainment</v>
      </c>
      <c r="H5386" t="s">
        <v>16853</v>
      </c>
      <c r="I5386">
        <v>802483</v>
      </c>
      <c r="J5386">
        <v>9584</v>
      </c>
      <c r="K5386">
        <v>422</v>
      </c>
      <c r="L5386">
        <v>1279</v>
      </c>
      <c r="M5386" t="b">
        <v>0</v>
      </c>
      <c r="N5386" t="b">
        <v>0</v>
      </c>
      <c r="O5386" t="b">
        <v>0</v>
      </c>
    </row>
    <row r="5387" spans="1:15">
      <c r="A5387" t="s">
        <v>2796</v>
      </c>
      <c r="B5387" s="1">
        <v>43071</v>
      </c>
      <c r="C5387" s="1">
        <v>43066.277291666665</v>
      </c>
      <c r="D5387" t="s">
        <v>2797</v>
      </c>
      <c r="E5387" t="s">
        <v>1027</v>
      </c>
      <c r="F5387">
        <v>26</v>
      </c>
      <c r="G5387" t="str">
        <f>VLOOKUP(YouTubeVideos[[#This Row],[category_id]],VideoCategories[],2,FALSE)</f>
        <v>Howto &amp; Style</v>
      </c>
      <c r="H5387" t="s">
        <v>1028</v>
      </c>
      <c r="I5387">
        <v>49313</v>
      </c>
      <c r="J5387">
        <v>2466</v>
      </c>
      <c r="K5387">
        <v>74</v>
      </c>
      <c r="L5387">
        <v>291</v>
      </c>
      <c r="M5387" t="b">
        <v>0</v>
      </c>
      <c r="N5387" t="b">
        <v>0</v>
      </c>
      <c r="O5387" t="b">
        <v>0</v>
      </c>
    </row>
    <row r="5388" spans="1:15">
      <c r="A5388" t="s">
        <v>7895</v>
      </c>
      <c r="B5388" s="1">
        <v>43112</v>
      </c>
      <c r="C5388" s="1">
        <v>43106.208344907405</v>
      </c>
      <c r="D5388" t="s">
        <v>7896</v>
      </c>
      <c r="E5388" t="s">
        <v>3879</v>
      </c>
      <c r="F5388">
        <v>19</v>
      </c>
      <c r="G5388" t="str">
        <f>VLOOKUP(YouTubeVideos[[#This Row],[category_id]],VideoCategories[],2,FALSE)</f>
        <v>Travel &amp; Events</v>
      </c>
      <c r="H5388" t="s">
        <v>7897</v>
      </c>
      <c r="I5388">
        <v>49115</v>
      </c>
      <c r="J5388">
        <v>1900</v>
      </c>
      <c r="K5388">
        <v>21</v>
      </c>
      <c r="L5388">
        <v>132</v>
      </c>
      <c r="M5388" t="b">
        <v>0</v>
      </c>
      <c r="N5388" t="b">
        <v>0</v>
      </c>
      <c r="O5388" t="b">
        <v>0</v>
      </c>
    </row>
    <row r="5389" spans="1:15">
      <c r="A5389" t="s">
        <v>16860</v>
      </c>
      <c r="B5389" s="1">
        <v>43217</v>
      </c>
      <c r="C5389" s="1">
        <v>43209.333414351851</v>
      </c>
      <c r="D5389" t="s">
        <v>16861</v>
      </c>
      <c r="E5389" t="s">
        <v>3456</v>
      </c>
      <c r="F5389">
        <v>24</v>
      </c>
      <c r="G5389" t="str">
        <f>VLOOKUP(YouTubeVideos[[#This Row],[category_id]],VideoCategories[],2,FALSE)</f>
        <v>Entertainment</v>
      </c>
      <c r="H5389" t="s">
        <v>16862</v>
      </c>
      <c r="I5389">
        <v>1604545</v>
      </c>
      <c r="J5389">
        <v>75278</v>
      </c>
      <c r="K5389">
        <v>769</v>
      </c>
      <c r="L5389">
        <v>4265</v>
      </c>
      <c r="M5389" t="b">
        <v>0</v>
      </c>
      <c r="N5389" t="b">
        <v>0</v>
      </c>
      <c r="O5389" t="b">
        <v>0</v>
      </c>
    </row>
    <row r="5390" spans="1:15">
      <c r="A5390" t="s">
        <v>20639</v>
      </c>
      <c r="B5390" s="1">
        <v>43217</v>
      </c>
      <c r="C5390" s="1">
        <v>43205.901516203703</v>
      </c>
      <c r="D5390" t="s">
        <v>20640</v>
      </c>
      <c r="E5390" t="s">
        <v>20410</v>
      </c>
      <c r="F5390">
        <v>10</v>
      </c>
      <c r="G5390" t="str">
        <f>VLOOKUP(YouTubeVideos[[#This Row],[category_id]],VideoCategories[],2,FALSE)</f>
        <v>Music</v>
      </c>
      <c r="H5390" t="s">
        <v>20641</v>
      </c>
      <c r="I5390">
        <v>594958</v>
      </c>
      <c r="J5390">
        <v>19903</v>
      </c>
      <c r="K5390">
        <v>361</v>
      </c>
      <c r="L5390">
        <v>1189</v>
      </c>
      <c r="M5390" t="b">
        <v>0</v>
      </c>
      <c r="N5390" t="b">
        <v>0</v>
      </c>
      <c r="O5390" t="b">
        <v>0</v>
      </c>
    </row>
    <row r="5391" spans="1:15">
      <c r="A5391" t="s">
        <v>3033</v>
      </c>
      <c r="B5391" s="1">
        <v>43073</v>
      </c>
      <c r="C5391" s="1">
        <v>43067.350775462961</v>
      </c>
      <c r="D5391" t="s">
        <v>19877</v>
      </c>
      <c r="E5391" t="s">
        <v>3034</v>
      </c>
      <c r="F5391">
        <v>25</v>
      </c>
      <c r="G5391" t="str">
        <f>VLOOKUP(YouTubeVideos[[#This Row],[category_id]],VideoCategories[],2,FALSE)</f>
        <v>News &amp; Politics</v>
      </c>
      <c r="H5391" t="s">
        <v>19878</v>
      </c>
      <c r="I5391">
        <v>49017</v>
      </c>
      <c r="J5391">
        <v>375</v>
      </c>
      <c r="K5391">
        <v>1</v>
      </c>
      <c r="L5391">
        <v>38</v>
      </c>
      <c r="M5391" t="b">
        <v>0</v>
      </c>
      <c r="N5391" t="b">
        <v>0</v>
      </c>
      <c r="O5391" t="b">
        <v>0</v>
      </c>
    </row>
    <row r="5392" spans="1:15">
      <c r="A5392" t="s">
        <v>19962</v>
      </c>
      <c r="B5392" s="1">
        <v>43086</v>
      </c>
      <c r="C5392" s="1">
        <v>43081.414594907408</v>
      </c>
      <c r="D5392" t="s">
        <v>4976</v>
      </c>
      <c r="E5392" t="s">
        <v>4977</v>
      </c>
      <c r="F5392">
        <v>20</v>
      </c>
      <c r="G5392" t="str">
        <f>VLOOKUP(YouTubeVideos[[#This Row],[category_id]],VideoCategories[],2,FALSE)</f>
        <v>Gaming</v>
      </c>
      <c r="H5392" t="s">
        <v>4978</v>
      </c>
      <c r="I5392">
        <v>48735</v>
      </c>
      <c r="J5392">
        <v>2465</v>
      </c>
      <c r="K5392">
        <v>109</v>
      </c>
      <c r="L5392">
        <v>411</v>
      </c>
      <c r="M5392" t="b">
        <v>0</v>
      </c>
      <c r="N5392" t="b">
        <v>0</v>
      </c>
      <c r="O5392" t="b">
        <v>0</v>
      </c>
    </row>
    <row r="5393" spans="1:15">
      <c r="A5393" t="s">
        <v>16868</v>
      </c>
      <c r="B5393" s="1">
        <v>43217</v>
      </c>
      <c r="C5393" s="1">
        <v>43200.500405092593</v>
      </c>
      <c r="D5393" t="s">
        <v>16869</v>
      </c>
      <c r="E5393" t="s">
        <v>13692</v>
      </c>
      <c r="F5393">
        <v>24</v>
      </c>
      <c r="G5393" t="str">
        <f>VLOOKUP(YouTubeVideos[[#This Row],[category_id]],VideoCategories[],2,FALSE)</f>
        <v>Entertainment</v>
      </c>
      <c r="H5393" t="s">
        <v>16870</v>
      </c>
      <c r="I5393">
        <v>602180</v>
      </c>
      <c r="J5393">
        <v>16398</v>
      </c>
      <c r="K5393">
        <v>138</v>
      </c>
      <c r="L5393">
        <v>332</v>
      </c>
      <c r="M5393" t="b">
        <v>0</v>
      </c>
      <c r="N5393" t="b">
        <v>0</v>
      </c>
      <c r="O5393" t="b">
        <v>0</v>
      </c>
    </row>
    <row r="5394" spans="1:15">
      <c r="A5394" t="s">
        <v>16871</v>
      </c>
      <c r="B5394" s="1">
        <v>43217</v>
      </c>
      <c r="C5394" s="1">
        <v>43199.083229166667</v>
      </c>
      <c r="D5394" t="s">
        <v>16872</v>
      </c>
      <c r="E5394" t="s">
        <v>4014</v>
      </c>
      <c r="F5394">
        <v>10</v>
      </c>
      <c r="G5394" t="str">
        <f>VLOOKUP(YouTubeVideos[[#This Row],[category_id]],VideoCategories[],2,FALSE)</f>
        <v>Music</v>
      </c>
      <c r="H5394" t="s">
        <v>20643</v>
      </c>
      <c r="I5394">
        <v>69295519</v>
      </c>
      <c r="J5394">
        <v>1324609</v>
      </c>
      <c r="K5394">
        <v>118647</v>
      </c>
      <c r="L5394">
        <v>238744</v>
      </c>
      <c r="M5394" t="b">
        <v>0</v>
      </c>
      <c r="N5394" t="b">
        <v>0</v>
      </c>
      <c r="O5394" t="b">
        <v>0</v>
      </c>
    </row>
    <row r="5395" spans="1:15">
      <c r="A5395" t="s">
        <v>7054</v>
      </c>
      <c r="B5395" s="1">
        <v>43107</v>
      </c>
      <c r="C5395" s="1">
        <v>43104.351550925923</v>
      </c>
      <c r="D5395" t="s">
        <v>7055</v>
      </c>
      <c r="E5395" t="s">
        <v>3646</v>
      </c>
      <c r="F5395">
        <v>25</v>
      </c>
      <c r="G5395" t="str">
        <f>VLOOKUP(YouTubeVideos[[#This Row],[category_id]],VideoCategories[],2,FALSE)</f>
        <v>News &amp; Politics</v>
      </c>
      <c r="H5395" t="s">
        <v>63</v>
      </c>
      <c r="I5395">
        <v>48411</v>
      </c>
      <c r="J5395">
        <v>239</v>
      </c>
      <c r="K5395">
        <v>412</v>
      </c>
      <c r="L5395">
        <v>0</v>
      </c>
      <c r="M5395" t="b">
        <v>1</v>
      </c>
      <c r="N5395" t="b">
        <v>0</v>
      </c>
      <c r="O5395" t="b">
        <v>0</v>
      </c>
    </row>
    <row r="5396" spans="1:15">
      <c r="A5396" t="s">
        <v>928</v>
      </c>
      <c r="B5396" s="1">
        <v>43057</v>
      </c>
      <c r="C5396" s="1">
        <v>43051.645833333336</v>
      </c>
      <c r="D5396" t="s">
        <v>929</v>
      </c>
      <c r="E5396" t="s">
        <v>930</v>
      </c>
      <c r="F5396">
        <v>25</v>
      </c>
      <c r="G5396" t="str">
        <f>VLOOKUP(YouTubeVideos[[#This Row],[category_id]],VideoCategories[],2,FALSE)</f>
        <v>News &amp; Politics</v>
      </c>
      <c r="H5396" t="s">
        <v>931</v>
      </c>
      <c r="I5396">
        <v>48130</v>
      </c>
      <c r="J5396">
        <v>271</v>
      </c>
      <c r="K5396">
        <v>10</v>
      </c>
      <c r="L5396">
        <v>71</v>
      </c>
      <c r="M5396" t="b">
        <v>0</v>
      </c>
      <c r="N5396" t="b">
        <v>0</v>
      </c>
      <c r="O5396" t="b">
        <v>0</v>
      </c>
    </row>
    <row r="5397" spans="1:15">
      <c r="A5397" t="s">
        <v>1220</v>
      </c>
      <c r="B5397" s="1">
        <v>43059</v>
      </c>
      <c r="C5397" s="1">
        <v>43053.292141203703</v>
      </c>
      <c r="D5397" t="s">
        <v>1221</v>
      </c>
      <c r="E5397" t="s">
        <v>1222</v>
      </c>
      <c r="F5397">
        <v>15</v>
      </c>
      <c r="G5397" t="str">
        <f>VLOOKUP(YouTubeVideos[[#This Row],[category_id]],VideoCategories[],2,FALSE)</f>
        <v>Pets &amp; Animals</v>
      </c>
      <c r="H5397" t="s">
        <v>1223</v>
      </c>
      <c r="I5397">
        <v>48037</v>
      </c>
      <c r="J5397">
        <v>2167</v>
      </c>
      <c r="K5397">
        <v>44</v>
      </c>
      <c r="L5397">
        <v>401</v>
      </c>
      <c r="M5397" t="b">
        <v>0</v>
      </c>
      <c r="N5397" t="b">
        <v>0</v>
      </c>
      <c r="O5397" t="b">
        <v>0</v>
      </c>
    </row>
    <row r="5398" spans="1:15">
      <c r="A5398" t="s">
        <v>16882</v>
      </c>
      <c r="B5398" s="1">
        <v>43217</v>
      </c>
      <c r="C5398" s="1">
        <v>43196.823969907404</v>
      </c>
      <c r="D5398" t="s">
        <v>16883</v>
      </c>
      <c r="E5398" t="s">
        <v>16884</v>
      </c>
      <c r="F5398">
        <v>10</v>
      </c>
      <c r="G5398" t="str">
        <f>VLOOKUP(YouTubeVideos[[#This Row],[category_id]],VideoCategories[],2,FALSE)</f>
        <v>Music</v>
      </c>
      <c r="H5398" t="s">
        <v>16885</v>
      </c>
      <c r="I5398">
        <v>60635812</v>
      </c>
      <c r="J5398">
        <v>994986</v>
      </c>
      <c r="K5398">
        <v>34165</v>
      </c>
      <c r="L5398">
        <v>55653</v>
      </c>
      <c r="M5398" t="b">
        <v>0</v>
      </c>
      <c r="N5398" t="b">
        <v>0</v>
      </c>
      <c r="O5398" t="b">
        <v>0</v>
      </c>
    </row>
    <row r="5399" spans="1:15">
      <c r="A5399" t="s">
        <v>4068</v>
      </c>
      <c r="B5399" s="1">
        <v>43080</v>
      </c>
      <c r="C5399" s="1">
        <v>43073.592789351853</v>
      </c>
      <c r="D5399" t="s">
        <v>4069</v>
      </c>
      <c r="E5399" t="s">
        <v>4070</v>
      </c>
      <c r="F5399">
        <v>27</v>
      </c>
      <c r="G5399" t="str">
        <f>VLOOKUP(YouTubeVideos[[#This Row],[category_id]],VideoCategories[],2,FALSE)</f>
        <v>Education</v>
      </c>
      <c r="H5399" t="s">
        <v>4071</v>
      </c>
      <c r="I5399">
        <v>48033</v>
      </c>
      <c r="J5399">
        <v>1732</v>
      </c>
      <c r="K5399">
        <v>145</v>
      </c>
      <c r="L5399">
        <v>227</v>
      </c>
      <c r="M5399" t="b">
        <v>0</v>
      </c>
      <c r="N5399" t="b">
        <v>0</v>
      </c>
      <c r="O5399" t="b">
        <v>0</v>
      </c>
    </row>
    <row r="5400" spans="1:15">
      <c r="A5400" t="s">
        <v>8504</v>
      </c>
      <c r="B5400" s="1">
        <v>43117</v>
      </c>
      <c r="C5400" s="1">
        <v>43113.043356481481</v>
      </c>
      <c r="D5400" t="s">
        <v>20153</v>
      </c>
      <c r="E5400" t="s">
        <v>20154</v>
      </c>
      <c r="F5400">
        <v>26</v>
      </c>
      <c r="G5400" t="str">
        <f>VLOOKUP(YouTubeVideos[[#This Row],[category_id]],VideoCategories[],2,FALSE)</f>
        <v>Howto &amp; Style</v>
      </c>
      <c r="H5400" t="s">
        <v>20155</v>
      </c>
      <c r="I5400">
        <v>48026</v>
      </c>
      <c r="J5400">
        <v>1341</v>
      </c>
      <c r="K5400">
        <v>19</v>
      </c>
      <c r="L5400">
        <v>293</v>
      </c>
      <c r="M5400" t="b">
        <v>0</v>
      </c>
      <c r="N5400" t="b">
        <v>0</v>
      </c>
      <c r="O5400" t="b">
        <v>0</v>
      </c>
    </row>
    <row r="5401" spans="1:15">
      <c r="A5401" t="s">
        <v>16889</v>
      </c>
      <c r="B5401" s="1">
        <v>43218</v>
      </c>
      <c r="C5401" s="1">
        <v>43214.020868055559</v>
      </c>
      <c r="D5401" t="s">
        <v>16890</v>
      </c>
      <c r="E5401" t="s">
        <v>54</v>
      </c>
      <c r="F5401">
        <v>24</v>
      </c>
      <c r="G5401" t="str">
        <f>VLOOKUP(YouTubeVideos[[#This Row],[category_id]],VideoCategories[],2,FALSE)</f>
        <v>Entertainment</v>
      </c>
      <c r="H5401" t="s">
        <v>16891</v>
      </c>
      <c r="I5401">
        <v>4174131</v>
      </c>
      <c r="J5401">
        <v>60869</v>
      </c>
      <c r="K5401">
        <v>1845</v>
      </c>
      <c r="L5401">
        <v>2591</v>
      </c>
      <c r="M5401" t="b">
        <v>0</v>
      </c>
      <c r="N5401" t="b">
        <v>0</v>
      </c>
      <c r="O5401" t="b">
        <v>0</v>
      </c>
    </row>
    <row r="5402" spans="1:15">
      <c r="A5402" t="s">
        <v>16892</v>
      </c>
      <c r="B5402" s="1">
        <v>43218</v>
      </c>
      <c r="C5402" s="1">
        <v>43213.250034722223</v>
      </c>
      <c r="D5402" t="s">
        <v>16893</v>
      </c>
      <c r="E5402" t="s">
        <v>47</v>
      </c>
      <c r="F5402">
        <v>24</v>
      </c>
      <c r="G5402" t="str">
        <f>VLOOKUP(YouTubeVideos[[#This Row],[category_id]],VideoCategories[],2,FALSE)</f>
        <v>Entertainment</v>
      </c>
      <c r="H5402" t="s">
        <v>16894</v>
      </c>
      <c r="I5402">
        <v>2957935</v>
      </c>
      <c r="J5402">
        <v>51854</v>
      </c>
      <c r="K5402">
        <v>796</v>
      </c>
      <c r="L5402">
        <v>4954</v>
      </c>
      <c r="M5402" t="b">
        <v>0</v>
      </c>
      <c r="N5402" t="b">
        <v>0</v>
      </c>
      <c r="O5402" t="b">
        <v>0</v>
      </c>
    </row>
    <row r="5403" spans="1:15">
      <c r="A5403" t="s">
        <v>16895</v>
      </c>
      <c r="B5403" s="1">
        <v>43218</v>
      </c>
      <c r="C5403" s="1">
        <v>43209.541724537034</v>
      </c>
      <c r="D5403" t="s">
        <v>16896</v>
      </c>
      <c r="E5403" t="s">
        <v>1238</v>
      </c>
      <c r="F5403">
        <v>24</v>
      </c>
      <c r="G5403" t="str">
        <f>VLOOKUP(YouTubeVideos[[#This Row],[category_id]],VideoCategories[],2,FALSE)</f>
        <v>Entertainment</v>
      </c>
      <c r="H5403" t="s">
        <v>16897</v>
      </c>
      <c r="I5403">
        <v>135928</v>
      </c>
      <c r="J5403">
        <v>1368</v>
      </c>
      <c r="K5403">
        <v>110</v>
      </c>
      <c r="L5403">
        <v>768</v>
      </c>
      <c r="M5403" t="b">
        <v>0</v>
      </c>
      <c r="N5403" t="b">
        <v>0</v>
      </c>
      <c r="O5403" t="b">
        <v>0</v>
      </c>
    </row>
    <row r="5404" spans="1:15">
      <c r="A5404" t="s">
        <v>4672</v>
      </c>
      <c r="B5404" s="1">
        <v>43084</v>
      </c>
      <c r="C5404" s="1">
        <v>43079.194143518522</v>
      </c>
      <c r="D5404" t="s">
        <v>4673</v>
      </c>
      <c r="E5404" t="s">
        <v>4674</v>
      </c>
      <c r="F5404">
        <v>25</v>
      </c>
      <c r="G5404" t="str">
        <f>VLOOKUP(YouTubeVideos[[#This Row],[category_id]],VideoCategories[],2,FALSE)</f>
        <v>News &amp; Politics</v>
      </c>
      <c r="H5404" t="s">
        <v>4675</v>
      </c>
      <c r="I5404">
        <v>47936</v>
      </c>
      <c r="J5404">
        <v>246</v>
      </c>
      <c r="K5404">
        <v>52</v>
      </c>
      <c r="L5404">
        <v>325</v>
      </c>
      <c r="M5404" t="b">
        <v>0</v>
      </c>
      <c r="N5404" t="b">
        <v>0</v>
      </c>
      <c r="O5404" t="b">
        <v>0</v>
      </c>
    </row>
    <row r="5405" spans="1:15">
      <c r="A5405" t="s">
        <v>10071</v>
      </c>
      <c r="B5405" s="1">
        <v>43129</v>
      </c>
      <c r="C5405" s="1">
        <v>43122.666701388887</v>
      </c>
      <c r="D5405" t="s">
        <v>10072</v>
      </c>
      <c r="E5405" t="s">
        <v>10073</v>
      </c>
      <c r="F5405">
        <v>15</v>
      </c>
      <c r="G5405" t="str">
        <f>VLOOKUP(YouTubeVideos[[#This Row],[category_id]],VideoCategories[],2,FALSE)</f>
        <v>Pets &amp; Animals</v>
      </c>
      <c r="H5405" t="s">
        <v>10074</v>
      </c>
      <c r="I5405">
        <v>47862</v>
      </c>
      <c r="J5405">
        <v>1064</v>
      </c>
      <c r="K5405">
        <v>26</v>
      </c>
      <c r="L5405">
        <v>108</v>
      </c>
      <c r="M5405" t="b">
        <v>0</v>
      </c>
      <c r="N5405" t="b">
        <v>0</v>
      </c>
      <c r="O5405" t="b">
        <v>0</v>
      </c>
    </row>
    <row r="5406" spans="1:15">
      <c r="A5406" t="s">
        <v>16905</v>
      </c>
      <c r="B5406" s="1">
        <v>43218</v>
      </c>
      <c r="C5406" s="1">
        <v>43201.285555555558</v>
      </c>
      <c r="D5406" t="s">
        <v>16906</v>
      </c>
      <c r="E5406" t="s">
        <v>16907</v>
      </c>
      <c r="F5406">
        <v>24</v>
      </c>
      <c r="G5406" t="str">
        <f>VLOOKUP(YouTubeVideos[[#This Row],[category_id]],VideoCategories[],2,FALSE)</f>
        <v>Entertainment</v>
      </c>
      <c r="H5406" t="s">
        <v>16908</v>
      </c>
      <c r="I5406">
        <v>558724</v>
      </c>
      <c r="J5406">
        <v>6082</v>
      </c>
      <c r="K5406">
        <v>441</v>
      </c>
      <c r="L5406">
        <v>634</v>
      </c>
      <c r="M5406" t="b">
        <v>0</v>
      </c>
      <c r="N5406" t="b">
        <v>0</v>
      </c>
      <c r="O5406" t="b">
        <v>0</v>
      </c>
    </row>
    <row r="5407" spans="1:15">
      <c r="A5407" t="s">
        <v>16909</v>
      </c>
      <c r="B5407" s="1">
        <v>43218</v>
      </c>
      <c r="C5407" s="1">
        <v>43201.208344907405</v>
      </c>
      <c r="D5407" t="s">
        <v>16910</v>
      </c>
      <c r="E5407" t="s">
        <v>1011</v>
      </c>
      <c r="F5407">
        <v>24</v>
      </c>
      <c r="G5407" t="str">
        <f>VLOOKUP(YouTubeVideos[[#This Row],[category_id]],VideoCategories[],2,FALSE)</f>
        <v>Entertainment</v>
      </c>
      <c r="H5407" t="s">
        <v>16911</v>
      </c>
      <c r="I5407">
        <v>399657</v>
      </c>
      <c r="J5407">
        <v>17756</v>
      </c>
      <c r="K5407">
        <v>74</v>
      </c>
      <c r="L5407">
        <v>1068</v>
      </c>
      <c r="M5407" t="b">
        <v>0</v>
      </c>
      <c r="N5407" t="b">
        <v>0</v>
      </c>
      <c r="O5407" t="b">
        <v>0</v>
      </c>
    </row>
    <row r="5408" spans="1:15">
      <c r="A5408" t="s">
        <v>893</v>
      </c>
      <c r="B5408" s="1">
        <v>43057</v>
      </c>
      <c r="C5408" s="1">
        <v>43051.760763888888</v>
      </c>
      <c r="D5408" t="s">
        <v>894</v>
      </c>
      <c r="E5408" t="s">
        <v>895</v>
      </c>
      <c r="F5408">
        <v>17</v>
      </c>
      <c r="G5408" t="str">
        <f>VLOOKUP(YouTubeVideos[[#This Row],[category_id]],VideoCategories[],2,FALSE)</f>
        <v>Sports</v>
      </c>
      <c r="H5408" t="s">
        <v>896</v>
      </c>
      <c r="I5408">
        <v>47760</v>
      </c>
      <c r="J5408">
        <v>132</v>
      </c>
      <c r="K5408">
        <v>77</v>
      </c>
      <c r="L5408">
        <v>41</v>
      </c>
      <c r="M5408" t="b">
        <v>0</v>
      </c>
      <c r="N5408" t="b">
        <v>0</v>
      </c>
      <c r="O5408" t="b">
        <v>0</v>
      </c>
    </row>
    <row r="5409" spans="1:15">
      <c r="A5409" t="s">
        <v>5980</v>
      </c>
      <c r="B5409" s="1">
        <v>43095</v>
      </c>
      <c r="C5409" s="1">
        <v>43088.454074074078</v>
      </c>
      <c r="D5409" t="s">
        <v>5981</v>
      </c>
      <c r="E5409" t="s">
        <v>5982</v>
      </c>
      <c r="F5409">
        <v>1</v>
      </c>
      <c r="G5409" t="str">
        <f>VLOOKUP(YouTubeVideos[[#This Row],[category_id]],VideoCategories[],2,FALSE)</f>
        <v>Film &amp; Animation</v>
      </c>
      <c r="H5409" t="s">
        <v>5983</v>
      </c>
      <c r="I5409">
        <v>47752</v>
      </c>
      <c r="J5409">
        <v>5488</v>
      </c>
      <c r="K5409">
        <v>61</v>
      </c>
      <c r="L5409">
        <v>180</v>
      </c>
      <c r="M5409" t="b">
        <v>0</v>
      </c>
      <c r="N5409" t="b">
        <v>0</v>
      </c>
      <c r="O5409" t="b">
        <v>0</v>
      </c>
    </row>
    <row r="5410" spans="1:15">
      <c r="A5410" t="s">
        <v>5765</v>
      </c>
      <c r="B5410" s="1">
        <v>43091</v>
      </c>
      <c r="C5410" s="1">
        <v>43085.343043981484</v>
      </c>
      <c r="D5410" t="s">
        <v>5766</v>
      </c>
      <c r="E5410" t="s">
        <v>5767</v>
      </c>
      <c r="F5410">
        <v>26</v>
      </c>
      <c r="G5410" t="str">
        <f>VLOOKUP(YouTubeVideos[[#This Row],[category_id]],VideoCategories[],2,FALSE)</f>
        <v>Howto &amp; Style</v>
      </c>
      <c r="H5410" t="s">
        <v>5768</v>
      </c>
      <c r="I5410">
        <v>47717</v>
      </c>
      <c r="J5410">
        <v>491</v>
      </c>
      <c r="K5410">
        <v>23</v>
      </c>
      <c r="L5410">
        <v>59</v>
      </c>
      <c r="M5410" t="b">
        <v>0</v>
      </c>
      <c r="N5410" t="b">
        <v>0</v>
      </c>
      <c r="O5410" t="b">
        <v>0</v>
      </c>
    </row>
    <row r="5411" spans="1:15">
      <c r="A5411" t="s">
        <v>3089</v>
      </c>
      <c r="B5411" s="1">
        <v>43074</v>
      </c>
      <c r="C5411" s="1">
        <v>43072.519317129627</v>
      </c>
      <c r="D5411" t="s">
        <v>3090</v>
      </c>
      <c r="E5411" t="s">
        <v>252</v>
      </c>
      <c r="F5411">
        <v>17</v>
      </c>
      <c r="G5411" t="str">
        <f>VLOOKUP(YouTubeVideos[[#This Row],[category_id]],VideoCategories[],2,FALSE)</f>
        <v>Sports</v>
      </c>
      <c r="H5411" t="s">
        <v>3091</v>
      </c>
      <c r="I5411">
        <v>47614</v>
      </c>
      <c r="J5411">
        <v>358</v>
      </c>
      <c r="K5411">
        <v>30</v>
      </c>
      <c r="L5411">
        <v>457</v>
      </c>
      <c r="M5411" t="b">
        <v>0</v>
      </c>
      <c r="N5411" t="b">
        <v>0</v>
      </c>
      <c r="O5411" t="b">
        <v>0</v>
      </c>
    </row>
    <row r="5412" spans="1:15">
      <c r="A5412" t="s">
        <v>7980</v>
      </c>
      <c r="B5412" s="1">
        <v>43113</v>
      </c>
      <c r="C5412" s="1">
        <v>43107.376712962963</v>
      </c>
      <c r="D5412" t="s">
        <v>7981</v>
      </c>
      <c r="E5412" t="s">
        <v>7982</v>
      </c>
      <c r="F5412">
        <v>17</v>
      </c>
      <c r="G5412" t="str">
        <f>VLOOKUP(YouTubeVideos[[#This Row],[category_id]],VideoCategories[],2,FALSE)</f>
        <v>Sports</v>
      </c>
      <c r="H5412" t="s">
        <v>7983</v>
      </c>
      <c r="I5412">
        <v>47525</v>
      </c>
      <c r="J5412">
        <v>344</v>
      </c>
      <c r="K5412">
        <v>45</v>
      </c>
      <c r="L5412">
        <v>148</v>
      </c>
      <c r="M5412" t="b">
        <v>0</v>
      </c>
      <c r="N5412" t="b">
        <v>0</v>
      </c>
      <c r="O5412" t="b">
        <v>0</v>
      </c>
    </row>
    <row r="5413" spans="1:15">
      <c r="A5413" t="s">
        <v>16927</v>
      </c>
      <c r="B5413" s="1">
        <v>43219</v>
      </c>
      <c r="C5413" s="1">
        <v>43213.320289351854</v>
      </c>
      <c r="D5413" t="s">
        <v>16928</v>
      </c>
      <c r="E5413" t="s">
        <v>3194</v>
      </c>
      <c r="F5413">
        <v>24</v>
      </c>
      <c r="G5413" t="str">
        <f>VLOOKUP(YouTubeVideos[[#This Row],[category_id]],VideoCategories[],2,FALSE)</f>
        <v>Entertainment</v>
      </c>
      <c r="H5413" t="s">
        <v>16929</v>
      </c>
      <c r="I5413">
        <v>1108183</v>
      </c>
      <c r="J5413">
        <v>19891</v>
      </c>
      <c r="K5413">
        <v>564</v>
      </c>
      <c r="L5413">
        <v>3358</v>
      </c>
      <c r="M5413" t="b">
        <v>0</v>
      </c>
      <c r="N5413" t="b">
        <v>0</v>
      </c>
      <c r="O5413" t="b">
        <v>0</v>
      </c>
    </row>
    <row r="5414" spans="1:15">
      <c r="A5414" t="s">
        <v>16930</v>
      </c>
      <c r="B5414" s="1">
        <v>43219</v>
      </c>
      <c r="C5414" s="1">
        <v>43212.500057870369</v>
      </c>
      <c r="D5414" t="s">
        <v>16931</v>
      </c>
      <c r="E5414" t="s">
        <v>1175</v>
      </c>
      <c r="F5414">
        <v>24</v>
      </c>
      <c r="G5414" t="str">
        <f>VLOOKUP(YouTubeVideos[[#This Row],[category_id]],VideoCategories[],2,FALSE)</f>
        <v>Entertainment</v>
      </c>
      <c r="H5414" t="s">
        <v>16932</v>
      </c>
      <c r="I5414">
        <v>940127</v>
      </c>
      <c r="J5414">
        <v>19857</v>
      </c>
      <c r="K5414">
        <v>928</v>
      </c>
      <c r="L5414">
        <v>4310</v>
      </c>
      <c r="M5414" t="b">
        <v>0</v>
      </c>
      <c r="N5414" t="b">
        <v>0</v>
      </c>
      <c r="O5414" t="b">
        <v>0</v>
      </c>
    </row>
    <row r="5415" spans="1:15">
      <c r="A5415" t="s">
        <v>16933</v>
      </c>
      <c r="B5415" s="1">
        <v>43219</v>
      </c>
      <c r="C5415" s="1">
        <v>43211.53324074074</v>
      </c>
      <c r="D5415" t="s">
        <v>16934</v>
      </c>
      <c r="E5415" t="s">
        <v>16596</v>
      </c>
      <c r="F5415">
        <v>24</v>
      </c>
      <c r="G5415" t="str">
        <f>VLOOKUP(YouTubeVideos[[#This Row],[category_id]],VideoCategories[],2,FALSE)</f>
        <v>Entertainment</v>
      </c>
      <c r="H5415" t="s">
        <v>16935</v>
      </c>
      <c r="I5415">
        <v>4399506</v>
      </c>
      <c r="J5415">
        <v>95002</v>
      </c>
      <c r="K5415">
        <v>2020</v>
      </c>
      <c r="L5415">
        <v>0</v>
      </c>
      <c r="M5415" t="b">
        <v>1</v>
      </c>
      <c r="N5415" t="b">
        <v>0</v>
      </c>
      <c r="O5415" t="b">
        <v>0</v>
      </c>
    </row>
    <row r="5416" spans="1:15">
      <c r="A5416" t="s">
        <v>10356</v>
      </c>
      <c r="B5416" s="1">
        <v>43132</v>
      </c>
      <c r="C5416" s="1">
        <v>43130.125069444446</v>
      </c>
      <c r="D5416" t="s">
        <v>10357</v>
      </c>
      <c r="E5416" t="s">
        <v>39</v>
      </c>
      <c r="F5416">
        <v>23</v>
      </c>
      <c r="G5416" t="str">
        <f>VLOOKUP(YouTubeVideos[[#This Row],[category_id]],VideoCategories[],2,FALSE)</f>
        <v>Comedy</v>
      </c>
      <c r="H5416" t="s">
        <v>10358</v>
      </c>
      <c r="I5416">
        <v>47455</v>
      </c>
      <c r="J5416">
        <v>826</v>
      </c>
      <c r="K5416">
        <v>13</v>
      </c>
      <c r="L5416">
        <v>49</v>
      </c>
      <c r="M5416" t="b">
        <v>0</v>
      </c>
      <c r="N5416" t="b">
        <v>0</v>
      </c>
      <c r="O5416" t="b">
        <v>0</v>
      </c>
    </row>
    <row r="5417" spans="1:15">
      <c r="A5417" t="s">
        <v>6006</v>
      </c>
      <c r="B5417" s="1">
        <v>43096</v>
      </c>
      <c r="C5417" s="1">
        <v>43090.816400462965</v>
      </c>
      <c r="D5417" t="s">
        <v>6007</v>
      </c>
      <c r="E5417" t="s">
        <v>252</v>
      </c>
      <c r="F5417">
        <v>17</v>
      </c>
      <c r="G5417" t="str">
        <f>VLOOKUP(YouTubeVideos[[#This Row],[category_id]],VideoCategories[],2,FALSE)</f>
        <v>Sports</v>
      </c>
      <c r="H5417" t="s">
        <v>6008</v>
      </c>
      <c r="I5417">
        <v>47433</v>
      </c>
      <c r="J5417">
        <v>845</v>
      </c>
      <c r="K5417">
        <v>28</v>
      </c>
      <c r="L5417">
        <v>211</v>
      </c>
      <c r="M5417" t="b">
        <v>0</v>
      </c>
      <c r="N5417" t="b">
        <v>0</v>
      </c>
      <c r="O5417" t="b">
        <v>0</v>
      </c>
    </row>
    <row r="5418" spans="1:15">
      <c r="A5418" t="s">
        <v>7375</v>
      </c>
      <c r="B5418" s="1">
        <v>43109</v>
      </c>
      <c r="C5418" s="1">
        <v>43105.195092592592</v>
      </c>
      <c r="D5418" t="s">
        <v>20082</v>
      </c>
      <c r="E5418" t="s">
        <v>4946</v>
      </c>
      <c r="F5418">
        <v>25</v>
      </c>
      <c r="G5418" t="str">
        <f>VLOOKUP(YouTubeVideos[[#This Row],[category_id]],VideoCategories[],2,FALSE)</f>
        <v>News &amp; Politics</v>
      </c>
      <c r="H5418" t="s">
        <v>20083</v>
      </c>
      <c r="I5418">
        <v>47402</v>
      </c>
      <c r="J5418">
        <v>312</v>
      </c>
      <c r="K5418">
        <v>64</v>
      </c>
      <c r="L5418">
        <v>223</v>
      </c>
      <c r="M5418" t="b">
        <v>0</v>
      </c>
      <c r="N5418" t="b">
        <v>0</v>
      </c>
      <c r="O5418" t="b">
        <v>0</v>
      </c>
    </row>
    <row r="5419" spans="1:15">
      <c r="A5419" t="s">
        <v>8641</v>
      </c>
      <c r="B5419" s="1">
        <v>43118</v>
      </c>
      <c r="C5419" s="1">
        <v>43113.427835648145</v>
      </c>
      <c r="D5419" t="s">
        <v>8642</v>
      </c>
      <c r="E5419" t="s">
        <v>4074</v>
      </c>
      <c r="F5419">
        <v>26</v>
      </c>
      <c r="G5419" t="str">
        <f>VLOOKUP(YouTubeVideos[[#This Row],[category_id]],VideoCategories[],2,FALSE)</f>
        <v>Howto &amp; Style</v>
      </c>
      <c r="H5419" t="s">
        <v>8643</v>
      </c>
      <c r="I5419">
        <v>47313</v>
      </c>
      <c r="J5419">
        <v>2582</v>
      </c>
      <c r="K5419">
        <v>39</v>
      </c>
      <c r="L5419">
        <v>325</v>
      </c>
      <c r="M5419" t="b">
        <v>0</v>
      </c>
      <c r="N5419" t="b">
        <v>0</v>
      </c>
      <c r="O5419" t="b">
        <v>0</v>
      </c>
    </row>
    <row r="5420" spans="1:15">
      <c r="A5420" t="s">
        <v>16946</v>
      </c>
      <c r="B5420" s="1">
        <v>43219</v>
      </c>
      <c r="C5420" s="1">
        <v>43205.375034722223</v>
      </c>
      <c r="D5420" t="s">
        <v>16947</v>
      </c>
      <c r="E5420" t="s">
        <v>2976</v>
      </c>
      <c r="F5420">
        <v>24</v>
      </c>
      <c r="G5420" t="str">
        <f>VLOOKUP(YouTubeVideos[[#This Row],[category_id]],VideoCategories[],2,FALSE)</f>
        <v>Entertainment</v>
      </c>
      <c r="H5420" t="s">
        <v>16948</v>
      </c>
      <c r="I5420">
        <v>775924</v>
      </c>
      <c r="J5420">
        <v>16529</v>
      </c>
      <c r="K5420">
        <v>618</v>
      </c>
      <c r="L5420">
        <v>2209</v>
      </c>
      <c r="M5420" t="b">
        <v>0</v>
      </c>
      <c r="N5420" t="b">
        <v>0</v>
      </c>
      <c r="O5420" t="b">
        <v>0</v>
      </c>
    </row>
    <row r="5421" spans="1:15">
      <c r="A5421" t="s">
        <v>9891</v>
      </c>
      <c r="B5421" s="1">
        <v>43128</v>
      </c>
      <c r="C5421" s="1">
        <v>43122.547523148147</v>
      </c>
      <c r="D5421" t="s">
        <v>9892</v>
      </c>
      <c r="E5421" t="s">
        <v>9893</v>
      </c>
      <c r="F5421">
        <v>28</v>
      </c>
      <c r="G5421" t="str">
        <f>VLOOKUP(YouTubeVideos[[#This Row],[category_id]],VideoCategories[],2,FALSE)</f>
        <v>Science &amp; Technology</v>
      </c>
      <c r="H5421" t="s">
        <v>20232</v>
      </c>
      <c r="I5421">
        <v>47299</v>
      </c>
      <c r="J5421">
        <v>1128</v>
      </c>
      <c r="K5421">
        <v>40</v>
      </c>
      <c r="L5421">
        <v>238</v>
      </c>
      <c r="M5421" t="b">
        <v>0</v>
      </c>
      <c r="N5421" t="b">
        <v>0</v>
      </c>
      <c r="O5421" t="b">
        <v>0</v>
      </c>
    </row>
    <row r="5422" spans="1:15">
      <c r="A5422" t="s">
        <v>16952</v>
      </c>
      <c r="B5422" s="1">
        <v>43219</v>
      </c>
      <c r="C5422" s="1">
        <v>43202.366018518522</v>
      </c>
      <c r="D5422" t="s">
        <v>16953</v>
      </c>
      <c r="E5422" t="s">
        <v>16954</v>
      </c>
      <c r="F5422">
        <v>10</v>
      </c>
      <c r="G5422" t="str">
        <f>VLOOKUP(YouTubeVideos[[#This Row],[category_id]],VideoCategories[],2,FALSE)</f>
        <v>Music</v>
      </c>
      <c r="H5422" t="s">
        <v>16955</v>
      </c>
      <c r="I5422">
        <v>5609393</v>
      </c>
      <c r="J5422">
        <v>94802</v>
      </c>
      <c r="K5422">
        <v>2199</v>
      </c>
      <c r="L5422">
        <v>3738</v>
      </c>
      <c r="M5422" t="b">
        <v>0</v>
      </c>
      <c r="N5422" t="b">
        <v>0</v>
      </c>
      <c r="O5422" t="b">
        <v>0</v>
      </c>
    </row>
    <row r="5423" spans="1:15">
      <c r="A5423" t="s">
        <v>16956</v>
      </c>
      <c r="B5423" s="1">
        <v>43219</v>
      </c>
      <c r="C5423" s="1">
        <v>43202.333437499998</v>
      </c>
      <c r="D5423" t="s">
        <v>16957</v>
      </c>
      <c r="E5423" t="s">
        <v>2657</v>
      </c>
      <c r="F5423">
        <v>24</v>
      </c>
      <c r="G5423" t="str">
        <f>VLOOKUP(YouTubeVideos[[#This Row],[category_id]],VideoCategories[],2,FALSE)</f>
        <v>Entertainment</v>
      </c>
      <c r="H5423" t="s">
        <v>20647</v>
      </c>
      <c r="I5423">
        <v>614692</v>
      </c>
      <c r="J5423">
        <v>8650</v>
      </c>
      <c r="K5423">
        <v>398</v>
      </c>
      <c r="L5423">
        <v>823</v>
      </c>
      <c r="M5423" t="b">
        <v>0</v>
      </c>
      <c r="N5423" t="b">
        <v>0</v>
      </c>
      <c r="O5423" t="b">
        <v>0</v>
      </c>
    </row>
    <row r="5424" spans="1:15">
      <c r="A5424" t="s">
        <v>2538</v>
      </c>
      <c r="B5424" s="1">
        <v>43069</v>
      </c>
      <c r="C5424" s="1">
        <v>43063.13449074074</v>
      </c>
      <c r="D5424" t="s">
        <v>2539</v>
      </c>
      <c r="E5424" t="s">
        <v>2540</v>
      </c>
      <c r="F5424">
        <v>28</v>
      </c>
      <c r="G5424" t="str">
        <f>VLOOKUP(YouTubeVideos[[#This Row],[category_id]],VideoCategories[],2,FALSE)</f>
        <v>Science &amp; Technology</v>
      </c>
      <c r="H5424" t="s">
        <v>2541</v>
      </c>
      <c r="I5424">
        <v>47178</v>
      </c>
      <c r="J5424">
        <v>1541</v>
      </c>
      <c r="K5424">
        <v>27</v>
      </c>
      <c r="L5424">
        <v>148</v>
      </c>
      <c r="M5424" t="b">
        <v>0</v>
      </c>
      <c r="N5424" t="b">
        <v>0</v>
      </c>
      <c r="O5424" t="b">
        <v>0</v>
      </c>
    </row>
    <row r="5425" spans="1:15">
      <c r="A5425" t="s">
        <v>4429</v>
      </c>
      <c r="B5425" s="1">
        <v>43082</v>
      </c>
      <c r="C5425" s="1">
        <v>43077.211319444446</v>
      </c>
      <c r="D5425" t="s">
        <v>4430</v>
      </c>
      <c r="E5425" t="s">
        <v>4431</v>
      </c>
      <c r="F5425">
        <v>22</v>
      </c>
      <c r="G5425" t="str">
        <f>VLOOKUP(YouTubeVideos[[#This Row],[category_id]],VideoCategories[],2,FALSE)</f>
        <v>People &amp; Blogs</v>
      </c>
      <c r="H5425" t="s">
        <v>4432</v>
      </c>
      <c r="I5425">
        <v>46706</v>
      </c>
      <c r="J5425">
        <v>3091</v>
      </c>
      <c r="K5425">
        <v>47</v>
      </c>
      <c r="L5425">
        <v>130</v>
      </c>
      <c r="M5425" t="b">
        <v>0</v>
      </c>
      <c r="N5425" t="b">
        <v>0</v>
      </c>
      <c r="O5425" t="b">
        <v>0</v>
      </c>
    </row>
    <row r="5426" spans="1:15">
      <c r="A5426" t="s">
        <v>11259</v>
      </c>
      <c r="B5426" s="1">
        <v>43137</v>
      </c>
      <c r="C5426" s="1">
        <v>43131.375092592592</v>
      </c>
      <c r="D5426" t="s">
        <v>11260</v>
      </c>
      <c r="E5426" t="s">
        <v>1391</v>
      </c>
      <c r="F5426">
        <v>27</v>
      </c>
      <c r="G5426" t="str">
        <f>VLOOKUP(YouTubeVideos[[#This Row],[category_id]],VideoCategories[],2,FALSE)</f>
        <v>Education</v>
      </c>
      <c r="H5426" t="s">
        <v>11261</v>
      </c>
      <c r="I5426">
        <v>46685</v>
      </c>
      <c r="J5426">
        <v>1461</v>
      </c>
      <c r="K5426">
        <v>130</v>
      </c>
      <c r="L5426">
        <v>326</v>
      </c>
      <c r="M5426" t="b">
        <v>0</v>
      </c>
      <c r="N5426" t="b">
        <v>0</v>
      </c>
      <c r="O5426" t="b">
        <v>0</v>
      </c>
    </row>
    <row r="5427" spans="1:15">
      <c r="A5427" t="s">
        <v>154</v>
      </c>
      <c r="B5427" s="1">
        <v>43053</v>
      </c>
      <c r="C5427" s="1">
        <v>43048.655763888892</v>
      </c>
      <c r="D5427" t="s">
        <v>155</v>
      </c>
      <c r="E5427" t="s">
        <v>156</v>
      </c>
      <c r="F5427">
        <v>15</v>
      </c>
      <c r="G5427" t="str">
        <f>VLOOKUP(YouTubeVideos[[#This Row],[category_id]],VideoCategories[],2,FALSE)</f>
        <v>Pets &amp; Animals</v>
      </c>
      <c r="H5427" t="s">
        <v>157</v>
      </c>
      <c r="I5427">
        <v>46571</v>
      </c>
      <c r="J5427">
        <v>4250</v>
      </c>
      <c r="K5427">
        <v>16</v>
      </c>
      <c r="L5427">
        <v>408</v>
      </c>
      <c r="M5427" t="b">
        <v>0</v>
      </c>
      <c r="N5427" t="b">
        <v>0</v>
      </c>
      <c r="O5427" t="b">
        <v>0</v>
      </c>
    </row>
    <row r="5428" spans="1:15">
      <c r="A5428" t="s">
        <v>16971</v>
      </c>
      <c r="B5428" s="1">
        <v>43219</v>
      </c>
      <c r="C5428" s="1">
        <v>43201.289849537039</v>
      </c>
      <c r="D5428" t="s">
        <v>16972</v>
      </c>
      <c r="E5428" t="s">
        <v>808</v>
      </c>
      <c r="F5428">
        <v>10</v>
      </c>
      <c r="G5428" t="str">
        <f>VLOOKUP(YouTubeVideos[[#This Row],[category_id]],VideoCategories[],2,FALSE)</f>
        <v>Music</v>
      </c>
      <c r="H5428" t="s">
        <v>16973</v>
      </c>
      <c r="I5428">
        <v>14487632</v>
      </c>
      <c r="J5428">
        <v>281374</v>
      </c>
      <c r="K5428">
        <v>17117</v>
      </c>
      <c r="L5428">
        <v>37412</v>
      </c>
      <c r="M5428" t="b">
        <v>0</v>
      </c>
      <c r="N5428" t="b">
        <v>0</v>
      </c>
      <c r="O5428" t="b">
        <v>0</v>
      </c>
    </row>
    <row r="5429" spans="1:15">
      <c r="A5429" t="s">
        <v>16974</v>
      </c>
      <c r="B5429" s="1">
        <v>43219</v>
      </c>
      <c r="C5429" s="1">
        <v>43201.503634259258</v>
      </c>
      <c r="D5429" t="s">
        <v>16975</v>
      </c>
      <c r="E5429" t="s">
        <v>2590</v>
      </c>
      <c r="F5429">
        <v>24</v>
      </c>
      <c r="G5429" t="str">
        <f>VLOOKUP(YouTubeVideos[[#This Row],[category_id]],VideoCategories[],2,FALSE)</f>
        <v>Entertainment</v>
      </c>
      <c r="H5429" t="s">
        <v>16976</v>
      </c>
      <c r="I5429">
        <v>1214600</v>
      </c>
      <c r="J5429">
        <v>35378</v>
      </c>
      <c r="K5429">
        <v>738</v>
      </c>
      <c r="L5429">
        <v>1751</v>
      </c>
      <c r="M5429" t="b">
        <v>0</v>
      </c>
      <c r="N5429" t="b">
        <v>0</v>
      </c>
      <c r="O5429" t="b">
        <v>0</v>
      </c>
    </row>
    <row r="5430" spans="1:15">
      <c r="A5430" t="s">
        <v>19738</v>
      </c>
      <c r="B5430" s="1">
        <v>43055</v>
      </c>
      <c r="C5430" s="1">
        <v>43050.679664351854</v>
      </c>
      <c r="D5430" t="s">
        <v>572</v>
      </c>
      <c r="E5430" t="s">
        <v>573</v>
      </c>
      <c r="F5430">
        <v>15</v>
      </c>
      <c r="G5430" t="str">
        <f>VLOOKUP(YouTubeVideos[[#This Row],[category_id]],VideoCategories[],2,FALSE)</f>
        <v>Pets &amp; Animals</v>
      </c>
      <c r="H5430" t="s">
        <v>574</v>
      </c>
      <c r="I5430">
        <v>46260</v>
      </c>
      <c r="J5430">
        <v>2286</v>
      </c>
      <c r="K5430">
        <v>35</v>
      </c>
      <c r="L5430">
        <v>17</v>
      </c>
      <c r="M5430" t="b">
        <v>0</v>
      </c>
      <c r="N5430" t="b">
        <v>0</v>
      </c>
      <c r="O5430" t="b">
        <v>0</v>
      </c>
    </row>
    <row r="5431" spans="1:15">
      <c r="A5431" t="s">
        <v>16981</v>
      </c>
      <c r="B5431" s="1">
        <v>43219</v>
      </c>
      <c r="C5431" s="1">
        <v>43201.144270833334</v>
      </c>
      <c r="D5431" t="s">
        <v>16982</v>
      </c>
      <c r="E5431" t="s">
        <v>16983</v>
      </c>
      <c r="F5431">
        <v>10</v>
      </c>
      <c r="G5431" t="str">
        <f>VLOOKUP(YouTubeVideos[[#This Row],[category_id]],VideoCategories[],2,FALSE)</f>
        <v>Music</v>
      </c>
      <c r="H5431" t="s">
        <v>63</v>
      </c>
      <c r="I5431">
        <v>4409293</v>
      </c>
      <c r="J5431">
        <v>38910</v>
      </c>
      <c r="K5431">
        <v>2325</v>
      </c>
      <c r="L5431">
        <v>1512</v>
      </c>
      <c r="M5431" t="b">
        <v>0</v>
      </c>
      <c r="N5431" t="b">
        <v>0</v>
      </c>
      <c r="O5431" t="b">
        <v>0</v>
      </c>
    </row>
    <row r="5432" spans="1:15">
      <c r="A5432" t="s">
        <v>16984</v>
      </c>
      <c r="B5432" s="1">
        <v>43219</v>
      </c>
      <c r="C5432" s="1">
        <v>43201.458344907405</v>
      </c>
      <c r="D5432" t="s">
        <v>16985</v>
      </c>
      <c r="E5432" t="s">
        <v>14551</v>
      </c>
      <c r="F5432">
        <v>24</v>
      </c>
      <c r="G5432" t="str">
        <f>VLOOKUP(YouTubeVideos[[#This Row],[category_id]],VideoCategories[],2,FALSE)</f>
        <v>Entertainment</v>
      </c>
      <c r="H5432" t="s">
        <v>16986</v>
      </c>
      <c r="I5432">
        <v>1651715</v>
      </c>
      <c r="J5432">
        <v>106838</v>
      </c>
      <c r="K5432">
        <v>930</v>
      </c>
      <c r="L5432">
        <v>7335</v>
      </c>
      <c r="M5432" t="b">
        <v>0</v>
      </c>
      <c r="N5432" t="b">
        <v>0</v>
      </c>
      <c r="O5432" t="b">
        <v>0</v>
      </c>
    </row>
    <row r="5433" spans="1:15">
      <c r="A5433" t="s">
        <v>16987</v>
      </c>
      <c r="B5433" s="1">
        <v>43219</v>
      </c>
      <c r="C5433" s="1">
        <v>43200.291250000002</v>
      </c>
      <c r="D5433" t="s">
        <v>16988</v>
      </c>
      <c r="E5433" t="s">
        <v>8737</v>
      </c>
      <c r="F5433">
        <v>10</v>
      </c>
      <c r="G5433" t="str">
        <f>VLOOKUP(YouTubeVideos[[#This Row],[category_id]],VideoCategories[],2,FALSE)</f>
        <v>Music</v>
      </c>
      <c r="H5433" t="s">
        <v>16989</v>
      </c>
      <c r="I5433">
        <v>19150418</v>
      </c>
      <c r="J5433">
        <v>433074</v>
      </c>
      <c r="K5433">
        <v>25366</v>
      </c>
      <c r="L5433">
        <v>22069</v>
      </c>
      <c r="M5433" t="b">
        <v>0</v>
      </c>
      <c r="N5433" t="b">
        <v>0</v>
      </c>
      <c r="O5433" t="b">
        <v>0</v>
      </c>
    </row>
    <row r="5434" spans="1:15">
      <c r="A5434" t="s">
        <v>6727</v>
      </c>
      <c r="B5434" s="1">
        <v>43104</v>
      </c>
      <c r="C5434" s="1">
        <v>43095.629513888889</v>
      </c>
      <c r="D5434" t="s">
        <v>20041</v>
      </c>
      <c r="E5434" t="s">
        <v>6728</v>
      </c>
      <c r="F5434">
        <v>15</v>
      </c>
      <c r="G5434" t="str">
        <f>VLOOKUP(YouTubeVideos[[#This Row],[category_id]],VideoCategories[],2,FALSE)</f>
        <v>Pets &amp; Animals</v>
      </c>
      <c r="H5434" t="s">
        <v>20042</v>
      </c>
      <c r="I5434">
        <v>46054</v>
      </c>
      <c r="J5434">
        <v>2051</v>
      </c>
      <c r="K5434">
        <v>20</v>
      </c>
      <c r="L5434">
        <v>213</v>
      </c>
      <c r="M5434" t="b">
        <v>0</v>
      </c>
      <c r="N5434" t="b">
        <v>0</v>
      </c>
      <c r="O5434" t="b">
        <v>0</v>
      </c>
    </row>
    <row r="5435" spans="1:15">
      <c r="A5435" t="s">
        <v>1259</v>
      </c>
      <c r="B5435" s="1">
        <v>43059</v>
      </c>
      <c r="C5435" s="1">
        <v>43054.083356481482</v>
      </c>
      <c r="D5435" t="s">
        <v>1260</v>
      </c>
      <c r="E5435" t="s">
        <v>1261</v>
      </c>
      <c r="F5435">
        <v>15</v>
      </c>
      <c r="G5435" t="str">
        <f>VLOOKUP(YouTubeVideos[[#This Row],[category_id]],VideoCategories[],2,FALSE)</f>
        <v>Pets &amp; Animals</v>
      </c>
      <c r="H5435" t="s">
        <v>1262</v>
      </c>
      <c r="I5435">
        <v>46025</v>
      </c>
      <c r="J5435">
        <v>2106</v>
      </c>
      <c r="K5435">
        <v>17</v>
      </c>
      <c r="L5435">
        <v>167</v>
      </c>
      <c r="M5435" t="b">
        <v>0</v>
      </c>
      <c r="N5435" t="b">
        <v>0</v>
      </c>
      <c r="O5435" t="b">
        <v>0</v>
      </c>
    </row>
    <row r="5436" spans="1:15">
      <c r="A5436" t="s">
        <v>4332</v>
      </c>
      <c r="B5436" s="1">
        <v>43082</v>
      </c>
      <c r="C5436" s="1">
        <v>43077.601076388892</v>
      </c>
      <c r="D5436" t="s">
        <v>4333</v>
      </c>
      <c r="E5436" t="s">
        <v>566</v>
      </c>
      <c r="F5436">
        <v>26</v>
      </c>
      <c r="G5436" t="str">
        <f>VLOOKUP(YouTubeVideos[[#This Row],[category_id]],VideoCategories[],2,FALSE)</f>
        <v>Howto &amp; Style</v>
      </c>
      <c r="H5436" t="s">
        <v>4334</v>
      </c>
      <c r="I5436">
        <v>45934</v>
      </c>
      <c r="J5436">
        <v>2688</v>
      </c>
      <c r="K5436">
        <v>53</v>
      </c>
      <c r="L5436">
        <v>531</v>
      </c>
      <c r="M5436" t="b">
        <v>0</v>
      </c>
      <c r="N5436" t="b">
        <v>0</v>
      </c>
      <c r="O5436" t="b">
        <v>0</v>
      </c>
    </row>
    <row r="5437" spans="1:15">
      <c r="A5437" t="s">
        <v>6171</v>
      </c>
      <c r="B5437" s="1">
        <v>43098</v>
      </c>
      <c r="C5437" s="1">
        <v>43097.335451388892</v>
      </c>
      <c r="D5437" t="s">
        <v>6172</v>
      </c>
      <c r="E5437" t="s">
        <v>5967</v>
      </c>
      <c r="F5437">
        <v>1</v>
      </c>
      <c r="G5437" t="str">
        <f>VLOOKUP(YouTubeVideos[[#This Row],[category_id]],VideoCategories[],2,FALSE)</f>
        <v>Film &amp; Animation</v>
      </c>
      <c r="H5437" t="s">
        <v>63</v>
      </c>
      <c r="I5437">
        <v>45851</v>
      </c>
      <c r="J5437">
        <v>335</v>
      </c>
      <c r="K5437">
        <v>110</v>
      </c>
      <c r="L5437">
        <v>125</v>
      </c>
      <c r="M5437" t="b">
        <v>0</v>
      </c>
      <c r="N5437" t="b">
        <v>0</v>
      </c>
      <c r="O5437" t="b">
        <v>0</v>
      </c>
    </row>
    <row r="5438" spans="1:15">
      <c r="A5438" t="s">
        <v>17001</v>
      </c>
      <c r="B5438" s="1">
        <v>43220</v>
      </c>
      <c r="C5438" s="1">
        <v>43217.166666666664</v>
      </c>
      <c r="D5438" t="s">
        <v>17002</v>
      </c>
      <c r="E5438" t="s">
        <v>78</v>
      </c>
      <c r="F5438">
        <v>24</v>
      </c>
      <c r="G5438" t="str">
        <f>VLOOKUP(YouTubeVideos[[#This Row],[category_id]],VideoCategories[],2,FALSE)</f>
        <v>Entertainment</v>
      </c>
      <c r="H5438" t="s">
        <v>17003</v>
      </c>
      <c r="I5438">
        <v>1386699</v>
      </c>
      <c r="J5438">
        <v>75185</v>
      </c>
      <c r="K5438">
        <v>1137</v>
      </c>
      <c r="L5438">
        <v>8228</v>
      </c>
      <c r="M5438" t="b">
        <v>0</v>
      </c>
      <c r="N5438" t="b">
        <v>0</v>
      </c>
      <c r="O5438" t="b">
        <v>0</v>
      </c>
    </row>
    <row r="5439" spans="1:15">
      <c r="A5439" t="s">
        <v>17004</v>
      </c>
      <c r="B5439" s="1">
        <v>43220</v>
      </c>
      <c r="C5439" s="1">
        <v>43217.25</v>
      </c>
      <c r="D5439" t="s">
        <v>17005</v>
      </c>
      <c r="E5439" t="s">
        <v>47</v>
      </c>
      <c r="F5439">
        <v>24</v>
      </c>
      <c r="G5439" t="str">
        <f>VLOOKUP(YouTubeVideos[[#This Row],[category_id]],VideoCategories[],2,FALSE)</f>
        <v>Entertainment</v>
      </c>
      <c r="H5439" t="s">
        <v>17006</v>
      </c>
      <c r="I5439">
        <v>2449920</v>
      </c>
      <c r="J5439">
        <v>49060</v>
      </c>
      <c r="K5439">
        <v>908</v>
      </c>
      <c r="L5439">
        <v>1992</v>
      </c>
      <c r="M5439" t="b">
        <v>0</v>
      </c>
      <c r="N5439" t="b">
        <v>0</v>
      </c>
      <c r="O5439" t="b">
        <v>0</v>
      </c>
    </row>
    <row r="5440" spans="1:15">
      <c r="A5440" t="s">
        <v>6772</v>
      </c>
      <c r="B5440" s="1">
        <v>43104</v>
      </c>
      <c r="C5440" s="1">
        <v>40685.70140046296</v>
      </c>
      <c r="D5440" t="s">
        <v>6773</v>
      </c>
      <c r="E5440" t="s">
        <v>4970</v>
      </c>
      <c r="F5440">
        <v>25</v>
      </c>
      <c r="G5440" t="str">
        <f>VLOOKUP(YouTubeVideos[[#This Row],[category_id]],VideoCategories[],2,FALSE)</f>
        <v>News &amp; Politics</v>
      </c>
      <c r="H5440" t="s">
        <v>6774</v>
      </c>
      <c r="I5440">
        <v>45777</v>
      </c>
      <c r="J5440">
        <v>449</v>
      </c>
      <c r="K5440">
        <v>60</v>
      </c>
      <c r="L5440">
        <v>185</v>
      </c>
      <c r="M5440" t="b">
        <v>0</v>
      </c>
      <c r="N5440" t="b">
        <v>0</v>
      </c>
      <c r="O5440" t="b">
        <v>0</v>
      </c>
    </row>
    <row r="5441" spans="1:15">
      <c r="A5441" t="s">
        <v>2227</v>
      </c>
      <c r="B5441" s="1">
        <v>43067</v>
      </c>
      <c r="C5441" s="1">
        <v>43060.500023148146</v>
      </c>
      <c r="D5441" t="s">
        <v>2228</v>
      </c>
      <c r="E5441" t="s">
        <v>375</v>
      </c>
      <c r="F5441">
        <v>25</v>
      </c>
      <c r="G5441" t="str">
        <f>VLOOKUP(YouTubeVideos[[#This Row],[category_id]],VideoCategories[],2,FALSE)</f>
        <v>News &amp; Politics</v>
      </c>
      <c r="H5441" t="s">
        <v>2229</v>
      </c>
      <c r="I5441">
        <v>45774</v>
      </c>
      <c r="J5441">
        <v>1100</v>
      </c>
      <c r="K5441">
        <v>56</v>
      </c>
      <c r="L5441">
        <v>297</v>
      </c>
      <c r="M5441" t="b">
        <v>0</v>
      </c>
      <c r="N5441" t="b">
        <v>0</v>
      </c>
      <c r="O5441" t="b">
        <v>0</v>
      </c>
    </row>
    <row r="5442" spans="1:15">
      <c r="A5442" t="s">
        <v>17013</v>
      </c>
      <c r="B5442" s="1">
        <v>43220</v>
      </c>
      <c r="C5442" s="1">
        <v>43215.222743055558</v>
      </c>
      <c r="D5442" t="s">
        <v>17014</v>
      </c>
      <c r="E5442" t="s">
        <v>1054</v>
      </c>
      <c r="F5442">
        <v>10</v>
      </c>
      <c r="G5442" t="str">
        <f>VLOOKUP(YouTubeVideos[[#This Row],[category_id]],VideoCategories[],2,FALSE)</f>
        <v>Music</v>
      </c>
      <c r="H5442" t="s">
        <v>17015</v>
      </c>
      <c r="I5442">
        <v>2390558</v>
      </c>
      <c r="J5442">
        <v>41016</v>
      </c>
      <c r="K5442">
        <v>1642</v>
      </c>
      <c r="L5442">
        <v>977</v>
      </c>
      <c r="M5442" t="b">
        <v>0</v>
      </c>
      <c r="N5442" t="b">
        <v>0</v>
      </c>
      <c r="O5442" t="b">
        <v>0</v>
      </c>
    </row>
    <row r="5443" spans="1:15">
      <c r="A5443" t="s">
        <v>17016</v>
      </c>
      <c r="B5443" s="1">
        <v>43220</v>
      </c>
      <c r="C5443" s="1">
        <v>43214.125034722223</v>
      </c>
      <c r="D5443" t="s">
        <v>17017</v>
      </c>
      <c r="E5443" t="s">
        <v>1273</v>
      </c>
      <c r="F5443">
        <v>24</v>
      </c>
      <c r="G5443" t="str">
        <f>VLOOKUP(YouTubeVideos[[#This Row],[category_id]],VideoCategories[],2,FALSE)</f>
        <v>Entertainment</v>
      </c>
      <c r="H5443" t="s">
        <v>17018</v>
      </c>
      <c r="I5443">
        <v>665478</v>
      </c>
      <c r="J5443">
        <v>15577</v>
      </c>
      <c r="K5443">
        <v>417</v>
      </c>
      <c r="L5443">
        <v>1465</v>
      </c>
      <c r="M5443" t="b">
        <v>0</v>
      </c>
      <c r="N5443" t="b">
        <v>0</v>
      </c>
      <c r="O5443" t="b">
        <v>0</v>
      </c>
    </row>
    <row r="5444" spans="1:15">
      <c r="A5444" t="s">
        <v>17019</v>
      </c>
      <c r="B5444" s="1">
        <v>43220</v>
      </c>
      <c r="C5444" s="1">
        <v>43213.856608796297</v>
      </c>
      <c r="D5444" t="s">
        <v>17020</v>
      </c>
      <c r="E5444" t="s">
        <v>14483</v>
      </c>
      <c r="F5444">
        <v>24</v>
      </c>
      <c r="G5444" t="str">
        <f>VLOOKUP(YouTubeVideos[[#This Row],[category_id]],VideoCategories[],2,FALSE)</f>
        <v>Entertainment</v>
      </c>
      <c r="H5444" t="s">
        <v>14484</v>
      </c>
      <c r="I5444">
        <v>1591562</v>
      </c>
      <c r="J5444">
        <v>37894</v>
      </c>
      <c r="K5444">
        <v>1401</v>
      </c>
      <c r="L5444">
        <v>2296</v>
      </c>
      <c r="M5444" t="b">
        <v>0</v>
      </c>
      <c r="N5444" t="b">
        <v>0</v>
      </c>
      <c r="O5444" t="b">
        <v>0</v>
      </c>
    </row>
    <row r="5445" spans="1:15">
      <c r="A5445" t="s">
        <v>4963</v>
      </c>
      <c r="B5445" s="1">
        <v>43086</v>
      </c>
      <c r="C5445" s="1">
        <v>43081.631018518521</v>
      </c>
      <c r="D5445" t="s">
        <v>4964</v>
      </c>
      <c r="E5445" t="s">
        <v>4392</v>
      </c>
      <c r="F5445">
        <v>22</v>
      </c>
      <c r="G5445" t="str">
        <f>VLOOKUP(YouTubeVideos[[#This Row],[category_id]],VideoCategories[],2,FALSE)</f>
        <v>People &amp; Blogs</v>
      </c>
      <c r="H5445" t="s">
        <v>63</v>
      </c>
      <c r="I5445">
        <v>45684</v>
      </c>
      <c r="J5445">
        <v>3114</v>
      </c>
      <c r="K5445">
        <v>32</v>
      </c>
      <c r="L5445">
        <v>424</v>
      </c>
      <c r="M5445" t="b">
        <v>0</v>
      </c>
      <c r="N5445" t="b">
        <v>0</v>
      </c>
      <c r="O5445" t="b">
        <v>0</v>
      </c>
    </row>
    <row r="5446" spans="1:15">
      <c r="A5446" t="s">
        <v>2878</v>
      </c>
      <c r="B5446" s="1">
        <v>43072</v>
      </c>
      <c r="C5446" s="1">
        <v>43067.528819444444</v>
      </c>
      <c r="D5446" t="s">
        <v>2879</v>
      </c>
      <c r="E5446" t="s">
        <v>2880</v>
      </c>
      <c r="F5446">
        <v>28</v>
      </c>
      <c r="G5446" t="str">
        <f>VLOOKUP(YouTubeVideos[[#This Row],[category_id]],VideoCategories[],2,FALSE)</f>
        <v>Science &amp; Technology</v>
      </c>
      <c r="H5446" t="s">
        <v>2881</v>
      </c>
      <c r="I5446">
        <v>45561</v>
      </c>
      <c r="J5446">
        <v>1847</v>
      </c>
      <c r="K5446">
        <v>56</v>
      </c>
      <c r="L5446">
        <v>12</v>
      </c>
      <c r="M5446" t="b">
        <v>0</v>
      </c>
      <c r="N5446" t="b">
        <v>0</v>
      </c>
      <c r="O5446" t="b">
        <v>0</v>
      </c>
    </row>
    <row r="5447" spans="1:15">
      <c r="A5447" t="s">
        <v>5518</v>
      </c>
      <c r="B5447" s="1">
        <v>43090</v>
      </c>
      <c r="C5447" s="1">
        <v>43088.375034722223</v>
      </c>
      <c r="D5447" t="s">
        <v>5519</v>
      </c>
      <c r="E5447" t="s">
        <v>4899</v>
      </c>
      <c r="F5447">
        <v>17</v>
      </c>
      <c r="G5447" t="str">
        <f>VLOOKUP(YouTubeVideos[[#This Row],[category_id]],VideoCategories[],2,FALSE)</f>
        <v>Sports</v>
      </c>
      <c r="H5447" t="s">
        <v>5520</v>
      </c>
      <c r="I5447">
        <v>45548</v>
      </c>
      <c r="J5447">
        <v>1776</v>
      </c>
      <c r="K5447">
        <v>159</v>
      </c>
      <c r="L5447">
        <v>83</v>
      </c>
      <c r="M5447" t="b">
        <v>0</v>
      </c>
      <c r="N5447" t="b">
        <v>0</v>
      </c>
      <c r="O5447" t="b">
        <v>0</v>
      </c>
    </row>
    <row r="5448" spans="1:15">
      <c r="A5448" t="s">
        <v>10420</v>
      </c>
      <c r="B5448" s="1">
        <v>43132</v>
      </c>
      <c r="C5448" s="1">
        <v>43126.577962962961</v>
      </c>
      <c r="D5448" t="s">
        <v>10421</v>
      </c>
      <c r="E5448" t="s">
        <v>10422</v>
      </c>
      <c r="F5448">
        <v>23</v>
      </c>
      <c r="G5448" t="str">
        <f>VLOOKUP(YouTubeVideos[[#This Row],[category_id]],VideoCategories[],2,FALSE)</f>
        <v>Comedy</v>
      </c>
      <c r="H5448" t="s">
        <v>10423</v>
      </c>
      <c r="I5448">
        <v>45037</v>
      </c>
      <c r="J5448">
        <v>1246</v>
      </c>
      <c r="K5448">
        <v>17</v>
      </c>
      <c r="L5448">
        <v>61</v>
      </c>
      <c r="M5448" t="b">
        <v>0</v>
      </c>
      <c r="N5448" t="b">
        <v>0</v>
      </c>
      <c r="O5448" t="b">
        <v>0</v>
      </c>
    </row>
    <row r="5449" spans="1:15">
      <c r="A5449" t="s">
        <v>17033</v>
      </c>
      <c r="B5449" s="1">
        <v>43220</v>
      </c>
      <c r="C5449" s="1">
        <v>43208.291724537034</v>
      </c>
      <c r="D5449" t="s">
        <v>17034</v>
      </c>
      <c r="E5449" t="s">
        <v>2318</v>
      </c>
      <c r="F5449">
        <v>24</v>
      </c>
      <c r="G5449" t="str">
        <f>VLOOKUP(YouTubeVideos[[#This Row],[category_id]],VideoCategories[],2,FALSE)</f>
        <v>Entertainment</v>
      </c>
      <c r="H5449" t="s">
        <v>6792</v>
      </c>
      <c r="I5449">
        <v>288247</v>
      </c>
      <c r="J5449">
        <v>30629</v>
      </c>
      <c r="K5449">
        <v>636</v>
      </c>
      <c r="L5449">
        <v>2239</v>
      </c>
      <c r="M5449" t="b">
        <v>0</v>
      </c>
      <c r="N5449" t="b">
        <v>0</v>
      </c>
      <c r="O5449" t="b">
        <v>0</v>
      </c>
    </row>
    <row r="5450" spans="1:15">
      <c r="A5450" t="s">
        <v>17035</v>
      </c>
      <c r="B5450" s="1">
        <v>43220</v>
      </c>
      <c r="C5450" s="1">
        <v>43207.583391203705</v>
      </c>
      <c r="D5450" t="s">
        <v>17036</v>
      </c>
      <c r="E5450" t="s">
        <v>2302</v>
      </c>
      <c r="F5450">
        <v>24</v>
      </c>
      <c r="G5450" t="str">
        <f>VLOOKUP(YouTubeVideos[[#This Row],[category_id]],VideoCategories[],2,FALSE)</f>
        <v>Entertainment</v>
      </c>
      <c r="H5450" t="s">
        <v>17037</v>
      </c>
      <c r="I5450">
        <v>1888184</v>
      </c>
      <c r="J5450">
        <v>86519</v>
      </c>
      <c r="K5450">
        <v>508</v>
      </c>
      <c r="L5450">
        <v>5459</v>
      </c>
      <c r="M5450" t="b">
        <v>0</v>
      </c>
      <c r="N5450" t="b">
        <v>0</v>
      </c>
      <c r="O5450" t="b">
        <v>0</v>
      </c>
    </row>
    <row r="5451" spans="1:15">
      <c r="A5451" t="s">
        <v>5577</v>
      </c>
      <c r="B5451" s="1">
        <v>43090</v>
      </c>
      <c r="C5451" s="1">
        <v>43084.358599537038</v>
      </c>
      <c r="D5451" t="s">
        <v>5578</v>
      </c>
      <c r="E5451" t="s">
        <v>1316</v>
      </c>
      <c r="F5451">
        <v>1</v>
      </c>
      <c r="G5451" t="str">
        <f>VLOOKUP(YouTubeVideos[[#This Row],[category_id]],VideoCategories[],2,FALSE)</f>
        <v>Film &amp; Animation</v>
      </c>
      <c r="H5451" t="s">
        <v>5579</v>
      </c>
      <c r="I5451">
        <v>44879</v>
      </c>
      <c r="J5451">
        <v>1749</v>
      </c>
      <c r="K5451">
        <v>155</v>
      </c>
      <c r="L5451">
        <v>215</v>
      </c>
      <c r="M5451" t="b">
        <v>0</v>
      </c>
      <c r="N5451" t="b">
        <v>0</v>
      </c>
      <c r="O5451" t="b">
        <v>0</v>
      </c>
    </row>
    <row r="5452" spans="1:15">
      <c r="A5452" t="s">
        <v>11322</v>
      </c>
      <c r="B5452" s="1">
        <v>43138</v>
      </c>
      <c r="C5452" s="1">
        <v>43134.333344907405</v>
      </c>
      <c r="D5452" t="s">
        <v>11323</v>
      </c>
      <c r="E5452" t="s">
        <v>520</v>
      </c>
      <c r="F5452">
        <v>26</v>
      </c>
      <c r="G5452" t="str">
        <f>VLOOKUP(YouTubeVideos[[#This Row],[category_id]],VideoCategories[],2,FALSE)</f>
        <v>Howto &amp; Style</v>
      </c>
      <c r="H5452" t="s">
        <v>11324</v>
      </c>
      <c r="I5452">
        <v>44448</v>
      </c>
      <c r="J5452">
        <v>712</v>
      </c>
      <c r="K5452">
        <v>115</v>
      </c>
      <c r="L5452">
        <v>175</v>
      </c>
      <c r="M5452" t="b">
        <v>0</v>
      </c>
      <c r="N5452" t="b">
        <v>0</v>
      </c>
      <c r="O5452" t="b">
        <v>0</v>
      </c>
    </row>
    <row r="5453" spans="1:15">
      <c r="A5453" t="s">
        <v>17045</v>
      </c>
      <c r="B5453" s="1">
        <v>43220</v>
      </c>
      <c r="C5453" s="1">
        <v>43203.411828703705</v>
      </c>
      <c r="D5453" t="s">
        <v>20649</v>
      </c>
      <c r="E5453" t="s">
        <v>120</v>
      </c>
      <c r="F5453">
        <v>24</v>
      </c>
      <c r="G5453" t="str">
        <f>VLOOKUP(YouTubeVideos[[#This Row],[category_id]],VideoCategories[],2,FALSE)</f>
        <v>Entertainment</v>
      </c>
      <c r="H5453" t="s">
        <v>17046</v>
      </c>
      <c r="I5453">
        <v>1953661</v>
      </c>
      <c r="J5453">
        <v>16054</v>
      </c>
      <c r="K5453">
        <v>1006</v>
      </c>
      <c r="L5453">
        <v>1621</v>
      </c>
      <c r="M5453" t="b">
        <v>0</v>
      </c>
      <c r="N5453" t="b">
        <v>0</v>
      </c>
      <c r="O5453" t="b">
        <v>0</v>
      </c>
    </row>
    <row r="5454" spans="1:15">
      <c r="A5454" t="s">
        <v>7059</v>
      </c>
      <c r="B5454" s="1">
        <v>43107</v>
      </c>
      <c r="C5454" s="1">
        <v>43103.541180555556</v>
      </c>
      <c r="D5454" t="s">
        <v>20062</v>
      </c>
      <c r="E5454" t="s">
        <v>1143</v>
      </c>
      <c r="F5454">
        <v>25</v>
      </c>
      <c r="G5454" t="str">
        <f>VLOOKUP(YouTubeVideos[[#This Row],[category_id]],VideoCategories[],2,FALSE)</f>
        <v>News &amp; Politics</v>
      </c>
      <c r="H5454" t="s">
        <v>7060</v>
      </c>
      <c r="I5454">
        <v>44328</v>
      </c>
      <c r="J5454">
        <v>167</v>
      </c>
      <c r="K5454">
        <v>56</v>
      </c>
      <c r="L5454">
        <v>199</v>
      </c>
      <c r="M5454" t="b">
        <v>0</v>
      </c>
      <c r="N5454" t="b">
        <v>0</v>
      </c>
      <c r="O5454" t="b">
        <v>0</v>
      </c>
    </row>
    <row r="5455" spans="1:15">
      <c r="A5455" t="s">
        <v>20216</v>
      </c>
      <c r="B5455" s="1">
        <v>43125</v>
      </c>
      <c r="C5455" s="1">
        <v>43118.415821759256</v>
      </c>
      <c r="D5455" t="s">
        <v>9569</v>
      </c>
      <c r="E5455" t="s">
        <v>9063</v>
      </c>
      <c r="F5455">
        <v>25</v>
      </c>
      <c r="G5455" t="str">
        <f>VLOOKUP(YouTubeVideos[[#This Row],[category_id]],VideoCategories[],2,FALSE)</f>
        <v>News &amp; Politics</v>
      </c>
      <c r="H5455" t="s">
        <v>9570</v>
      </c>
      <c r="I5455">
        <v>44262</v>
      </c>
      <c r="J5455">
        <v>82</v>
      </c>
      <c r="K5455">
        <v>4</v>
      </c>
      <c r="L5455">
        <v>16</v>
      </c>
      <c r="M5455" t="b">
        <v>0</v>
      </c>
      <c r="N5455" t="b">
        <v>0</v>
      </c>
      <c r="O5455" t="b">
        <v>0</v>
      </c>
    </row>
    <row r="5456" spans="1:15">
      <c r="A5456" t="s">
        <v>17053</v>
      </c>
      <c r="B5456" s="1">
        <v>43220</v>
      </c>
      <c r="C5456" s="1">
        <v>43202.208379629628</v>
      </c>
      <c r="D5456" t="s">
        <v>17054</v>
      </c>
      <c r="E5456" t="s">
        <v>17055</v>
      </c>
      <c r="F5456">
        <v>10</v>
      </c>
      <c r="G5456" t="str">
        <f>VLOOKUP(YouTubeVideos[[#This Row],[category_id]],VideoCategories[],2,FALSE)</f>
        <v>Music</v>
      </c>
      <c r="H5456" t="s">
        <v>17056</v>
      </c>
      <c r="I5456">
        <v>44782227</v>
      </c>
      <c r="J5456">
        <v>1320316</v>
      </c>
      <c r="K5456">
        <v>33742</v>
      </c>
      <c r="L5456">
        <v>85709</v>
      </c>
      <c r="M5456" t="b">
        <v>0</v>
      </c>
      <c r="N5456" t="b">
        <v>0</v>
      </c>
      <c r="O5456" t="b">
        <v>0</v>
      </c>
    </row>
    <row r="5457" spans="1:15">
      <c r="A5457" t="s">
        <v>20650</v>
      </c>
      <c r="B5457" s="1">
        <v>43221</v>
      </c>
      <c r="C5457" s="1">
        <v>43220.5</v>
      </c>
      <c r="D5457" t="s">
        <v>17057</v>
      </c>
      <c r="E5457" t="s">
        <v>2302</v>
      </c>
      <c r="F5457">
        <v>24</v>
      </c>
      <c r="G5457" t="str">
        <f>VLOOKUP(YouTubeVideos[[#This Row],[category_id]],VideoCategories[],2,FALSE)</f>
        <v>Entertainment</v>
      </c>
      <c r="H5457" t="s">
        <v>17058</v>
      </c>
      <c r="I5457">
        <v>709569</v>
      </c>
      <c r="J5457">
        <v>36120</v>
      </c>
      <c r="K5457">
        <v>217</v>
      </c>
      <c r="L5457">
        <v>3464</v>
      </c>
      <c r="M5457" t="b">
        <v>0</v>
      </c>
      <c r="N5457" t="b">
        <v>0</v>
      </c>
      <c r="O5457" t="b">
        <v>0</v>
      </c>
    </row>
    <row r="5458" spans="1:15">
      <c r="A5458" t="s">
        <v>17059</v>
      </c>
      <c r="B5458" s="1">
        <v>43221</v>
      </c>
      <c r="C5458" s="1">
        <v>43220.25</v>
      </c>
      <c r="D5458" t="s">
        <v>17060</v>
      </c>
      <c r="E5458" t="s">
        <v>47</v>
      </c>
      <c r="F5458">
        <v>24</v>
      </c>
      <c r="G5458" t="str">
        <f>VLOOKUP(YouTubeVideos[[#This Row],[category_id]],VideoCategories[],2,FALSE)</f>
        <v>Entertainment</v>
      </c>
      <c r="H5458" t="s">
        <v>17061</v>
      </c>
      <c r="I5458">
        <v>1912737</v>
      </c>
      <c r="J5458">
        <v>32162</v>
      </c>
      <c r="K5458">
        <v>1114</v>
      </c>
      <c r="L5458">
        <v>1425</v>
      </c>
      <c r="M5458" t="b">
        <v>0</v>
      </c>
      <c r="N5458" t="b">
        <v>0</v>
      </c>
      <c r="O5458" t="b">
        <v>0</v>
      </c>
    </row>
    <row r="5459" spans="1:15">
      <c r="A5459" t="s">
        <v>7948</v>
      </c>
      <c r="B5459" s="1">
        <v>43113</v>
      </c>
      <c r="C5459" s="1">
        <v>43109.525717592594</v>
      </c>
      <c r="D5459" t="s">
        <v>7949</v>
      </c>
      <c r="E5459" t="s">
        <v>7950</v>
      </c>
      <c r="F5459">
        <v>2</v>
      </c>
      <c r="G5459" t="str">
        <f>VLOOKUP(YouTubeVideos[[#This Row],[category_id]],VideoCategories[],2,FALSE)</f>
        <v>Autos &amp; Vehicles</v>
      </c>
      <c r="H5459" t="s">
        <v>7951</v>
      </c>
      <c r="I5459">
        <v>44216</v>
      </c>
      <c r="J5459">
        <v>929</v>
      </c>
      <c r="K5459">
        <v>33</v>
      </c>
      <c r="L5459">
        <v>74</v>
      </c>
      <c r="M5459" t="b">
        <v>0</v>
      </c>
      <c r="N5459" t="b">
        <v>0</v>
      </c>
      <c r="O5459" t="b">
        <v>0</v>
      </c>
    </row>
    <row r="5460" spans="1:15">
      <c r="A5460" t="s">
        <v>9277</v>
      </c>
      <c r="B5460" s="1">
        <v>43124</v>
      </c>
      <c r="C5460" s="1">
        <v>43120.97755787037</v>
      </c>
      <c r="D5460" t="s">
        <v>9278</v>
      </c>
      <c r="E5460" t="s">
        <v>1143</v>
      </c>
      <c r="F5460">
        <v>25</v>
      </c>
      <c r="G5460" t="str">
        <f>VLOOKUP(YouTubeVideos[[#This Row],[category_id]],VideoCategories[],2,FALSE)</f>
        <v>News &amp; Politics</v>
      </c>
      <c r="H5460" t="s">
        <v>20206</v>
      </c>
      <c r="I5460">
        <v>44121</v>
      </c>
      <c r="J5460">
        <v>888</v>
      </c>
      <c r="K5460">
        <v>833</v>
      </c>
      <c r="L5460">
        <v>0</v>
      </c>
      <c r="M5460" t="b">
        <v>1</v>
      </c>
      <c r="N5460" t="b">
        <v>0</v>
      </c>
      <c r="O5460" t="b">
        <v>0</v>
      </c>
    </row>
    <row r="5461" spans="1:15">
      <c r="A5461" t="s">
        <v>1843</v>
      </c>
      <c r="B5461" s="1">
        <v>43065</v>
      </c>
      <c r="C5461" s="1">
        <v>43059.416817129626</v>
      </c>
      <c r="D5461" t="s">
        <v>1844</v>
      </c>
      <c r="E5461" t="s">
        <v>1095</v>
      </c>
      <c r="F5461">
        <v>26</v>
      </c>
      <c r="G5461" t="str">
        <f>VLOOKUP(YouTubeVideos[[#This Row],[category_id]],VideoCategories[],2,FALSE)</f>
        <v>Howto &amp; Style</v>
      </c>
      <c r="H5461" t="s">
        <v>1845</v>
      </c>
      <c r="I5461">
        <v>43651</v>
      </c>
      <c r="J5461">
        <v>1411</v>
      </c>
      <c r="K5461">
        <v>49</v>
      </c>
      <c r="L5461">
        <v>148</v>
      </c>
      <c r="M5461" t="b">
        <v>0</v>
      </c>
      <c r="N5461" t="b">
        <v>0</v>
      </c>
      <c r="O5461" t="b">
        <v>0</v>
      </c>
    </row>
    <row r="5462" spans="1:15">
      <c r="A5462" t="s">
        <v>687</v>
      </c>
      <c r="B5462" s="1">
        <v>43056</v>
      </c>
      <c r="C5462" s="1">
        <v>43051.912372685183</v>
      </c>
      <c r="D5462" t="s">
        <v>688</v>
      </c>
      <c r="E5462" t="s">
        <v>689</v>
      </c>
      <c r="F5462">
        <v>17</v>
      </c>
      <c r="G5462" t="str">
        <f>VLOOKUP(YouTubeVideos[[#This Row],[category_id]],VideoCategories[],2,FALSE)</f>
        <v>Sports</v>
      </c>
      <c r="H5462" t="s">
        <v>63</v>
      </c>
      <c r="I5462">
        <v>43426</v>
      </c>
      <c r="J5462">
        <v>309</v>
      </c>
      <c r="K5462">
        <v>33</v>
      </c>
      <c r="L5462">
        <v>47</v>
      </c>
      <c r="M5462" t="b">
        <v>0</v>
      </c>
      <c r="N5462" t="b">
        <v>0</v>
      </c>
      <c r="O5462" t="b">
        <v>0</v>
      </c>
    </row>
    <row r="5463" spans="1:15">
      <c r="A5463" t="s">
        <v>9077</v>
      </c>
      <c r="B5463" s="1">
        <v>43122</v>
      </c>
      <c r="C5463" s="1">
        <v>43116.474722222221</v>
      </c>
      <c r="D5463" t="s">
        <v>9078</v>
      </c>
      <c r="E5463" t="s">
        <v>9079</v>
      </c>
      <c r="F5463">
        <v>15</v>
      </c>
      <c r="G5463" t="str">
        <f>VLOOKUP(YouTubeVideos[[#This Row],[category_id]],VideoCategories[],2,FALSE)</f>
        <v>Pets &amp; Animals</v>
      </c>
      <c r="H5463" t="s">
        <v>9080</v>
      </c>
      <c r="I5463">
        <v>43171</v>
      </c>
      <c r="J5463">
        <v>2776</v>
      </c>
      <c r="K5463">
        <v>19</v>
      </c>
      <c r="L5463">
        <v>238</v>
      </c>
      <c r="M5463" t="b">
        <v>0</v>
      </c>
      <c r="N5463" t="b">
        <v>0</v>
      </c>
      <c r="O5463" t="b">
        <v>0</v>
      </c>
    </row>
    <row r="5464" spans="1:15">
      <c r="A5464" t="s">
        <v>3279</v>
      </c>
      <c r="B5464" s="1">
        <v>43075</v>
      </c>
      <c r="C5464" s="1">
        <v>43069.316805555558</v>
      </c>
      <c r="D5464" t="s">
        <v>3280</v>
      </c>
      <c r="E5464" t="s">
        <v>3281</v>
      </c>
      <c r="F5464">
        <v>22</v>
      </c>
      <c r="G5464" t="str">
        <f>VLOOKUP(YouTubeVideos[[#This Row],[category_id]],VideoCategories[],2,FALSE)</f>
        <v>People &amp; Blogs</v>
      </c>
      <c r="H5464" t="s">
        <v>3282</v>
      </c>
      <c r="I5464">
        <v>43012</v>
      </c>
      <c r="J5464">
        <v>754</v>
      </c>
      <c r="K5464">
        <v>87</v>
      </c>
      <c r="L5464">
        <v>123</v>
      </c>
      <c r="M5464" t="b">
        <v>0</v>
      </c>
      <c r="N5464" t="b">
        <v>0</v>
      </c>
      <c r="O5464" t="b">
        <v>0</v>
      </c>
    </row>
    <row r="5465" spans="1:15">
      <c r="A5465" t="s">
        <v>14065</v>
      </c>
      <c r="B5465" s="1">
        <v>43167</v>
      </c>
      <c r="C5465" s="1">
        <v>43165.856030092589</v>
      </c>
      <c r="D5465" t="s">
        <v>14066</v>
      </c>
      <c r="E5465" t="s">
        <v>1226</v>
      </c>
      <c r="F5465">
        <v>17</v>
      </c>
      <c r="G5465" t="str">
        <f>VLOOKUP(YouTubeVideos[[#This Row],[category_id]],VideoCategories[],2,FALSE)</f>
        <v>Sports</v>
      </c>
      <c r="H5465" t="s">
        <v>14067</v>
      </c>
      <c r="I5465">
        <v>42805</v>
      </c>
      <c r="J5465">
        <v>779</v>
      </c>
      <c r="K5465">
        <v>21</v>
      </c>
      <c r="L5465">
        <v>188</v>
      </c>
      <c r="M5465" t="b">
        <v>0</v>
      </c>
      <c r="N5465" t="b">
        <v>0</v>
      </c>
      <c r="O5465" t="b">
        <v>0</v>
      </c>
    </row>
    <row r="5466" spans="1:15">
      <c r="A5466" t="s">
        <v>6663</v>
      </c>
      <c r="B5466" s="1">
        <v>43104</v>
      </c>
      <c r="C5466" s="1">
        <v>43102.524108796293</v>
      </c>
      <c r="D5466" t="s">
        <v>6664</v>
      </c>
      <c r="E5466" t="s">
        <v>1974</v>
      </c>
      <c r="F5466">
        <v>25</v>
      </c>
      <c r="G5466" t="str">
        <f>VLOOKUP(YouTubeVideos[[#This Row],[category_id]],VideoCategories[],2,FALSE)</f>
        <v>News &amp; Politics</v>
      </c>
      <c r="H5466" t="s">
        <v>6665</v>
      </c>
      <c r="I5466">
        <v>42607</v>
      </c>
      <c r="J5466">
        <v>451</v>
      </c>
      <c r="K5466">
        <v>374</v>
      </c>
      <c r="L5466">
        <v>1178</v>
      </c>
      <c r="M5466" t="b">
        <v>0</v>
      </c>
      <c r="N5466" t="b">
        <v>0</v>
      </c>
      <c r="O5466" t="b">
        <v>0</v>
      </c>
    </row>
    <row r="5467" spans="1:15">
      <c r="A5467" t="s">
        <v>17087</v>
      </c>
      <c r="B5467" s="1">
        <v>43221</v>
      </c>
      <c r="C5467" s="1">
        <v>43210.662546296298</v>
      </c>
      <c r="D5467" t="s">
        <v>17088</v>
      </c>
      <c r="E5467" t="s">
        <v>15053</v>
      </c>
      <c r="F5467">
        <v>24</v>
      </c>
      <c r="G5467" t="str">
        <f>VLOOKUP(YouTubeVideos[[#This Row],[category_id]],VideoCategories[],2,FALSE)</f>
        <v>Entertainment</v>
      </c>
      <c r="H5467" t="s">
        <v>17089</v>
      </c>
      <c r="I5467">
        <v>2249743</v>
      </c>
      <c r="J5467">
        <v>60498</v>
      </c>
      <c r="K5467">
        <v>1614</v>
      </c>
      <c r="L5467">
        <v>5478</v>
      </c>
      <c r="M5467" t="b">
        <v>0</v>
      </c>
      <c r="N5467" t="b">
        <v>0</v>
      </c>
      <c r="O5467" t="b">
        <v>0</v>
      </c>
    </row>
    <row r="5468" spans="1:15">
      <c r="A5468" t="s">
        <v>17090</v>
      </c>
      <c r="B5468" s="1">
        <v>43221</v>
      </c>
      <c r="C5468" s="1">
        <v>43210.496851851851</v>
      </c>
      <c r="D5468" t="s">
        <v>17091</v>
      </c>
      <c r="E5468" t="s">
        <v>3985</v>
      </c>
      <c r="F5468">
        <v>24</v>
      </c>
      <c r="G5468" t="str">
        <f>VLOOKUP(YouTubeVideos[[#This Row],[category_id]],VideoCategories[],2,FALSE)</f>
        <v>Entertainment</v>
      </c>
      <c r="H5468" t="s">
        <v>17092</v>
      </c>
      <c r="I5468">
        <v>2837732</v>
      </c>
      <c r="J5468">
        <v>28391</v>
      </c>
      <c r="K5468">
        <v>1962</v>
      </c>
      <c r="L5468">
        <v>8620</v>
      </c>
      <c r="M5468" t="b">
        <v>0</v>
      </c>
      <c r="N5468" t="b">
        <v>0</v>
      </c>
      <c r="O5468" t="b">
        <v>0</v>
      </c>
    </row>
    <row r="5469" spans="1:15">
      <c r="A5469" t="s">
        <v>17093</v>
      </c>
      <c r="B5469" s="1">
        <v>43221</v>
      </c>
      <c r="C5469" s="1">
        <v>43204.997719907406</v>
      </c>
      <c r="D5469" t="s">
        <v>17094</v>
      </c>
      <c r="E5469" t="s">
        <v>861</v>
      </c>
      <c r="F5469">
        <v>24</v>
      </c>
      <c r="G5469" t="str">
        <f>VLOOKUP(YouTubeVideos[[#This Row],[category_id]],VideoCategories[],2,FALSE)</f>
        <v>Entertainment</v>
      </c>
      <c r="H5469" t="s">
        <v>17095</v>
      </c>
      <c r="I5469">
        <v>2469559</v>
      </c>
      <c r="J5469">
        <v>41026</v>
      </c>
      <c r="K5469">
        <v>1242</v>
      </c>
      <c r="L5469">
        <v>2203</v>
      </c>
      <c r="M5469" t="b">
        <v>0</v>
      </c>
      <c r="N5469" t="b">
        <v>0</v>
      </c>
      <c r="O5469" t="b">
        <v>0</v>
      </c>
    </row>
    <row r="5470" spans="1:15">
      <c r="A5470" t="s">
        <v>4870</v>
      </c>
      <c r="B5470" s="1">
        <v>43086</v>
      </c>
      <c r="C5470" s="1">
        <v>43084.921909722223</v>
      </c>
      <c r="D5470" t="s">
        <v>4871</v>
      </c>
      <c r="E5470" t="s">
        <v>1226</v>
      </c>
      <c r="F5470">
        <v>17</v>
      </c>
      <c r="G5470" t="str">
        <f>VLOOKUP(YouTubeVideos[[#This Row],[category_id]],VideoCategories[],2,FALSE)</f>
        <v>Sports</v>
      </c>
      <c r="H5470" t="s">
        <v>4872</v>
      </c>
      <c r="I5470">
        <v>42046</v>
      </c>
      <c r="J5470">
        <v>590</v>
      </c>
      <c r="K5470">
        <v>23</v>
      </c>
      <c r="L5470">
        <v>210</v>
      </c>
      <c r="M5470" t="b">
        <v>0</v>
      </c>
      <c r="N5470" t="b">
        <v>0</v>
      </c>
      <c r="O5470" t="b">
        <v>0</v>
      </c>
    </row>
    <row r="5471" spans="1:15">
      <c r="A5471" t="s">
        <v>4678</v>
      </c>
      <c r="B5471" s="1">
        <v>43084</v>
      </c>
      <c r="C5471" s="1">
        <v>43079.339155092595</v>
      </c>
      <c r="D5471" t="s">
        <v>4679</v>
      </c>
      <c r="E5471" t="s">
        <v>4680</v>
      </c>
      <c r="F5471">
        <v>22</v>
      </c>
      <c r="G5471" t="str">
        <f>VLOOKUP(YouTubeVideos[[#This Row],[category_id]],VideoCategories[],2,FALSE)</f>
        <v>People &amp; Blogs</v>
      </c>
      <c r="H5471" t="s">
        <v>63</v>
      </c>
      <c r="I5471">
        <v>42034</v>
      </c>
      <c r="J5471">
        <v>444</v>
      </c>
      <c r="K5471">
        <v>226</v>
      </c>
      <c r="L5471">
        <v>669</v>
      </c>
      <c r="M5471" t="b">
        <v>0</v>
      </c>
      <c r="N5471" t="b">
        <v>0</v>
      </c>
      <c r="O5471" t="b">
        <v>0</v>
      </c>
    </row>
    <row r="5472" spans="1:15">
      <c r="A5472" t="s">
        <v>2662</v>
      </c>
      <c r="B5472" s="1">
        <v>43070</v>
      </c>
      <c r="C5472" s="1">
        <v>43065.291712962964</v>
      </c>
      <c r="D5472" t="s">
        <v>2663</v>
      </c>
      <c r="E5472" t="s">
        <v>1673</v>
      </c>
      <c r="F5472">
        <v>23</v>
      </c>
      <c r="G5472" t="str">
        <f>VLOOKUP(YouTubeVideos[[#This Row],[category_id]],VideoCategories[],2,FALSE)</f>
        <v>Comedy</v>
      </c>
      <c r="H5472" t="s">
        <v>2664</v>
      </c>
      <c r="I5472">
        <v>41944</v>
      </c>
      <c r="J5472">
        <v>665</v>
      </c>
      <c r="K5472">
        <v>73</v>
      </c>
      <c r="L5472">
        <v>72</v>
      </c>
      <c r="M5472" t="b">
        <v>0</v>
      </c>
      <c r="N5472" t="b">
        <v>0</v>
      </c>
      <c r="O5472" t="b">
        <v>0</v>
      </c>
    </row>
    <row r="5473" spans="1:15">
      <c r="A5473" t="s">
        <v>2697</v>
      </c>
      <c r="B5473" s="1">
        <v>43070</v>
      </c>
      <c r="C5473" s="1">
        <v>43065.458379629628</v>
      </c>
      <c r="D5473" t="s">
        <v>2698</v>
      </c>
      <c r="E5473" t="s">
        <v>2699</v>
      </c>
      <c r="F5473">
        <v>22</v>
      </c>
      <c r="G5473" t="str">
        <f>VLOOKUP(YouTubeVideos[[#This Row],[category_id]],VideoCategories[],2,FALSE)</f>
        <v>People &amp; Blogs</v>
      </c>
      <c r="H5473" t="s">
        <v>2700</v>
      </c>
      <c r="I5473">
        <v>41869</v>
      </c>
      <c r="J5473">
        <v>2925</v>
      </c>
      <c r="K5473">
        <v>36</v>
      </c>
      <c r="L5473">
        <v>408</v>
      </c>
      <c r="M5473" t="b">
        <v>0</v>
      </c>
      <c r="N5473" t="b">
        <v>0</v>
      </c>
      <c r="O5473" t="b">
        <v>0</v>
      </c>
    </row>
    <row r="5474" spans="1:15">
      <c r="A5474" t="s">
        <v>17108</v>
      </c>
      <c r="B5474" s="1">
        <v>43221</v>
      </c>
      <c r="C5474" s="1">
        <v>43203.375567129631</v>
      </c>
      <c r="D5474" t="s">
        <v>17109</v>
      </c>
      <c r="E5474" t="s">
        <v>495</v>
      </c>
      <c r="F5474">
        <v>24</v>
      </c>
      <c r="G5474" t="str">
        <f>VLOOKUP(YouTubeVideos[[#This Row],[category_id]],VideoCategories[],2,FALSE)</f>
        <v>Entertainment</v>
      </c>
      <c r="H5474" t="s">
        <v>17110</v>
      </c>
      <c r="I5474">
        <v>1552066</v>
      </c>
      <c r="J5474">
        <v>43720</v>
      </c>
      <c r="K5474">
        <v>374</v>
      </c>
      <c r="L5474">
        <v>2014</v>
      </c>
      <c r="M5474" t="b">
        <v>0</v>
      </c>
      <c r="N5474" t="b">
        <v>0</v>
      </c>
      <c r="O5474" t="b">
        <v>0</v>
      </c>
    </row>
    <row r="5475" spans="1:15">
      <c r="A5475" t="s">
        <v>17111</v>
      </c>
      <c r="B5475" s="1">
        <v>43221</v>
      </c>
      <c r="C5475" s="1">
        <v>43203.339421296296</v>
      </c>
      <c r="D5475" t="s">
        <v>17112</v>
      </c>
      <c r="E5475" t="s">
        <v>5734</v>
      </c>
      <c r="F5475">
        <v>24</v>
      </c>
      <c r="G5475" t="str">
        <f>VLOOKUP(YouTubeVideos[[#This Row],[category_id]],VideoCategories[],2,FALSE)</f>
        <v>Entertainment</v>
      </c>
      <c r="H5475" t="s">
        <v>17113</v>
      </c>
      <c r="I5475">
        <v>1438398</v>
      </c>
      <c r="J5475">
        <v>33748</v>
      </c>
      <c r="K5475">
        <v>3360</v>
      </c>
      <c r="L5475">
        <v>8085</v>
      </c>
      <c r="M5475" t="b">
        <v>0</v>
      </c>
      <c r="N5475" t="b">
        <v>0</v>
      </c>
      <c r="O5475" t="b">
        <v>0</v>
      </c>
    </row>
    <row r="5476" spans="1:15">
      <c r="A5476" t="s">
        <v>17114</v>
      </c>
      <c r="B5476" s="1">
        <v>43222</v>
      </c>
      <c r="C5476" s="1">
        <v>43220.250763888886</v>
      </c>
      <c r="D5476" t="s">
        <v>17115</v>
      </c>
      <c r="E5476" t="s">
        <v>13166</v>
      </c>
      <c r="F5476">
        <v>24</v>
      </c>
      <c r="G5476" t="str">
        <f>VLOOKUP(YouTubeVideos[[#This Row],[category_id]],VideoCategories[],2,FALSE)</f>
        <v>Entertainment</v>
      </c>
      <c r="H5476" t="s">
        <v>17116</v>
      </c>
      <c r="I5476">
        <v>855404</v>
      </c>
      <c r="J5476">
        <v>20377</v>
      </c>
      <c r="K5476">
        <v>1375</v>
      </c>
      <c r="L5476">
        <v>1332</v>
      </c>
      <c r="M5476" t="b">
        <v>0</v>
      </c>
      <c r="N5476" t="b">
        <v>0</v>
      </c>
      <c r="O5476" t="b">
        <v>0</v>
      </c>
    </row>
    <row r="5477" spans="1:15">
      <c r="A5477" t="s">
        <v>17117</v>
      </c>
      <c r="B5477" s="1">
        <v>43222</v>
      </c>
      <c r="C5477" s="1">
        <v>43220.625104166669</v>
      </c>
      <c r="D5477" t="s">
        <v>17118</v>
      </c>
      <c r="E5477" t="s">
        <v>78</v>
      </c>
      <c r="F5477">
        <v>24</v>
      </c>
      <c r="G5477" t="str">
        <f>VLOOKUP(YouTubeVideos[[#This Row],[category_id]],VideoCategories[],2,FALSE)</f>
        <v>Entertainment</v>
      </c>
      <c r="H5477" t="s">
        <v>17119</v>
      </c>
      <c r="I5477">
        <v>2670485</v>
      </c>
      <c r="J5477">
        <v>117768</v>
      </c>
      <c r="K5477">
        <v>4928</v>
      </c>
      <c r="L5477">
        <v>10920</v>
      </c>
      <c r="M5477" t="b">
        <v>0</v>
      </c>
      <c r="N5477" t="b">
        <v>0</v>
      </c>
      <c r="O5477" t="b">
        <v>0</v>
      </c>
    </row>
    <row r="5478" spans="1:15">
      <c r="A5478" t="s">
        <v>1878</v>
      </c>
      <c r="B5478" s="1">
        <v>43065</v>
      </c>
      <c r="C5478" s="1">
        <v>43058.257060185184</v>
      </c>
      <c r="D5478" t="s">
        <v>1879</v>
      </c>
      <c r="E5478" t="s">
        <v>252</v>
      </c>
      <c r="F5478">
        <v>17</v>
      </c>
      <c r="G5478" t="str">
        <f>VLOOKUP(YouTubeVideos[[#This Row],[category_id]],VideoCategories[],2,FALSE)</f>
        <v>Sports</v>
      </c>
      <c r="H5478" t="s">
        <v>1880</v>
      </c>
      <c r="I5478">
        <v>41824</v>
      </c>
      <c r="J5478">
        <v>212</v>
      </c>
      <c r="K5478">
        <v>42</v>
      </c>
      <c r="L5478">
        <v>116</v>
      </c>
      <c r="M5478" t="b">
        <v>0</v>
      </c>
      <c r="N5478" t="b">
        <v>0</v>
      </c>
      <c r="O5478" t="b">
        <v>0</v>
      </c>
    </row>
    <row r="5479" spans="1:15">
      <c r="A5479" t="s">
        <v>6743</v>
      </c>
      <c r="B5479" s="1">
        <v>43104</v>
      </c>
      <c r="C5479" s="1">
        <v>43037.771319444444</v>
      </c>
      <c r="D5479" t="s">
        <v>6744</v>
      </c>
      <c r="E5479" t="s">
        <v>6745</v>
      </c>
      <c r="F5479">
        <v>2</v>
      </c>
      <c r="G5479" t="str">
        <f>VLOOKUP(YouTubeVideos[[#This Row],[category_id]],VideoCategories[],2,FALSE)</f>
        <v>Autos &amp; Vehicles</v>
      </c>
      <c r="H5479" t="s">
        <v>6746</v>
      </c>
      <c r="I5479">
        <v>41799</v>
      </c>
      <c r="J5479">
        <v>679</v>
      </c>
      <c r="K5479">
        <v>88</v>
      </c>
      <c r="L5479">
        <v>118</v>
      </c>
      <c r="M5479" t="b">
        <v>0</v>
      </c>
      <c r="N5479" t="b">
        <v>0</v>
      </c>
      <c r="O5479" t="b">
        <v>0</v>
      </c>
    </row>
    <row r="5480" spans="1:15">
      <c r="A5480" t="s">
        <v>2464</v>
      </c>
      <c r="B5480" s="1">
        <v>43069</v>
      </c>
      <c r="C5480" s="1">
        <v>43066.403912037036</v>
      </c>
      <c r="D5480" t="s">
        <v>19845</v>
      </c>
      <c r="E5480" t="s">
        <v>2465</v>
      </c>
      <c r="F5480">
        <v>28</v>
      </c>
      <c r="G5480" t="str">
        <f>VLOOKUP(YouTubeVideos[[#This Row],[category_id]],VideoCategories[],2,FALSE)</f>
        <v>Science &amp; Technology</v>
      </c>
      <c r="H5480" t="s">
        <v>2466</v>
      </c>
      <c r="I5480">
        <v>41722</v>
      </c>
      <c r="J5480">
        <v>262</v>
      </c>
      <c r="K5480">
        <v>22</v>
      </c>
      <c r="L5480">
        <v>37</v>
      </c>
      <c r="M5480" t="b">
        <v>0</v>
      </c>
      <c r="N5480" t="b">
        <v>0</v>
      </c>
      <c r="O5480" t="b">
        <v>0</v>
      </c>
    </row>
    <row r="5481" spans="1:15">
      <c r="A5481" t="s">
        <v>5507</v>
      </c>
      <c r="B5481" s="1">
        <v>43090</v>
      </c>
      <c r="C5481" s="1">
        <v>43088.250474537039</v>
      </c>
      <c r="D5481" t="s">
        <v>19984</v>
      </c>
      <c r="E5481" t="s">
        <v>51</v>
      </c>
      <c r="F5481">
        <v>26</v>
      </c>
      <c r="G5481" t="str">
        <f>VLOOKUP(YouTubeVideos[[#This Row],[category_id]],VideoCategories[],2,FALSE)</f>
        <v>Howto &amp; Style</v>
      </c>
      <c r="H5481" t="s">
        <v>5508</v>
      </c>
      <c r="I5481">
        <v>41523</v>
      </c>
      <c r="J5481">
        <v>1988</v>
      </c>
      <c r="K5481">
        <v>70</v>
      </c>
      <c r="L5481">
        <v>176</v>
      </c>
      <c r="M5481" t="b">
        <v>0</v>
      </c>
      <c r="N5481" t="b">
        <v>0</v>
      </c>
      <c r="O5481" t="b">
        <v>0</v>
      </c>
    </row>
    <row r="5482" spans="1:15">
      <c r="A5482" t="s">
        <v>10576</v>
      </c>
      <c r="B5482" s="1">
        <v>43132</v>
      </c>
      <c r="C5482" s="1">
        <v>43125.689201388886</v>
      </c>
      <c r="D5482" t="s">
        <v>10577</v>
      </c>
      <c r="E5482" t="s">
        <v>10578</v>
      </c>
      <c r="F5482">
        <v>23</v>
      </c>
      <c r="G5482" t="str">
        <f>VLOOKUP(YouTubeVideos[[#This Row],[category_id]],VideoCategories[],2,FALSE)</f>
        <v>Comedy</v>
      </c>
      <c r="H5482" t="s">
        <v>10579</v>
      </c>
      <c r="I5482">
        <v>41378</v>
      </c>
      <c r="J5482">
        <v>1679</v>
      </c>
      <c r="K5482">
        <v>17</v>
      </c>
      <c r="L5482">
        <v>323</v>
      </c>
      <c r="M5482" t="b">
        <v>0</v>
      </c>
      <c r="N5482" t="b">
        <v>0</v>
      </c>
      <c r="O5482" t="b">
        <v>0</v>
      </c>
    </row>
    <row r="5483" spans="1:15">
      <c r="A5483" t="s">
        <v>13584</v>
      </c>
      <c r="B5483" s="1">
        <v>43160</v>
      </c>
      <c r="C5483" s="1">
        <v>43153.60728009259</v>
      </c>
      <c r="D5483" t="s">
        <v>13585</v>
      </c>
      <c r="E5483" t="s">
        <v>13586</v>
      </c>
      <c r="F5483">
        <v>1</v>
      </c>
      <c r="G5483" t="str">
        <f>VLOOKUP(YouTubeVideos[[#This Row],[category_id]],VideoCategories[],2,FALSE)</f>
        <v>Film &amp; Animation</v>
      </c>
      <c r="H5483" t="s">
        <v>13587</v>
      </c>
      <c r="I5483">
        <v>41375</v>
      </c>
      <c r="J5483">
        <v>1764</v>
      </c>
      <c r="K5483">
        <v>31</v>
      </c>
      <c r="L5483">
        <v>117</v>
      </c>
      <c r="M5483" t="b">
        <v>0</v>
      </c>
      <c r="N5483" t="b">
        <v>0</v>
      </c>
      <c r="O5483" t="b">
        <v>0</v>
      </c>
    </row>
    <row r="5484" spans="1:15">
      <c r="A5484" t="s">
        <v>9597</v>
      </c>
      <c r="B5484" s="1">
        <v>43126</v>
      </c>
      <c r="C5484" s="1">
        <v>43124.842662037037</v>
      </c>
      <c r="D5484" t="s">
        <v>9598</v>
      </c>
      <c r="E5484" t="s">
        <v>1974</v>
      </c>
      <c r="F5484">
        <v>25</v>
      </c>
      <c r="G5484" t="str">
        <f>VLOOKUP(YouTubeVideos[[#This Row],[category_id]],VideoCategories[],2,FALSE)</f>
        <v>News &amp; Politics</v>
      </c>
      <c r="H5484" t="s">
        <v>9599</v>
      </c>
      <c r="I5484">
        <v>41282</v>
      </c>
      <c r="J5484">
        <v>642</v>
      </c>
      <c r="K5484">
        <v>243</v>
      </c>
      <c r="L5484">
        <v>812</v>
      </c>
      <c r="M5484" t="b">
        <v>0</v>
      </c>
      <c r="N5484" t="b">
        <v>0</v>
      </c>
      <c r="O5484" t="b">
        <v>0</v>
      </c>
    </row>
    <row r="5485" spans="1:15">
      <c r="A5485" t="s">
        <v>17140</v>
      </c>
      <c r="B5485" s="1">
        <v>43222</v>
      </c>
      <c r="C5485" s="1">
        <v>43210.638668981483</v>
      </c>
      <c r="D5485" t="s">
        <v>17141</v>
      </c>
      <c r="E5485" t="s">
        <v>17142</v>
      </c>
      <c r="F5485">
        <v>24</v>
      </c>
      <c r="G5485" t="str">
        <f>VLOOKUP(YouTubeVideos[[#This Row],[category_id]],VideoCategories[],2,FALSE)</f>
        <v>Entertainment</v>
      </c>
      <c r="H5485" t="s">
        <v>17143</v>
      </c>
      <c r="I5485">
        <v>1477735</v>
      </c>
      <c r="J5485">
        <v>49801</v>
      </c>
      <c r="K5485">
        <v>1940</v>
      </c>
      <c r="L5485">
        <v>3862</v>
      </c>
      <c r="M5485" t="b">
        <v>0</v>
      </c>
      <c r="N5485" t="b">
        <v>0</v>
      </c>
      <c r="O5485" t="b">
        <v>0</v>
      </c>
    </row>
    <row r="5486" spans="1:15">
      <c r="A5486" t="s">
        <v>17144</v>
      </c>
      <c r="B5486" s="1">
        <v>43222</v>
      </c>
      <c r="C5486" s="1">
        <v>43210.627280092594</v>
      </c>
      <c r="D5486" t="s">
        <v>17145</v>
      </c>
      <c r="E5486" t="s">
        <v>2278</v>
      </c>
      <c r="F5486">
        <v>10</v>
      </c>
      <c r="G5486" t="str">
        <f>VLOOKUP(YouTubeVideos[[#This Row],[category_id]],VideoCategories[],2,FALSE)</f>
        <v>Music</v>
      </c>
      <c r="H5486" t="s">
        <v>17146</v>
      </c>
      <c r="I5486">
        <v>1245242</v>
      </c>
      <c r="J5486">
        <v>64810</v>
      </c>
      <c r="K5486">
        <v>344</v>
      </c>
      <c r="L5486">
        <v>3938</v>
      </c>
      <c r="M5486" t="b">
        <v>0</v>
      </c>
      <c r="N5486" t="b">
        <v>0</v>
      </c>
      <c r="O5486" t="b">
        <v>0</v>
      </c>
    </row>
    <row r="5487" spans="1:15">
      <c r="A5487" t="s">
        <v>4948</v>
      </c>
      <c r="B5487" s="1">
        <v>43086</v>
      </c>
      <c r="C5487" s="1">
        <v>43082.380428240744</v>
      </c>
      <c r="D5487" t="s">
        <v>4949</v>
      </c>
      <c r="E5487" t="s">
        <v>516</v>
      </c>
      <c r="F5487">
        <v>26</v>
      </c>
      <c r="G5487" t="str">
        <f>VLOOKUP(YouTubeVideos[[#This Row],[category_id]],VideoCategories[],2,FALSE)</f>
        <v>Howto &amp; Style</v>
      </c>
      <c r="H5487" t="s">
        <v>4950</v>
      </c>
      <c r="I5487">
        <v>41265</v>
      </c>
      <c r="J5487">
        <v>881</v>
      </c>
      <c r="K5487">
        <v>25</v>
      </c>
      <c r="L5487">
        <v>81</v>
      </c>
      <c r="M5487" t="b">
        <v>0</v>
      </c>
      <c r="N5487" t="b">
        <v>0</v>
      </c>
      <c r="O5487" t="b">
        <v>0</v>
      </c>
    </row>
    <row r="5488" spans="1:15">
      <c r="A5488" t="s">
        <v>17150</v>
      </c>
      <c r="B5488" s="1">
        <v>43222</v>
      </c>
      <c r="C5488" s="1">
        <v>43206.375</v>
      </c>
      <c r="D5488" t="s">
        <v>17151</v>
      </c>
      <c r="E5488" t="s">
        <v>17152</v>
      </c>
      <c r="F5488">
        <v>10</v>
      </c>
      <c r="G5488" t="str">
        <f>VLOOKUP(YouTubeVideos[[#This Row],[category_id]],VideoCategories[],2,FALSE)</f>
        <v>Music</v>
      </c>
      <c r="H5488" t="s">
        <v>17153</v>
      </c>
      <c r="I5488">
        <v>1309380</v>
      </c>
      <c r="J5488">
        <v>68539</v>
      </c>
      <c r="K5488">
        <v>996</v>
      </c>
      <c r="L5488">
        <v>5932</v>
      </c>
      <c r="M5488" t="b">
        <v>0</v>
      </c>
      <c r="N5488" t="b">
        <v>0</v>
      </c>
      <c r="O5488" t="b">
        <v>0</v>
      </c>
    </row>
    <row r="5489" spans="1:15">
      <c r="A5489" t="s">
        <v>17154</v>
      </c>
      <c r="B5489" s="1">
        <v>43223</v>
      </c>
      <c r="C5489" s="1">
        <v>43221.587025462963</v>
      </c>
      <c r="D5489" t="s">
        <v>17155</v>
      </c>
      <c r="E5489" t="s">
        <v>17156</v>
      </c>
      <c r="F5489">
        <v>24</v>
      </c>
      <c r="G5489" t="str">
        <f>VLOOKUP(YouTubeVideos[[#This Row],[category_id]],VideoCategories[],2,FALSE)</f>
        <v>Entertainment</v>
      </c>
      <c r="H5489" t="s">
        <v>17157</v>
      </c>
      <c r="I5489">
        <v>2016536</v>
      </c>
      <c r="J5489">
        <v>109686</v>
      </c>
      <c r="K5489">
        <v>21229</v>
      </c>
      <c r="L5489">
        <v>12214</v>
      </c>
      <c r="M5489" t="b">
        <v>0</v>
      </c>
      <c r="N5489" t="b">
        <v>0</v>
      </c>
      <c r="O5489" t="b">
        <v>0</v>
      </c>
    </row>
    <row r="5490" spans="1:15">
      <c r="A5490" t="s">
        <v>7299</v>
      </c>
      <c r="B5490" s="1">
        <v>43109</v>
      </c>
      <c r="C5490" s="1">
        <v>43107.996307870373</v>
      </c>
      <c r="D5490" t="s">
        <v>7300</v>
      </c>
      <c r="E5490" t="s">
        <v>24</v>
      </c>
      <c r="F5490">
        <v>25</v>
      </c>
      <c r="G5490" t="str">
        <f>VLOOKUP(YouTubeVideos[[#This Row],[category_id]],VideoCategories[],2,FALSE)</f>
        <v>News &amp; Politics</v>
      </c>
      <c r="H5490" t="s">
        <v>7301</v>
      </c>
      <c r="I5490">
        <v>41264</v>
      </c>
      <c r="J5490">
        <v>514</v>
      </c>
      <c r="K5490">
        <v>544</v>
      </c>
      <c r="L5490">
        <v>600</v>
      </c>
      <c r="M5490" t="b">
        <v>0</v>
      </c>
      <c r="N5490" t="b">
        <v>0</v>
      </c>
      <c r="O5490" t="b">
        <v>0</v>
      </c>
    </row>
    <row r="5491" spans="1:15">
      <c r="A5491" t="s">
        <v>4889</v>
      </c>
      <c r="B5491" s="1">
        <v>43086</v>
      </c>
      <c r="C5491" s="1">
        <v>43082.291678240741</v>
      </c>
      <c r="D5491" t="s">
        <v>19959</v>
      </c>
      <c r="E5491" t="s">
        <v>943</v>
      </c>
      <c r="F5491">
        <v>26</v>
      </c>
      <c r="G5491" t="str">
        <f>VLOOKUP(YouTubeVideos[[#This Row],[category_id]],VideoCategories[],2,FALSE)</f>
        <v>Howto &amp; Style</v>
      </c>
      <c r="H5491" t="s">
        <v>4890</v>
      </c>
      <c r="I5491">
        <v>41254</v>
      </c>
      <c r="J5491">
        <v>604</v>
      </c>
      <c r="K5491">
        <v>86</v>
      </c>
      <c r="L5491">
        <v>96</v>
      </c>
      <c r="M5491" t="b">
        <v>0</v>
      </c>
      <c r="N5491" t="b">
        <v>0</v>
      </c>
      <c r="O5491" t="b">
        <v>0</v>
      </c>
    </row>
    <row r="5492" spans="1:15">
      <c r="A5492" t="s">
        <v>17163</v>
      </c>
      <c r="B5492" s="1">
        <v>43223</v>
      </c>
      <c r="C5492" s="1">
        <v>43219.791678240741</v>
      </c>
      <c r="D5492" t="s">
        <v>17164</v>
      </c>
      <c r="E5492" t="s">
        <v>14483</v>
      </c>
      <c r="F5492">
        <v>24</v>
      </c>
      <c r="G5492" t="str">
        <f>VLOOKUP(YouTubeVideos[[#This Row],[category_id]],VideoCategories[],2,FALSE)</f>
        <v>Entertainment</v>
      </c>
      <c r="H5492" t="s">
        <v>14484</v>
      </c>
      <c r="I5492">
        <v>832832</v>
      </c>
      <c r="J5492">
        <v>24920</v>
      </c>
      <c r="K5492">
        <v>851</v>
      </c>
      <c r="L5492">
        <v>2617</v>
      </c>
      <c r="M5492" t="b">
        <v>0</v>
      </c>
      <c r="N5492" t="b">
        <v>0</v>
      </c>
      <c r="O5492" t="b">
        <v>0</v>
      </c>
    </row>
    <row r="5493" spans="1:15">
      <c r="A5493" t="s">
        <v>13290</v>
      </c>
      <c r="B5493" s="1">
        <v>43158</v>
      </c>
      <c r="C5493" s="1">
        <v>43151.568333333336</v>
      </c>
      <c r="D5493" t="s">
        <v>13291</v>
      </c>
      <c r="E5493" t="s">
        <v>8365</v>
      </c>
      <c r="F5493">
        <v>25</v>
      </c>
      <c r="G5493" t="str">
        <f>VLOOKUP(YouTubeVideos[[#This Row],[category_id]],VideoCategories[],2,FALSE)</f>
        <v>News &amp; Politics</v>
      </c>
      <c r="H5493" t="s">
        <v>13292</v>
      </c>
      <c r="I5493">
        <v>41253</v>
      </c>
      <c r="J5493">
        <v>356</v>
      </c>
      <c r="K5493">
        <v>671</v>
      </c>
      <c r="L5493">
        <v>1349</v>
      </c>
      <c r="M5493" t="b">
        <v>0</v>
      </c>
      <c r="N5493" t="b">
        <v>0</v>
      </c>
      <c r="O5493" t="b">
        <v>0</v>
      </c>
    </row>
    <row r="5494" spans="1:15">
      <c r="A5494" t="s">
        <v>17167</v>
      </c>
      <c r="B5494" s="1">
        <v>43223</v>
      </c>
      <c r="C5494" s="1">
        <v>43218.526643518519</v>
      </c>
      <c r="D5494" t="s">
        <v>17168</v>
      </c>
      <c r="E5494" t="s">
        <v>17169</v>
      </c>
      <c r="F5494">
        <v>24</v>
      </c>
      <c r="G5494" t="str">
        <f>VLOOKUP(YouTubeVideos[[#This Row],[category_id]],VideoCategories[],2,FALSE)</f>
        <v>Entertainment</v>
      </c>
      <c r="H5494" t="s">
        <v>17170</v>
      </c>
      <c r="I5494">
        <v>1016463</v>
      </c>
      <c r="J5494">
        <v>42679</v>
      </c>
      <c r="K5494">
        <v>1166</v>
      </c>
      <c r="L5494">
        <v>736</v>
      </c>
      <c r="M5494" t="b">
        <v>0</v>
      </c>
      <c r="N5494" t="b">
        <v>0</v>
      </c>
      <c r="O5494" t="b">
        <v>0</v>
      </c>
    </row>
    <row r="5495" spans="1:15">
      <c r="A5495" t="s">
        <v>5702</v>
      </c>
      <c r="B5495" s="1">
        <v>43091</v>
      </c>
      <c r="C5495" s="1">
        <v>43085.923703703702</v>
      </c>
      <c r="D5495" t="s">
        <v>5703</v>
      </c>
      <c r="E5495" t="s">
        <v>5704</v>
      </c>
      <c r="F5495">
        <v>29</v>
      </c>
      <c r="G5495" t="str">
        <f>VLOOKUP(YouTubeVideos[[#This Row],[category_id]],VideoCategories[],2,FALSE)</f>
        <v>Nonprofits &amp; Activism</v>
      </c>
      <c r="H5495" t="s">
        <v>5705</v>
      </c>
      <c r="I5495">
        <v>41183</v>
      </c>
      <c r="J5495">
        <v>1621</v>
      </c>
      <c r="K5495">
        <v>60</v>
      </c>
      <c r="L5495">
        <v>662</v>
      </c>
      <c r="M5495" t="b">
        <v>0</v>
      </c>
      <c r="N5495" t="b">
        <v>0</v>
      </c>
      <c r="O5495" t="b">
        <v>0</v>
      </c>
    </row>
    <row r="5496" spans="1:15">
      <c r="A5496" t="s">
        <v>11739</v>
      </c>
      <c r="B5496" s="1">
        <v>43142</v>
      </c>
      <c r="C5496" s="1">
        <v>43136.524236111109</v>
      </c>
      <c r="D5496" t="s">
        <v>11740</v>
      </c>
      <c r="E5496" t="s">
        <v>7720</v>
      </c>
      <c r="F5496">
        <v>19</v>
      </c>
      <c r="G5496" t="str">
        <f>VLOOKUP(YouTubeVideos[[#This Row],[category_id]],VideoCategories[],2,FALSE)</f>
        <v>Travel &amp; Events</v>
      </c>
      <c r="H5496" t="s">
        <v>63</v>
      </c>
      <c r="I5496">
        <v>41165</v>
      </c>
      <c r="J5496">
        <v>393</v>
      </c>
      <c r="K5496">
        <v>25</v>
      </c>
      <c r="L5496">
        <v>34</v>
      </c>
      <c r="M5496" t="b">
        <v>0</v>
      </c>
      <c r="N5496" t="b">
        <v>0</v>
      </c>
      <c r="O5496" t="b">
        <v>0</v>
      </c>
    </row>
    <row r="5497" spans="1:15">
      <c r="A5497" t="s">
        <v>17173</v>
      </c>
      <c r="B5497" s="1">
        <v>43223</v>
      </c>
      <c r="C5497" s="1">
        <v>43214.375011574077</v>
      </c>
      <c r="D5497" t="s">
        <v>17174</v>
      </c>
      <c r="E5497" t="s">
        <v>2361</v>
      </c>
      <c r="F5497">
        <v>10</v>
      </c>
      <c r="G5497" t="str">
        <f>VLOOKUP(YouTubeVideos[[#This Row],[category_id]],VideoCategories[],2,FALSE)</f>
        <v>Music</v>
      </c>
      <c r="H5497" t="s">
        <v>17175</v>
      </c>
      <c r="I5497">
        <v>16146848</v>
      </c>
      <c r="J5497">
        <v>1094557</v>
      </c>
      <c r="K5497">
        <v>8876</v>
      </c>
      <c r="L5497">
        <v>65275</v>
      </c>
      <c r="M5497" t="b">
        <v>0</v>
      </c>
      <c r="N5497" t="b">
        <v>0</v>
      </c>
      <c r="O5497" t="b">
        <v>0</v>
      </c>
    </row>
    <row r="5498" spans="1:15">
      <c r="A5498" t="s">
        <v>17176</v>
      </c>
      <c r="B5498" s="1">
        <v>43223</v>
      </c>
      <c r="C5498" s="1">
        <v>43215.960312499999</v>
      </c>
      <c r="D5498" t="s">
        <v>17177</v>
      </c>
      <c r="E5498" t="s">
        <v>14973</v>
      </c>
      <c r="F5498">
        <v>10</v>
      </c>
      <c r="G5498" t="str">
        <f>VLOOKUP(YouTubeVideos[[#This Row],[category_id]],VideoCategories[],2,FALSE)</f>
        <v>Music</v>
      </c>
      <c r="H5498" t="s">
        <v>63</v>
      </c>
      <c r="I5498">
        <v>1233644</v>
      </c>
      <c r="J5498">
        <v>103890</v>
      </c>
      <c r="K5498">
        <v>1543</v>
      </c>
      <c r="L5498">
        <v>1437</v>
      </c>
      <c r="M5498" t="b">
        <v>0</v>
      </c>
      <c r="N5498" t="b">
        <v>0</v>
      </c>
      <c r="O5498" t="b">
        <v>0</v>
      </c>
    </row>
    <row r="5499" spans="1:15">
      <c r="A5499" t="s">
        <v>3750</v>
      </c>
      <c r="B5499" s="1">
        <v>43078</v>
      </c>
      <c r="C5499" s="1">
        <v>43074.941932870373</v>
      </c>
      <c r="D5499" t="s">
        <v>3751</v>
      </c>
      <c r="E5499" t="s">
        <v>1226</v>
      </c>
      <c r="F5499">
        <v>17</v>
      </c>
      <c r="G5499" t="str">
        <f>VLOOKUP(YouTubeVideos[[#This Row],[category_id]],VideoCategories[],2,FALSE)</f>
        <v>Sports</v>
      </c>
      <c r="H5499" t="s">
        <v>3752</v>
      </c>
      <c r="I5499">
        <v>41159</v>
      </c>
      <c r="J5499">
        <v>658</v>
      </c>
      <c r="K5499">
        <v>13</v>
      </c>
      <c r="L5499">
        <v>169</v>
      </c>
      <c r="M5499" t="b">
        <v>0</v>
      </c>
      <c r="N5499" t="b">
        <v>0</v>
      </c>
      <c r="O5499" t="b">
        <v>0</v>
      </c>
    </row>
    <row r="5500" spans="1:15">
      <c r="A5500" t="s">
        <v>10048</v>
      </c>
      <c r="B5500" s="1">
        <v>43129</v>
      </c>
      <c r="C5500" s="1">
        <v>43123.413842592592</v>
      </c>
      <c r="D5500" t="s">
        <v>10049</v>
      </c>
      <c r="E5500" t="s">
        <v>10050</v>
      </c>
      <c r="F5500">
        <v>27</v>
      </c>
      <c r="G5500" t="str">
        <f>VLOOKUP(YouTubeVideos[[#This Row],[category_id]],VideoCategories[],2,FALSE)</f>
        <v>Education</v>
      </c>
      <c r="H5500" t="s">
        <v>63</v>
      </c>
      <c r="I5500">
        <v>41096</v>
      </c>
      <c r="J5500">
        <v>975</v>
      </c>
      <c r="K5500">
        <v>111</v>
      </c>
      <c r="L5500">
        <v>261</v>
      </c>
      <c r="M5500" t="b">
        <v>0</v>
      </c>
      <c r="N5500" t="b">
        <v>0</v>
      </c>
      <c r="O5500" t="b">
        <v>0</v>
      </c>
    </row>
    <row r="5501" spans="1:15">
      <c r="A5501" t="s">
        <v>3266</v>
      </c>
      <c r="B5501" s="1">
        <v>43075</v>
      </c>
      <c r="C5501" s="1">
        <v>43068.422939814816</v>
      </c>
      <c r="D5501" t="s">
        <v>3267</v>
      </c>
      <c r="E5501" t="s">
        <v>194</v>
      </c>
      <c r="F5501">
        <v>23</v>
      </c>
      <c r="G5501" t="str">
        <f>VLOOKUP(YouTubeVideos[[#This Row],[category_id]],VideoCategories[],2,FALSE)</f>
        <v>Comedy</v>
      </c>
      <c r="H5501" t="s">
        <v>195</v>
      </c>
      <c r="I5501">
        <v>41025</v>
      </c>
      <c r="J5501">
        <v>151</v>
      </c>
      <c r="K5501">
        <v>4</v>
      </c>
      <c r="L5501">
        <v>10</v>
      </c>
      <c r="M5501" t="b">
        <v>0</v>
      </c>
      <c r="N5501" t="b">
        <v>0</v>
      </c>
      <c r="O5501" t="b">
        <v>0</v>
      </c>
    </row>
    <row r="5502" spans="1:15">
      <c r="A5502" t="s">
        <v>17186</v>
      </c>
      <c r="B5502" s="1">
        <v>43223</v>
      </c>
      <c r="C5502" s="1">
        <v>43211.291724537034</v>
      </c>
      <c r="D5502" t="s">
        <v>17187</v>
      </c>
      <c r="E5502" t="s">
        <v>7351</v>
      </c>
      <c r="F5502">
        <v>10</v>
      </c>
      <c r="G5502" t="str">
        <f>VLOOKUP(YouTubeVideos[[#This Row],[category_id]],VideoCategories[],2,FALSE)</f>
        <v>Music</v>
      </c>
      <c r="H5502" t="s">
        <v>17188</v>
      </c>
      <c r="I5502">
        <v>11979805</v>
      </c>
      <c r="J5502">
        <v>408461</v>
      </c>
      <c r="K5502">
        <v>6516</v>
      </c>
      <c r="L5502">
        <v>17964</v>
      </c>
      <c r="M5502" t="b">
        <v>0</v>
      </c>
      <c r="N5502" t="b">
        <v>0</v>
      </c>
      <c r="O5502" t="b">
        <v>0</v>
      </c>
    </row>
    <row r="5503" spans="1:15">
      <c r="A5503" t="s">
        <v>4240</v>
      </c>
      <c r="B5503" s="1">
        <v>43081</v>
      </c>
      <c r="C5503" s="1">
        <v>43075.334363425929</v>
      </c>
      <c r="D5503" t="s">
        <v>19939</v>
      </c>
      <c r="E5503" t="s">
        <v>1164</v>
      </c>
      <c r="F5503">
        <v>22</v>
      </c>
      <c r="G5503" t="str">
        <f>VLOOKUP(YouTubeVideos[[#This Row],[category_id]],VideoCategories[],2,FALSE)</f>
        <v>People &amp; Blogs</v>
      </c>
      <c r="H5503" t="s">
        <v>4241</v>
      </c>
      <c r="I5503">
        <v>40993</v>
      </c>
      <c r="J5503">
        <v>3374</v>
      </c>
      <c r="K5503">
        <v>79</v>
      </c>
      <c r="L5503">
        <v>522</v>
      </c>
      <c r="M5503" t="b">
        <v>0</v>
      </c>
      <c r="N5503" t="b">
        <v>0</v>
      </c>
      <c r="O5503" t="b">
        <v>0</v>
      </c>
    </row>
    <row r="5504" spans="1:15">
      <c r="A5504" t="s">
        <v>7475</v>
      </c>
      <c r="B5504" s="1">
        <v>43109</v>
      </c>
      <c r="C5504" s="1">
        <v>43105.596192129633</v>
      </c>
      <c r="D5504" t="s">
        <v>7476</v>
      </c>
      <c r="E5504" t="s">
        <v>7477</v>
      </c>
      <c r="F5504">
        <v>23</v>
      </c>
      <c r="G5504" t="str">
        <f>VLOOKUP(YouTubeVideos[[#This Row],[category_id]],VideoCategories[],2,FALSE)</f>
        <v>Comedy</v>
      </c>
      <c r="H5504" t="s">
        <v>7478</v>
      </c>
      <c r="I5504">
        <v>40410</v>
      </c>
      <c r="J5504">
        <v>2155</v>
      </c>
      <c r="K5504">
        <v>26</v>
      </c>
      <c r="L5504">
        <v>162</v>
      </c>
      <c r="M5504" t="b">
        <v>0</v>
      </c>
      <c r="N5504" t="b">
        <v>0</v>
      </c>
      <c r="O5504" t="b">
        <v>0</v>
      </c>
    </row>
    <row r="5505" spans="1:15">
      <c r="A5505" t="s">
        <v>13123</v>
      </c>
      <c r="B5505" s="1">
        <v>43156</v>
      </c>
      <c r="C5505" s="1">
        <v>43151.185972222222</v>
      </c>
      <c r="D5505" t="s">
        <v>13124</v>
      </c>
      <c r="E5505" t="s">
        <v>2354</v>
      </c>
      <c r="F5505">
        <v>25</v>
      </c>
      <c r="G5505" t="str">
        <f>VLOOKUP(YouTubeVideos[[#This Row],[category_id]],VideoCategories[],2,FALSE)</f>
        <v>News &amp; Politics</v>
      </c>
      <c r="H5505" t="s">
        <v>13125</v>
      </c>
      <c r="I5505">
        <v>40026</v>
      </c>
      <c r="J5505">
        <v>127</v>
      </c>
      <c r="K5505">
        <v>137</v>
      </c>
      <c r="L5505">
        <v>319</v>
      </c>
      <c r="M5505" t="b">
        <v>0</v>
      </c>
      <c r="N5505" t="b">
        <v>0</v>
      </c>
      <c r="O5505" t="b">
        <v>0</v>
      </c>
    </row>
    <row r="5506" spans="1:15">
      <c r="A5506" t="s">
        <v>9229</v>
      </c>
      <c r="B5506" s="1">
        <v>43123</v>
      </c>
      <c r="C5506" s="1">
        <v>43117.627939814818</v>
      </c>
      <c r="D5506" t="s">
        <v>9230</v>
      </c>
      <c r="E5506" t="s">
        <v>8646</v>
      </c>
      <c r="F5506">
        <v>22</v>
      </c>
      <c r="G5506" t="str">
        <f>VLOOKUP(YouTubeVideos[[#This Row],[category_id]],VideoCategories[],2,FALSE)</f>
        <v>People &amp; Blogs</v>
      </c>
      <c r="H5506" t="s">
        <v>9231</v>
      </c>
      <c r="I5506">
        <v>39926</v>
      </c>
      <c r="J5506">
        <v>4094</v>
      </c>
      <c r="K5506">
        <v>100</v>
      </c>
      <c r="L5506">
        <v>1405</v>
      </c>
      <c r="M5506" t="b">
        <v>0</v>
      </c>
      <c r="N5506" t="b">
        <v>0</v>
      </c>
      <c r="O5506" t="b">
        <v>0</v>
      </c>
    </row>
    <row r="5507" spans="1:15">
      <c r="A5507" t="s">
        <v>1141</v>
      </c>
      <c r="B5507" s="1">
        <v>43059</v>
      </c>
      <c r="C5507" s="1">
        <v>43054.545289351852</v>
      </c>
      <c r="D5507" t="s">
        <v>1142</v>
      </c>
      <c r="E5507" t="s">
        <v>1143</v>
      </c>
      <c r="F5507">
        <v>25</v>
      </c>
      <c r="G5507" t="str">
        <f>VLOOKUP(YouTubeVideos[[#This Row],[category_id]],VideoCategories[],2,FALSE)</f>
        <v>News &amp; Politics</v>
      </c>
      <c r="H5507" t="s">
        <v>1144</v>
      </c>
      <c r="I5507">
        <v>39799</v>
      </c>
      <c r="J5507">
        <v>290</v>
      </c>
      <c r="K5507">
        <v>222</v>
      </c>
      <c r="L5507">
        <v>0</v>
      </c>
      <c r="M5507" t="b">
        <v>1</v>
      </c>
      <c r="N5507" t="b">
        <v>0</v>
      </c>
      <c r="O5507" t="b">
        <v>0</v>
      </c>
    </row>
    <row r="5508" spans="1:15">
      <c r="A5508" t="s">
        <v>2885</v>
      </c>
      <c r="B5508" s="1">
        <v>43072</v>
      </c>
      <c r="C5508" s="1">
        <v>43067.676863425928</v>
      </c>
      <c r="D5508" t="s">
        <v>2886</v>
      </c>
      <c r="E5508" t="s">
        <v>2887</v>
      </c>
      <c r="F5508">
        <v>23</v>
      </c>
      <c r="G5508" t="str">
        <f>VLOOKUP(YouTubeVideos[[#This Row],[category_id]],VideoCategories[],2,FALSE)</f>
        <v>Comedy</v>
      </c>
      <c r="H5508" t="s">
        <v>2888</v>
      </c>
      <c r="I5508">
        <v>39210</v>
      </c>
      <c r="J5508">
        <v>452</v>
      </c>
      <c r="K5508">
        <v>17</v>
      </c>
      <c r="L5508">
        <v>71</v>
      </c>
      <c r="M5508" t="b">
        <v>0</v>
      </c>
      <c r="N5508" t="b">
        <v>0</v>
      </c>
      <c r="O5508" t="b">
        <v>0</v>
      </c>
    </row>
    <row r="5509" spans="1:15">
      <c r="A5509" t="s">
        <v>17205</v>
      </c>
      <c r="B5509" s="1">
        <v>43224</v>
      </c>
      <c r="C5509" s="1">
        <v>43222.376458333332</v>
      </c>
      <c r="D5509" t="s">
        <v>20663</v>
      </c>
      <c r="E5509" t="s">
        <v>13166</v>
      </c>
      <c r="F5509">
        <v>24</v>
      </c>
      <c r="G5509" t="str">
        <f>VLOOKUP(YouTubeVideos[[#This Row],[category_id]],VideoCategories[],2,FALSE)</f>
        <v>Entertainment</v>
      </c>
      <c r="H5509" t="s">
        <v>20664</v>
      </c>
      <c r="I5509">
        <v>7627332</v>
      </c>
      <c r="J5509">
        <v>73086</v>
      </c>
      <c r="K5509">
        <v>16607</v>
      </c>
      <c r="L5509">
        <v>11318</v>
      </c>
      <c r="M5509" t="b">
        <v>0</v>
      </c>
      <c r="N5509" t="b">
        <v>0</v>
      </c>
      <c r="O5509" t="b">
        <v>0</v>
      </c>
    </row>
    <row r="5510" spans="1:15">
      <c r="A5510" t="s">
        <v>17206</v>
      </c>
      <c r="B5510" s="1">
        <v>43224</v>
      </c>
      <c r="C5510" s="1">
        <v>43222.020844907405</v>
      </c>
      <c r="D5510" t="s">
        <v>17207</v>
      </c>
      <c r="E5510" t="s">
        <v>54</v>
      </c>
      <c r="F5510">
        <v>24</v>
      </c>
      <c r="G5510" t="str">
        <f>VLOOKUP(YouTubeVideos[[#This Row],[category_id]],VideoCategories[],2,FALSE)</f>
        <v>Entertainment</v>
      </c>
      <c r="H5510" t="s">
        <v>17208</v>
      </c>
      <c r="I5510">
        <v>2035115</v>
      </c>
      <c r="J5510">
        <v>28153</v>
      </c>
      <c r="K5510">
        <v>1541</v>
      </c>
      <c r="L5510">
        <v>1423</v>
      </c>
      <c r="M5510" t="b">
        <v>0</v>
      </c>
      <c r="N5510" t="b">
        <v>0</v>
      </c>
      <c r="O5510" t="b">
        <v>0</v>
      </c>
    </row>
    <row r="5511" spans="1:15">
      <c r="A5511" t="s">
        <v>17209</v>
      </c>
      <c r="B5511" s="1">
        <v>43224</v>
      </c>
      <c r="C5511" s="1">
        <v>43221.250023148146</v>
      </c>
      <c r="D5511" t="s">
        <v>17210</v>
      </c>
      <c r="E5511" t="s">
        <v>47</v>
      </c>
      <c r="F5511">
        <v>24</v>
      </c>
      <c r="G5511" t="str">
        <f>VLOOKUP(YouTubeVideos[[#This Row],[category_id]],VideoCategories[],2,FALSE)</f>
        <v>Entertainment</v>
      </c>
      <c r="H5511" t="s">
        <v>17211</v>
      </c>
      <c r="I5511">
        <v>2183863</v>
      </c>
      <c r="J5511">
        <v>24659</v>
      </c>
      <c r="K5511">
        <v>638</v>
      </c>
      <c r="L5511">
        <v>1290</v>
      </c>
      <c r="M5511" t="b">
        <v>0</v>
      </c>
      <c r="N5511" t="b">
        <v>0</v>
      </c>
      <c r="O5511" t="b">
        <v>0</v>
      </c>
    </row>
    <row r="5512" spans="1:15">
      <c r="A5512" t="s">
        <v>17212</v>
      </c>
      <c r="B5512" s="1">
        <v>43224</v>
      </c>
      <c r="C5512" s="1">
        <v>43219.5</v>
      </c>
      <c r="D5512" t="s">
        <v>17213</v>
      </c>
      <c r="E5512" t="s">
        <v>1175</v>
      </c>
      <c r="F5512">
        <v>24</v>
      </c>
      <c r="G5512" t="str">
        <f>VLOOKUP(YouTubeVideos[[#This Row],[category_id]],VideoCategories[],2,FALSE)</f>
        <v>Entertainment</v>
      </c>
      <c r="H5512" t="s">
        <v>17214</v>
      </c>
      <c r="I5512">
        <v>713285</v>
      </c>
      <c r="J5512">
        <v>16139</v>
      </c>
      <c r="K5512">
        <v>887</v>
      </c>
      <c r="L5512">
        <v>2976</v>
      </c>
      <c r="M5512" t="b">
        <v>0</v>
      </c>
      <c r="N5512" t="b">
        <v>0</v>
      </c>
      <c r="O5512" t="b">
        <v>0</v>
      </c>
    </row>
    <row r="5513" spans="1:15">
      <c r="A5513" t="s">
        <v>12591</v>
      </c>
      <c r="B5513" s="1">
        <v>43151</v>
      </c>
      <c r="C5513" s="1">
        <v>43144.762986111113</v>
      </c>
      <c r="D5513" t="s">
        <v>12592</v>
      </c>
      <c r="E5513" t="s">
        <v>1848</v>
      </c>
      <c r="F5513">
        <v>25</v>
      </c>
      <c r="G5513" t="str">
        <f>VLOOKUP(YouTubeVideos[[#This Row],[category_id]],VideoCategories[],2,FALSE)</f>
        <v>News &amp; Politics</v>
      </c>
      <c r="H5513" t="s">
        <v>12593</v>
      </c>
      <c r="I5513">
        <v>39181</v>
      </c>
      <c r="J5513">
        <v>288</v>
      </c>
      <c r="K5513">
        <v>21</v>
      </c>
      <c r="L5513">
        <v>78</v>
      </c>
      <c r="M5513" t="b">
        <v>0</v>
      </c>
      <c r="N5513" t="b">
        <v>0</v>
      </c>
      <c r="O5513" t="b">
        <v>0</v>
      </c>
    </row>
    <row r="5514" spans="1:15">
      <c r="A5514" t="s">
        <v>19767</v>
      </c>
      <c r="B5514" s="1">
        <v>43060</v>
      </c>
      <c r="C5514" s="1">
        <v>43054.333333333336</v>
      </c>
      <c r="D5514" t="s">
        <v>1390</v>
      </c>
      <c r="E5514" t="s">
        <v>1391</v>
      </c>
      <c r="F5514">
        <v>27</v>
      </c>
      <c r="G5514" t="str">
        <f>VLOOKUP(YouTubeVideos[[#This Row],[category_id]],VideoCategories[],2,FALSE)</f>
        <v>Education</v>
      </c>
      <c r="H5514" t="s">
        <v>1392</v>
      </c>
      <c r="I5514">
        <v>38775</v>
      </c>
      <c r="J5514">
        <v>1373</v>
      </c>
      <c r="K5514">
        <v>16</v>
      </c>
      <c r="L5514">
        <v>140</v>
      </c>
      <c r="M5514" t="b">
        <v>0</v>
      </c>
      <c r="N5514" t="b">
        <v>0</v>
      </c>
      <c r="O5514" t="b">
        <v>0</v>
      </c>
    </row>
    <row r="5515" spans="1:15">
      <c r="A5515" t="s">
        <v>7545</v>
      </c>
      <c r="B5515" s="1">
        <v>43109</v>
      </c>
      <c r="C5515" s="1">
        <v>43103.732175925928</v>
      </c>
      <c r="D5515" t="s">
        <v>7546</v>
      </c>
      <c r="E5515" t="s">
        <v>7547</v>
      </c>
      <c r="F5515">
        <v>22</v>
      </c>
      <c r="G5515" t="str">
        <f>VLOOKUP(YouTubeVideos[[#This Row],[category_id]],VideoCategories[],2,FALSE)</f>
        <v>People &amp; Blogs</v>
      </c>
      <c r="H5515" t="s">
        <v>7548</v>
      </c>
      <c r="I5515">
        <v>38479</v>
      </c>
      <c r="J5515">
        <v>2656</v>
      </c>
      <c r="K5515">
        <v>22</v>
      </c>
      <c r="L5515">
        <v>305</v>
      </c>
      <c r="M5515" t="b">
        <v>0</v>
      </c>
      <c r="N5515" t="b">
        <v>0</v>
      </c>
      <c r="O5515" t="b">
        <v>0</v>
      </c>
    </row>
    <row r="5516" spans="1:15">
      <c r="A5516" t="s">
        <v>5045</v>
      </c>
      <c r="B5516" s="1">
        <v>43087</v>
      </c>
      <c r="C5516" s="1">
        <v>43081.846701388888</v>
      </c>
      <c r="D5516" t="s">
        <v>5046</v>
      </c>
      <c r="E5516" t="s">
        <v>3646</v>
      </c>
      <c r="F5516">
        <v>25</v>
      </c>
      <c r="G5516" t="str">
        <f>VLOOKUP(YouTubeVideos[[#This Row],[category_id]],VideoCategories[],2,FALSE)</f>
        <v>News &amp; Politics</v>
      </c>
      <c r="H5516" t="s">
        <v>5047</v>
      </c>
      <c r="I5516">
        <v>38447</v>
      </c>
      <c r="J5516">
        <v>819</v>
      </c>
      <c r="K5516">
        <v>173</v>
      </c>
      <c r="L5516">
        <v>0</v>
      </c>
      <c r="M5516" t="b">
        <v>1</v>
      </c>
      <c r="N5516" t="b">
        <v>0</v>
      </c>
      <c r="O5516" t="b">
        <v>0</v>
      </c>
    </row>
    <row r="5517" spans="1:15">
      <c r="A5517" t="s">
        <v>11406</v>
      </c>
      <c r="B5517" s="1">
        <v>43139</v>
      </c>
      <c r="C5517" s="1">
        <v>43136.548819444448</v>
      </c>
      <c r="D5517" t="s">
        <v>11407</v>
      </c>
      <c r="E5517" t="s">
        <v>800</v>
      </c>
      <c r="F5517">
        <v>25</v>
      </c>
      <c r="G5517" t="str">
        <f>VLOOKUP(YouTubeVideos[[#This Row],[category_id]],VideoCategories[],2,FALSE)</f>
        <v>News &amp; Politics</v>
      </c>
      <c r="H5517" t="s">
        <v>11408</v>
      </c>
      <c r="I5517">
        <v>38316</v>
      </c>
      <c r="J5517">
        <v>124</v>
      </c>
      <c r="K5517">
        <v>26</v>
      </c>
      <c r="L5517">
        <v>146</v>
      </c>
      <c r="M5517" t="b">
        <v>0</v>
      </c>
      <c r="N5517" t="b">
        <v>0</v>
      </c>
      <c r="O5517" t="b">
        <v>0</v>
      </c>
    </row>
    <row r="5518" spans="1:15">
      <c r="A5518" t="s">
        <v>10777</v>
      </c>
      <c r="B5518" s="1">
        <v>43134</v>
      </c>
      <c r="C5518" s="1">
        <v>43129.251828703702</v>
      </c>
      <c r="D5518" t="s">
        <v>10778</v>
      </c>
      <c r="E5518" t="s">
        <v>956</v>
      </c>
      <c r="F5518">
        <v>28</v>
      </c>
      <c r="G5518" t="str">
        <f>VLOOKUP(YouTubeVideos[[#This Row],[category_id]],VideoCategories[],2,FALSE)</f>
        <v>Science &amp; Technology</v>
      </c>
      <c r="H5518" t="s">
        <v>10779</v>
      </c>
      <c r="I5518">
        <v>38307</v>
      </c>
      <c r="J5518">
        <v>768</v>
      </c>
      <c r="K5518">
        <v>69</v>
      </c>
      <c r="L5518">
        <v>54</v>
      </c>
      <c r="M5518" t="b">
        <v>0</v>
      </c>
      <c r="N5518" t="b">
        <v>0</v>
      </c>
      <c r="O5518" t="b">
        <v>0</v>
      </c>
    </row>
    <row r="5519" spans="1:15">
      <c r="A5519" t="s">
        <v>4072</v>
      </c>
      <c r="B5519" s="1">
        <v>43080</v>
      </c>
      <c r="C5519" s="1">
        <v>43073.791678240741</v>
      </c>
      <c r="D5519" t="s">
        <v>4073</v>
      </c>
      <c r="E5519" t="s">
        <v>4074</v>
      </c>
      <c r="F5519">
        <v>26</v>
      </c>
      <c r="G5519" t="str">
        <f>VLOOKUP(YouTubeVideos[[#This Row],[category_id]],VideoCategories[],2,FALSE)</f>
        <v>Howto &amp; Style</v>
      </c>
      <c r="H5519" t="s">
        <v>4075</v>
      </c>
      <c r="I5519">
        <v>38169</v>
      </c>
      <c r="J5519">
        <v>2597</v>
      </c>
      <c r="K5519">
        <v>24</v>
      </c>
      <c r="L5519">
        <v>144</v>
      </c>
      <c r="M5519" t="b">
        <v>0</v>
      </c>
      <c r="N5519" t="b">
        <v>0</v>
      </c>
      <c r="O5519" t="b">
        <v>0</v>
      </c>
    </row>
    <row r="5520" spans="1:15">
      <c r="A5520" t="s">
        <v>1025</v>
      </c>
      <c r="B5520" s="1">
        <v>43058</v>
      </c>
      <c r="C5520" s="1">
        <v>43053.251111111109</v>
      </c>
      <c r="D5520" t="s">
        <v>1026</v>
      </c>
      <c r="E5520" t="s">
        <v>1027</v>
      </c>
      <c r="F5520">
        <v>26</v>
      </c>
      <c r="G5520" t="str">
        <f>VLOOKUP(YouTubeVideos[[#This Row],[category_id]],VideoCategories[],2,FALSE)</f>
        <v>Howto &amp; Style</v>
      </c>
      <c r="H5520" t="s">
        <v>1028</v>
      </c>
      <c r="I5520">
        <v>37376</v>
      </c>
      <c r="J5520">
        <v>2093</v>
      </c>
      <c r="K5520">
        <v>37</v>
      </c>
      <c r="L5520">
        <v>521</v>
      </c>
      <c r="M5520" t="b">
        <v>0</v>
      </c>
      <c r="N5520" t="b">
        <v>0</v>
      </c>
      <c r="O5520" t="b">
        <v>0</v>
      </c>
    </row>
    <row r="5521" spans="1:15">
      <c r="A5521" t="s">
        <v>1980</v>
      </c>
      <c r="B5521" s="1">
        <v>43066</v>
      </c>
      <c r="C5521" s="1">
        <v>42657.593645833331</v>
      </c>
      <c r="D5521" t="s">
        <v>1981</v>
      </c>
      <c r="E5521" t="s">
        <v>1982</v>
      </c>
      <c r="F5521">
        <v>1</v>
      </c>
      <c r="G5521" t="str">
        <f>VLOOKUP(YouTubeVideos[[#This Row],[category_id]],VideoCategories[],2,FALSE)</f>
        <v>Film &amp; Animation</v>
      </c>
      <c r="H5521" t="s">
        <v>1983</v>
      </c>
      <c r="I5521">
        <v>37346</v>
      </c>
      <c r="J5521">
        <v>0</v>
      </c>
      <c r="K5521">
        <v>0</v>
      </c>
      <c r="L5521">
        <v>0</v>
      </c>
      <c r="M5521" t="b">
        <v>1</v>
      </c>
      <c r="N5521" t="b">
        <v>1</v>
      </c>
      <c r="O5521" t="b">
        <v>0</v>
      </c>
    </row>
    <row r="5522" spans="1:15">
      <c r="A5522" t="s">
        <v>3921</v>
      </c>
      <c r="B5522" s="1">
        <v>43080</v>
      </c>
      <c r="C5522" s="1">
        <v>43076.694918981484</v>
      </c>
      <c r="D5522" t="s">
        <v>3922</v>
      </c>
      <c r="E5522" t="s">
        <v>1158</v>
      </c>
      <c r="F5522">
        <v>25</v>
      </c>
      <c r="G5522" t="str">
        <f>VLOOKUP(YouTubeVideos[[#This Row],[category_id]],VideoCategories[],2,FALSE)</f>
        <v>News &amp; Politics</v>
      </c>
      <c r="H5522" t="s">
        <v>3923</v>
      </c>
      <c r="I5522">
        <v>37199</v>
      </c>
      <c r="J5522">
        <v>195</v>
      </c>
      <c r="K5522">
        <v>86</v>
      </c>
      <c r="L5522">
        <v>49</v>
      </c>
      <c r="M5522" t="b">
        <v>0</v>
      </c>
      <c r="N5522" t="b">
        <v>0</v>
      </c>
      <c r="O5522" t="b">
        <v>0</v>
      </c>
    </row>
    <row r="5523" spans="1:15">
      <c r="A5523" t="s">
        <v>4323</v>
      </c>
      <c r="B5523" s="1">
        <v>43082</v>
      </c>
      <c r="C5523" s="1">
        <v>43077.494895833333</v>
      </c>
      <c r="D5523" t="s">
        <v>19941</v>
      </c>
      <c r="E5523" t="s">
        <v>4324</v>
      </c>
      <c r="F5523">
        <v>22</v>
      </c>
      <c r="G5523" t="str">
        <f>VLOOKUP(YouTubeVideos[[#This Row],[category_id]],VideoCategories[],2,FALSE)</f>
        <v>People &amp; Blogs</v>
      </c>
      <c r="H5523" t="s">
        <v>4325</v>
      </c>
      <c r="I5523">
        <v>37170</v>
      </c>
      <c r="J5523">
        <v>1933</v>
      </c>
      <c r="K5523">
        <v>30</v>
      </c>
      <c r="L5523">
        <v>143</v>
      </c>
      <c r="M5523" t="b">
        <v>0</v>
      </c>
      <c r="N5523" t="b">
        <v>0</v>
      </c>
      <c r="O5523" t="b">
        <v>0</v>
      </c>
    </row>
    <row r="5524" spans="1:15">
      <c r="A5524" t="s">
        <v>12599</v>
      </c>
      <c r="B5524" s="1">
        <v>43151</v>
      </c>
      <c r="C5524" s="1">
        <v>43144.695</v>
      </c>
      <c r="D5524" t="s">
        <v>12600</v>
      </c>
      <c r="E5524" t="s">
        <v>12601</v>
      </c>
      <c r="F5524">
        <v>28</v>
      </c>
      <c r="G5524" t="str">
        <f>VLOOKUP(YouTubeVideos[[#This Row],[category_id]],VideoCategories[],2,FALSE)</f>
        <v>Science &amp; Technology</v>
      </c>
      <c r="H5524" t="s">
        <v>63</v>
      </c>
      <c r="I5524">
        <v>37144</v>
      </c>
      <c r="J5524">
        <v>191</v>
      </c>
      <c r="K5524">
        <v>45</v>
      </c>
      <c r="L5524">
        <v>74</v>
      </c>
      <c r="M5524" t="b">
        <v>0</v>
      </c>
      <c r="N5524" t="b">
        <v>0</v>
      </c>
      <c r="O5524" t="b">
        <v>0</v>
      </c>
    </row>
    <row r="5525" spans="1:15">
      <c r="A5525" t="s">
        <v>5680</v>
      </c>
      <c r="B5525" s="1">
        <v>43091</v>
      </c>
      <c r="C5525" s="1">
        <v>43086.646041666667</v>
      </c>
      <c r="D5525" t="s">
        <v>5681</v>
      </c>
      <c r="E5525" t="s">
        <v>1095</v>
      </c>
      <c r="F5525">
        <v>26</v>
      </c>
      <c r="G5525" t="str">
        <f>VLOOKUP(YouTubeVideos[[#This Row],[category_id]],VideoCategories[],2,FALSE)</f>
        <v>Howto &amp; Style</v>
      </c>
      <c r="H5525" t="s">
        <v>5682</v>
      </c>
      <c r="I5525">
        <v>37102</v>
      </c>
      <c r="J5525">
        <v>2513</v>
      </c>
      <c r="K5525">
        <v>22</v>
      </c>
      <c r="L5525">
        <v>86</v>
      </c>
      <c r="M5525" t="b">
        <v>0</v>
      </c>
      <c r="N5525" t="b">
        <v>0</v>
      </c>
      <c r="O5525" t="b">
        <v>0</v>
      </c>
    </row>
    <row r="5526" spans="1:15">
      <c r="A5526" t="s">
        <v>17254</v>
      </c>
      <c r="B5526" s="1">
        <v>43225</v>
      </c>
      <c r="C5526" s="1">
        <v>43210.583356481482</v>
      </c>
      <c r="D5526" t="s">
        <v>17255</v>
      </c>
      <c r="E5526" t="s">
        <v>765</v>
      </c>
      <c r="F5526">
        <v>24</v>
      </c>
      <c r="G5526" t="str">
        <f>VLOOKUP(YouTubeVideos[[#This Row],[category_id]],VideoCategories[],2,FALSE)</f>
        <v>Entertainment</v>
      </c>
      <c r="H5526" t="s">
        <v>17256</v>
      </c>
      <c r="I5526">
        <v>2114478</v>
      </c>
      <c r="J5526">
        <v>49033</v>
      </c>
      <c r="K5526">
        <v>1994</v>
      </c>
      <c r="L5526">
        <v>5628</v>
      </c>
      <c r="M5526" t="b">
        <v>0</v>
      </c>
      <c r="N5526" t="b">
        <v>0</v>
      </c>
      <c r="O5526" t="b">
        <v>0</v>
      </c>
    </row>
    <row r="5527" spans="1:15">
      <c r="A5527" t="s">
        <v>4426</v>
      </c>
      <c r="B5527" s="1">
        <v>43082</v>
      </c>
      <c r="C5527" s="1">
        <v>43076.447314814817</v>
      </c>
      <c r="D5527" t="s">
        <v>4427</v>
      </c>
      <c r="E5527" t="s">
        <v>3108</v>
      </c>
      <c r="F5527">
        <v>25</v>
      </c>
      <c r="G5527" t="str">
        <f>VLOOKUP(YouTubeVideos[[#This Row],[category_id]],VideoCategories[],2,FALSE)</f>
        <v>News &amp; Politics</v>
      </c>
      <c r="H5527" t="s">
        <v>4428</v>
      </c>
      <c r="I5527">
        <v>37098</v>
      </c>
      <c r="J5527">
        <v>1220</v>
      </c>
      <c r="K5527">
        <v>34</v>
      </c>
      <c r="L5527">
        <v>63</v>
      </c>
      <c r="M5527" t="b">
        <v>0</v>
      </c>
      <c r="N5527" t="b">
        <v>0</v>
      </c>
      <c r="O5527" t="b">
        <v>0</v>
      </c>
    </row>
    <row r="5528" spans="1:15">
      <c r="A5528" t="s">
        <v>9962</v>
      </c>
      <c r="B5528" s="1">
        <v>43129</v>
      </c>
      <c r="C5528" s="1">
        <v>43124.25509259259</v>
      </c>
      <c r="D5528" t="s">
        <v>9963</v>
      </c>
      <c r="E5528" t="s">
        <v>2354</v>
      </c>
      <c r="F5528">
        <v>25</v>
      </c>
      <c r="G5528" t="str">
        <f>VLOOKUP(YouTubeVideos[[#This Row],[category_id]],VideoCategories[],2,FALSE)</f>
        <v>News &amp; Politics</v>
      </c>
      <c r="H5528" t="s">
        <v>9964</v>
      </c>
      <c r="I5528">
        <v>37095</v>
      </c>
      <c r="J5528">
        <v>240</v>
      </c>
      <c r="K5528">
        <v>9</v>
      </c>
      <c r="L5528">
        <v>33</v>
      </c>
      <c r="M5528" t="b">
        <v>0</v>
      </c>
      <c r="N5528" t="b">
        <v>0</v>
      </c>
      <c r="O5528" t="b">
        <v>0</v>
      </c>
    </row>
    <row r="5529" spans="1:15">
      <c r="A5529" t="s">
        <v>17262</v>
      </c>
      <c r="B5529" s="1">
        <v>43225</v>
      </c>
      <c r="C5529" s="1">
        <v>43209.416666666664</v>
      </c>
      <c r="D5529" t="s">
        <v>17263</v>
      </c>
      <c r="E5529" t="s">
        <v>17264</v>
      </c>
      <c r="F5529">
        <v>24</v>
      </c>
      <c r="G5529" t="str">
        <f>VLOOKUP(YouTubeVideos[[#This Row],[category_id]],VideoCategories[],2,FALSE)</f>
        <v>Entertainment</v>
      </c>
      <c r="H5529" t="s">
        <v>17265</v>
      </c>
      <c r="I5529">
        <v>200610</v>
      </c>
      <c r="J5529">
        <v>3948</v>
      </c>
      <c r="K5529">
        <v>471</v>
      </c>
      <c r="L5529">
        <v>1369</v>
      </c>
      <c r="M5529" t="b">
        <v>0</v>
      </c>
      <c r="N5529" t="b">
        <v>0</v>
      </c>
      <c r="O5529" t="b">
        <v>0</v>
      </c>
    </row>
    <row r="5530" spans="1:15">
      <c r="A5530" t="s">
        <v>3866</v>
      </c>
      <c r="B5530" s="1">
        <v>43079</v>
      </c>
      <c r="C5530" s="1">
        <v>43073.439305555556</v>
      </c>
      <c r="D5530" t="s">
        <v>3867</v>
      </c>
      <c r="E5530" t="s">
        <v>3868</v>
      </c>
      <c r="F5530">
        <v>17</v>
      </c>
      <c r="G5530" t="str">
        <f>VLOOKUP(YouTubeVideos[[#This Row],[category_id]],VideoCategories[],2,FALSE)</f>
        <v>Sports</v>
      </c>
      <c r="H5530" t="s">
        <v>3869</v>
      </c>
      <c r="I5530">
        <v>36929</v>
      </c>
      <c r="J5530">
        <v>0</v>
      </c>
      <c r="K5530">
        <v>0</v>
      </c>
      <c r="L5530">
        <v>0</v>
      </c>
      <c r="M5530" t="b">
        <v>1</v>
      </c>
      <c r="N5530" t="b">
        <v>1</v>
      </c>
      <c r="O5530" t="b">
        <v>0</v>
      </c>
    </row>
    <row r="5531" spans="1:15">
      <c r="A5531" t="s">
        <v>522</v>
      </c>
      <c r="B5531" s="1">
        <v>43055</v>
      </c>
      <c r="C5531" s="1">
        <v>43051.308668981481</v>
      </c>
      <c r="D5531" t="s">
        <v>19736</v>
      </c>
      <c r="E5531" t="s">
        <v>523</v>
      </c>
      <c r="F5531">
        <v>25</v>
      </c>
      <c r="G5531" t="str">
        <f>VLOOKUP(YouTubeVideos[[#This Row],[category_id]],VideoCategories[],2,FALSE)</f>
        <v>News &amp; Politics</v>
      </c>
      <c r="H5531" t="s">
        <v>524</v>
      </c>
      <c r="I5531">
        <v>36859</v>
      </c>
      <c r="J5531">
        <v>23</v>
      </c>
      <c r="K5531">
        <v>10</v>
      </c>
      <c r="L5531">
        <v>135</v>
      </c>
      <c r="M5531" t="b">
        <v>0</v>
      </c>
      <c r="N5531" t="b">
        <v>0</v>
      </c>
      <c r="O5531" t="b">
        <v>0</v>
      </c>
    </row>
    <row r="5532" spans="1:15">
      <c r="A5532" t="s">
        <v>9785</v>
      </c>
      <c r="B5532" s="1">
        <v>43127</v>
      </c>
      <c r="C5532" s="1">
        <v>43121.416701388887</v>
      </c>
      <c r="D5532" t="s">
        <v>9786</v>
      </c>
      <c r="E5532" t="s">
        <v>3761</v>
      </c>
      <c r="F5532">
        <v>17</v>
      </c>
      <c r="G5532" t="str">
        <f>VLOOKUP(YouTubeVideos[[#This Row],[category_id]],VideoCategories[],2,FALSE)</f>
        <v>Sports</v>
      </c>
      <c r="H5532" t="s">
        <v>9787</v>
      </c>
      <c r="I5532">
        <v>36591</v>
      </c>
      <c r="J5532">
        <v>2519</v>
      </c>
      <c r="K5532">
        <v>25</v>
      </c>
      <c r="L5532">
        <v>155</v>
      </c>
      <c r="M5532" t="b">
        <v>0</v>
      </c>
      <c r="N5532" t="b">
        <v>0</v>
      </c>
      <c r="O5532" t="b">
        <v>0</v>
      </c>
    </row>
    <row r="5533" spans="1:15">
      <c r="A5533" t="s">
        <v>17275</v>
      </c>
      <c r="B5533" s="1">
        <v>43226</v>
      </c>
      <c r="C5533" s="1">
        <v>43219.250023148146</v>
      </c>
      <c r="D5533" t="s">
        <v>20667</v>
      </c>
      <c r="E5533" t="s">
        <v>918</v>
      </c>
      <c r="F5533">
        <v>24</v>
      </c>
      <c r="G5533" t="str">
        <f>VLOOKUP(YouTubeVideos[[#This Row],[category_id]],VideoCategories[],2,FALSE)</f>
        <v>Entertainment</v>
      </c>
      <c r="H5533" t="s">
        <v>17276</v>
      </c>
      <c r="I5533">
        <v>978124</v>
      </c>
      <c r="J5533">
        <v>28223</v>
      </c>
      <c r="K5533">
        <v>1965</v>
      </c>
      <c r="L5533">
        <v>3098</v>
      </c>
      <c r="M5533" t="b">
        <v>0</v>
      </c>
      <c r="N5533" t="b">
        <v>0</v>
      </c>
      <c r="O5533" t="b">
        <v>0</v>
      </c>
    </row>
    <row r="5534" spans="1:15">
      <c r="A5534" t="s">
        <v>17277</v>
      </c>
      <c r="B5534" s="1">
        <v>43226</v>
      </c>
      <c r="C5534" s="1">
        <v>43218.552037037036</v>
      </c>
      <c r="D5534" t="s">
        <v>17278</v>
      </c>
      <c r="E5534" t="s">
        <v>16596</v>
      </c>
      <c r="F5534">
        <v>24</v>
      </c>
      <c r="G5534" t="str">
        <f>VLOOKUP(YouTubeVideos[[#This Row],[category_id]],VideoCategories[],2,FALSE)</f>
        <v>Entertainment</v>
      </c>
      <c r="H5534" t="s">
        <v>17279</v>
      </c>
      <c r="I5534">
        <v>6413645</v>
      </c>
      <c r="J5534">
        <v>125634</v>
      </c>
      <c r="K5534">
        <v>3173</v>
      </c>
      <c r="L5534">
        <v>0</v>
      </c>
      <c r="M5534" t="b">
        <v>1</v>
      </c>
      <c r="N5534" t="b">
        <v>0</v>
      </c>
      <c r="O5534" t="b">
        <v>0</v>
      </c>
    </row>
    <row r="5535" spans="1:15">
      <c r="A5535" t="s">
        <v>9614</v>
      </c>
      <c r="B5535" s="1">
        <v>43126</v>
      </c>
      <c r="C5535" s="1">
        <v>43123.166701388887</v>
      </c>
      <c r="D5535" t="s">
        <v>9615</v>
      </c>
      <c r="E5535" t="s">
        <v>39</v>
      </c>
      <c r="F5535">
        <v>23</v>
      </c>
      <c r="G5535" t="str">
        <f>VLOOKUP(YouTubeVideos[[#This Row],[category_id]],VideoCategories[],2,FALSE)</f>
        <v>Comedy</v>
      </c>
      <c r="H5535" t="s">
        <v>9616</v>
      </c>
      <c r="I5535">
        <v>36526</v>
      </c>
      <c r="J5535">
        <v>260</v>
      </c>
      <c r="K5535">
        <v>47</v>
      </c>
      <c r="L5535">
        <v>97</v>
      </c>
      <c r="M5535" t="b">
        <v>0</v>
      </c>
      <c r="N5535" t="b">
        <v>0</v>
      </c>
      <c r="O5535" t="b">
        <v>0</v>
      </c>
    </row>
    <row r="5536" spans="1:15">
      <c r="A5536" t="s">
        <v>6211</v>
      </c>
      <c r="B5536" s="1">
        <v>43098</v>
      </c>
      <c r="C5536" s="1">
        <v>43089.516840277778</v>
      </c>
      <c r="D5536" t="s">
        <v>6212</v>
      </c>
      <c r="E5536" t="s">
        <v>6213</v>
      </c>
      <c r="F5536">
        <v>1</v>
      </c>
      <c r="G5536" t="str">
        <f>VLOOKUP(YouTubeVideos[[#This Row],[category_id]],VideoCategories[],2,FALSE)</f>
        <v>Film &amp; Animation</v>
      </c>
      <c r="H5536" t="s">
        <v>6214</v>
      </c>
      <c r="I5536">
        <v>36515</v>
      </c>
      <c r="J5536">
        <v>1012</v>
      </c>
      <c r="K5536">
        <v>32</v>
      </c>
      <c r="L5536">
        <v>392</v>
      </c>
      <c r="M5536" t="b">
        <v>0</v>
      </c>
      <c r="N5536" t="b">
        <v>0</v>
      </c>
      <c r="O5536" t="b">
        <v>0</v>
      </c>
    </row>
    <row r="5537" spans="1:15">
      <c r="A5537" t="s">
        <v>5156</v>
      </c>
      <c r="B5537" s="1">
        <v>43087</v>
      </c>
      <c r="C5537" s="1">
        <v>43081.793287037035</v>
      </c>
      <c r="D5537" t="s">
        <v>5157</v>
      </c>
      <c r="E5537" t="s">
        <v>5158</v>
      </c>
      <c r="F5537">
        <v>26</v>
      </c>
      <c r="G5537" t="str">
        <f>VLOOKUP(YouTubeVideos[[#This Row],[category_id]],VideoCategories[],2,FALSE)</f>
        <v>Howto &amp; Style</v>
      </c>
      <c r="H5537" t="s">
        <v>5159</v>
      </c>
      <c r="I5537">
        <v>36476</v>
      </c>
      <c r="J5537">
        <v>4271</v>
      </c>
      <c r="K5537">
        <v>21</v>
      </c>
      <c r="L5537">
        <v>710</v>
      </c>
      <c r="M5537" t="b">
        <v>0</v>
      </c>
      <c r="N5537" t="b">
        <v>0</v>
      </c>
      <c r="O5537" t="b">
        <v>0</v>
      </c>
    </row>
    <row r="5538" spans="1:15">
      <c r="A5538" t="s">
        <v>1421</v>
      </c>
      <c r="B5538" s="1">
        <v>43060</v>
      </c>
      <c r="C5538" s="1">
        <v>43054.356840277775</v>
      </c>
      <c r="D5538" t="s">
        <v>1422</v>
      </c>
      <c r="E5538" t="s">
        <v>1423</v>
      </c>
      <c r="F5538">
        <v>17</v>
      </c>
      <c r="G5538" t="str">
        <f>VLOOKUP(YouTubeVideos[[#This Row],[category_id]],VideoCategories[],2,FALSE)</f>
        <v>Sports</v>
      </c>
      <c r="H5538" t="s">
        <v>1424</v>
      </c>
      <c r="I5538">
        <v>36414</v>
      </c>
      <c r="J5538">
        <v>125</v>
      </c>
      <c r="K5538">
        <v>16</v>
      </c>
      <c r="L5538">
        <v>40</v>
      </c>
      <c r="M5538" t="b">
        <v>0</v>
      </c>
      <c r="N5538" t="b">
        <v>0</v>
      </c>
      <c r="O5538" t="b">
        <v>0</v>
      </c>
    </row>
    <row r="5539" spans="1:15">
      <c r="A5539" t="s">
        <v>17291</v>
      </c>
      <c r="B5539" s="1">
        <v>43226</v>
      </c>
      <c r="C5539" s="1">
        <v>43209.702939814815</v>
      </c>
      <c r="D5539" t="s">
        <v>17292</v>
      </c>
      <c r="E5539" t="s">
        <v>17293</v>
      </c>
      <c r="F5539">
        <v>24</v>
      </c>
      <c r="G5539" t="str">
        <f>VLOOKUP(YouTubeVideos[[#This Row],[category_id]],VideoCategories[],2,FALSE)</f>
        <v>Entertainment</v>
      </c>
      <c r="H5539" t="s">
        <v>17294</v>
      </c>
      <c r="I5539">
        <v>260697</v>
      </c>
      <c r="J5539">
        <v>25115</v>
      </c>
      <c r="K5539">
        <v>381</v>
      </c>
      <c r="L5539">
        <v>0</v>
      </c>
      <c r="M5539" t="b">
        <v>1</v>
      </c>
      <c r="N5539" t="b">
        <v>0</v>
      </c>
      <c r="O5539" t="b">
        <v>0</v>
      </c>
    </row>
    <row r="5540" spans="1:15">
      <c r="A5540" t="s">
        <v>7763</v>
      </c>
      <c r="B5540" s="1">
        <v>43112</v>
      </c>
      <c r="C5540" s="1">
        <v>43107.316886574074</v>
      </c>
      <c r="D5540" t="s">
        <v>7764</v>
      </c>
      <c r="E5540" t="s">
        <v>3634</v>
      </c>
      <c r="F5540">
        <v>25</v>
      </c>
      <c r="G5540" t="str">
        <f>VLOOKUP(YouTubeVideos[[#This Row],[category_id]],VideoCategories[],2,FALSE)</f>
        <v>News &amp; Politics</v>
      </c>
      <c r="H5540" t="s">
        <v>7765</v>
      </c>
      <c r="I5540">
        <v>36241</v>
      </c>
      <c r="J5540">
        <v>210</v>
      </c>
      <c r="K5540">
        <v>83</v>
      </c>
      <c r="L5540">
        <v>544</v>
      </c>
      <c r="M5540" t="b">
        <v>0</v>
      </c>
      <c r="N5540" t="b">
        <v>0</v>
      </c>
      <c r="O5540" t="b">
        <v>0</v>
      </c>
    </row>
    <row r="5541" spans="1:15">
      <c r="A5541" t="s">
        <v>9734</v>
      </c>
      <c r="B5541" s="1">
        <v>43127</v>
      </c>
      <c r="C5541" s="1">
        <v>43122.418368055558</v>
      </c>
      <c r="D5541" t="s">
        <v>9735</v>
      </c>
      <c r="E5541" t="s">
        <v>800</v>
      </c>
      <c r="F5541">
        <v>25</v>
      </c>
      <c r="G5541" t="str">
        <f>VLOOKUP(YouTubeVideos[[#This Row],[category_id]],VideoCategories[],2,FALSE)</f>
        <v>News &amp; Politics</v>
      </c>
      <c r="H5541" t="s">
        <v>9736</v>
      </c>
      <c r="I5541">
        <v>36168</v>
      </c>
      <c r="J5541">
        <v>463</v>
      </c>
      <c r="K5541">
        <v>165</v>
      </c>
      <c r="L5541">
        <v>748</v>
      </c>
      <c r="M5541" t="b">
        <v>0</v>
      </c>
      <c r="N5541" t="b">
        <v>0</v>
      </c>
      <c r="O5541" t="b">
        <v>0</v>
      </c>
    </row>
    <row r="5542" spans="1:15">
      <c r="A5542" t="s">
        <v>4188</v>
      </c>
      <c r="B5542" s="1">
        <v>43081</v>
      </c>
      <c r="C5542" s="1">
        <v>43075.375810185185</v>
      </c>
      <c r="D5542" t="s">
        <v>19931</v>
      </c>
      <c r="E5542" t="s">
        <v>19721</v>
      </c>
      <c r="F5542">
        <v>26</v>
      </c>
      <c r="G5542" t="str">
        <f>VLOOKUP(YouTubeVideos[[#This Row],[category_id]],VideoCategories[],2,FALSE)</f>
        <v>Howto &amp; Style</v>
      </c>
      <c r="H5542" t="s">
        <v>19932</v>
      </c>
      <c r="I5542">
        <v>36113</v>
      </c>
      <c r="J5542">
        <v>1187</v>
      </c>
      <c r="K5542">
        <v>28</v>
      </c>
      <c r="L5542">
        <v>93</v>
      </c>
      <c r="M5542" t="b">
        <v>0</v>
      </c>
      <c r="N5542" t="b">
        <v>0</v>
      </c>
      <c r="O5542" t="b">
        <v>0</v>
      </c>
    </row>
    <row r="5543" spans="1:15">
      <c r="A5543" t="s">
        <v>2840</v>
      </c>
      <c r="B5543" s="1">
        <v>43071</v>
      </c>
      <c r="C5543" s="1">
        <v>43066.41609953704</v>
      </c>
      <c r="D5543" t="s">
        <v>2841</v>
      </c>
      <c r="E5543" t="s">
        <v>2842</v>
      </c>
      <c r="F5543">
        <v>26</v>
      </c>
      <c r="G5543" t="str">
        <f>VLOOKUP(YouTubeVideos[[#This Row],[category_id]],VideoCategories[],2,FALSE)</f>
        <v>Howto &amp; Style</v>
      </c>
      <c r="H5543" t="s">
        <v>2843</v>
      </c>
      <c r="I5543">
        <v>36110</v>
      </c>
      <c r="J5543">
        <v>1419</v>
      </c>
      <c r="K5543">
        <v>126</v>
      </c>
      <c r="L5543">
        <v>77</v>
      </c>
      <c r="M5543" t="b">
        <v>0</v>
      </c>
      <c r="N5543" t="b">
        <v>0</v>
      </c>
      <c r="O5543" t="b">
        <v>0</v>
      </c>
    </row>
    <row r="5544" spans="1:15">
      <c r="A5544" t="s">
        <v>10796</v>
      </c>
      <c r="B5544" s="1">
        <v>43134</v>
      </c>
      <c r="C5544" s="1">
        <v>43128.910763888889</v>
      </c>
      <c r="D5544" t="s">
        <v>10797</v>
      </c>
      <c r="E5544" t="s">
        <v>2710</v>
      </c>
      <c r="F5544">
        <v>28</v>
      </c>
      <c r="G5544" t="str">
        <f>VLOOKUP(YouTubeVideos[[#This Row],[category_id]],VideoCategories[],2,FALSE)</f>
        <v>Science &amp; Technology</v>
      </c>
      <c r="H5544" t="s">
        <v>10798</v>
      </c>
      <c r="I5544">
        <v>36007</v>
      </c>
      <c r="J5544">
        <v>2712</v>
      </c>
      <c r="K5544">
        <v>16</v>
      </c>
      <c r="L5544">
        <v>231</v>
      </c>
      <c r="M5544" t="b">
        <v>0</v>
      </c>
      <c r="N5544" t="b">
        <v>0</v>
      </c>
      <c r="O5544" t="b">
        <v>0</v>
      </c>
    </row>
    <row r="5545" spans="1:15">
      <c r="A5545" t="s">
        <v>5822</v>
      </c>
      <c r="B5545" s="1">
        <v>43092</v>
      </c>
      <c r="C5545" s="1">
        <v>43087.459965277776</v>
      </c>
      <c r="D5545" t="s">
        <v>5823</v>
      </c>
      <c r="E5545" t="s">
        <v>5824</v>
      </c>
      <c r="F5545">
        <v>22</v>
      </c>
      <c r="G5545" t="str">
        <f>VLOOKUP(YouTubeVideos[[#This Row],[category_id]],VideoCategories[],2,FALSE)</f>
        <v>People &amp; Blogs</v>
      </c>
      <c r="H5545" t="s">
        <v>5825</v>
      </c>
      <c r="I5545">
        <v>35916</v>
      </c>
      <c r="J5545">
        <v>0</v>
      </c>
      <c r="K5545">
        <v>0</v>
      </c>
      <c r="L5545">
        <v>70</v>
      </c>
      <c r="M5545" t="b">
        <v>0</v>
      </c>
      <c r="N5545" t="b">
        <v>1</v>
      </c>
      <c r="O5545" t="b">
        <v>0</v>
      </c>
    </row>
    <row r="5546" spans="1:15">
      <c r="A5546" t="s">
        <v>17314</v>
      </c>
      <c r="B5546" s="1">
        <v>43227</v>
      </c>
      <c r="C5546" s="1">
        <v>43215.738715277781</v>
      </c>
      <c r="D5546" t="s">
        <v>17315</v>
      </c>
      <c r="E5546" t="s">
        <v>17316</v>
      </c>
      <c r="F5546">
        <v>24</v>
      </c>
      <c r="G5546" t="str">
        <f>VLOOKUP(YouTubeVideos[[#This Row],[category_id]],VideoCategories[],2,FALSE)</f>
        <v>Entertainment</v>
      </c>
      <c r="H5546" t="s">
        <v>17317</v>
      </c>
      <c r="I5546">
        <v>275455</v>
      </c>
      <c r="J5546">
        <v>2074</v>
      </c>
      <c r="K5546">
        <v>664</v>
      </c>
      <c r="L5546">
        <v>374</v>
      </c>
      <c r="M5546" t="b">
        <v>0</v>
      </c>
      <c r="N5546" t="b">
        <v>0</v>
      </c>
      <c r="O5546" t="b">
        <v>0</v>
      </c>
    </row>
    <row r="5547" spans="1:15">
      <c r="A5547" t="s">
        <v>6506</v>
      </c>
      <c r="B5547" s="1">
        <v>43103</v>
      </c>
      <c r="C5547" s="1">
        <v>43102.333402777775</v>
      </c>
      <c r="D5547" t="s">
        <v>6507</v>
      </c>
      <c r="E5547" t="s">
        <v>520</v>
      </c>
      <c r="F5547">
        <v>26</v>
      </c>
      <c r="G5547" t="str">
        <f>VLOOKUP(YouTubeVideos[[#This Row],[category_id]],VideoCategories[],2,FALSE)</f>
        <v>Howto &amp; Style</v>
      </c>
      <c r="H5547" t="s">
        <v>6508</v>
      </c>
      <c r="I5547">
        <v>35862</v>
      </c>
      <c r="J5547">
        <v>964</v>
      </c>
      <c r="K5547">
        <v>137</v>
      </c>
      <c r="L5547">
        <v>75</v>
      </c>
      <c r="M5547" t="b">
        <v>0</v>
      </c>
      <c r="N5547" t="b">
        <v>0</v>
      </c>
      <c r="O5547" t="b">
        <v>0</v>
      </c>
    </row>
    <row r="5548" spans="1:15">
      <c r="A5548" t="s">
        <v>17321</v>
      </c>
      <c r="B5548" s="1">
        <v>43227</v>
      </c>
      <c r="C5548" s="1">
        <v>43211.702604166669</v>
      </c>
      <c r="D5548" t="s">
        <v>17322</v>
      </c>
      <c r="E5548" t="s">
        <v>10763</v>
      </c>
      <c r="F5548">
        <v>24</v>
      </c>
      <c r="G5548" t="str">
        <f>VLOOKUP(YouTubeVideos[[#This Row],[category_id]],VideoCategories[],2,FALSE)</f>
        <v>Entertainment</v>
      </c>
      <c r="H5548" t="s">
        <v>17323</v>
      </c>
      <c r="I5548">
        <v>635182</v>
      </c>
      <c r="J5548">
        <v>14171</v>
      </c>
      <c r="K5548">
        <v>1148</v>
      </c>
      <c r="L5548">
        <v>3773</v>
      </c>
      <c r="M5548" t="b">
        <v>0</v>
      </c>
      <c r="N5548" t="b">
        <v>0</v>
      </c>
      <c r="O5548" t="b">
        <v>0</v>
      </c>
    </row>
    <row r="5549" spans="1:15">
      <c r="A5549" t="s">
        <v>17324</v>
      </c>
      <c r="B5549" s="1">
        <v>43228</v>
      </c>
      <c r="C5549" s="1">
        <v>43220.504988425928</v>
      </c>
      <c r="D5549" t="s">
        <v>17325</v>
      </c>
      <c r="E5549" t="s">
        <v>6618</v>
      </c>
      <c r="F5549">
        <v>24</v>
      </c>
      <c r="G5549" t="str">
        <f>VLOOKUP(YouTubeVideos[[#This Row],[category_id]],VideoCategories[],2,FALSE)</f>
        <v>Entertainment</v>
      </c>
      <c r="H5549" t="s">
        <v>20669</v>
      </c>
      <c r="I5549">
        <v>549371</v>
      </c>
      <c r="J5549">
        <v>19203</v>
      </c>
      <c r="K5549">
        <v>527</v>
      </c>
      <c r="L5549">
        <v>527</v>
      </c>
      <c r="M5549" t="b">
        <v>0</v>
      </c>
      <c r="N5549" t="b">
        <v>0</v>
      </c>
      <c r="O5549" t="b">
        <v>0</v>
      </c>
    </row>
    <row r="5550" spans="1:15">
      <c r="A5550" t="s">
        <v>10637</v>
      </c>
      <c r="B5550" s="1">
        <v>43133</v>
      </c>
      <c r="C5550" s="1">
        <v>43128.335578703707</v>
      </c>
      <c r="D5550" t="s">
        <v>10638</v>
      </c>
      <c r="E5550" t="s">
        <v>10639</v>
      </c>
      <c r="F5550">
        <v>1</v>
      </c>
      <c r="G5550" t="str">
        <f>VLOOKUP(YouTubeVideos[[#This Row],[category_id]],VideoCategories[],2,FALSE)</f>
        <v>Film &amp; Animation</v>
      </c>
      <c r="H5550" t="s">
        <v>20272</v>
      </c>
      <c r="I5550">
        <v>35615</v>
      </c>
      <c r="J5550">
        <v>1217</v>
      </c>
      <c r="K5550">
        <v>12</v>
      </c>
      <c r="L5550">
        <v>182</v>
      </c>
      <c r="M5550" t="b">
        <v>0</v>
      </c>
      <c r="N5550" t="b">
        <v>0</v>
      </c>
      <c r="O5550" t="b">
        <v>0</v>
      </c>
    </row>
    <row r="5551" spans="1:15">
      <c r="A5551" t="s">
        <v>9374</v>
      </c>
      <c r="B5551" s="1">
        <v>43124</v>
      </c>
      <c r="C5551" s="1">
        <v>43089.095219907409</v>
      </c>
      <c r="D5551" t="s">
        <v>9375</v>
      </c>
      <c r="E5551" t="s">
        <v>9376</v>
      </c>
      <c r="F5551">
        <v>2</v>
      </c>
      <c r="G5551" t="str">
        <f>VLOOKUP(YouTubeVideos[[#This Row],[category_id]],VideoCategories[],2,FALSE)</f>
        <v>Autos &amp; Vehicles</v>
      </c>
      <c r="H5551" t="s">
        <v>9377</v>
      </c>
      <c r="I5551">
        <v>35573</v>
      </c>
      <c r="J5551">
        <v>230</v>
      </c>
      <c r="K5551">
        <v>19</v>
      </c>
      <c r="L5551">
        <v>19</v>
      </c>
      <c r="M5551" t="b">
        <v>0</v>
      </c>
      <c r="N5551" t="b">
        <v>0</v>
      </c>
      <c r="O5551" t="b">
        <v>0</v>
      </c>
    </row>
    <row r="5552" spans="1:15">
      <c r="A5552" t="s">
        <v>17331</v>
      </c>
      <c r="B5552" s="1">
        <v>43228</v>
      </c>
      <c r="C5552" s="1">
        <v>43214.751192129632</v>
      </c>
      <c r="D5552" t="s">
        <v>17332</v>
      </c>
      <c r="E5552" t="s">
        <v>804</v>
      </c>
      <c r="F5552">
        <v>24</v>
      </c>
      <c r="G5552" t="str">
        <f>VLOOKUP(YouTubeVideos[[#This Row],[category_id]],VideoCategories[],2,FALSE)</f>
        <v>Entertainment</v>
      </c>
      <c r="H5552" t="s">
        <v>17333</v>
      </c>
      <c r="I5552">
        <v>1025505</v>
      </c>
      <c r="J5552">
        <v>36127</v>
      </c>
      <c r="K5552">
        <v>1160</v>
      </c>
      <c r="L5552">
        <v>5811</v>
      </c>
      <c r="M5552" t="b">
        <v>0</v>
      </c>
      <c r="N5552" t="b">
        <v>0</v>
      </c>
      <c r="O5552" t="b">
        <v>0</v>
      </c>
    </row>
    <row r="5553" spans="1:15">
      <c r="A5553" t="s">
        <v>5107</v>
      </c>
      <c r="B5553" s="1">
        <v>43087</v>
      </c>
      <c r="C5553" s="1">
        <v>43081.458356481482</v>
      </c>
      <c r="D5553" t="s">
        <v>5108</v>
      </c>
      <c r="E5553" t="s">
        <v>5109</v>
      </c>
      <c r="F5553">
        <v>1</v>
      </c>
      <c r="G5553" t="str">
        <f>VLOOKUP(YouTubeVideos[[#This Row],[category_id]],VideoCategories[],2,FALSE)</f>
        <v>Film &amp; Animation</v>
      </c>
      <c r="H5553" t="s">
        <v>5110</v>
      </c>
      <c r="I5553">
        <v>35247</v>
      </c>
      <c r="J5553">
        <v>775</v>
      </c>
      <c r="K5553">
        <v>33</v>
      </c>
      <c r="L5553">
        <v>102</v>
      </c>
      <c r="M5553" t="b">
        <v>0</v>
      </c>
      <c r="N5553" t="b">
        <v>0</v>
      </c>
      <c r="O5553" t="b">
        <v>0</v>
      </c>
    </row>
    <row r="5554" spans="1:15">
      <c r="A5554" t="s">
        <v>17337</v>
      </c>
      <c r="B5554" s="1">
        <v>43229</v>
      </c>
      <c r="C5554" s="1">
        <v>43227.354224537034</v>
      </c>
      <c r="D5554" t="s">
        <v>17338</v>
      </c>
      <c r="E5554" t="s">
        <v>78</v>
      </c>
      <c r="F5554">
        <v>24</v>
      </c>
      <c r="G5554" t="str">
        <f>VLOOKUP(YouTubeVideos[[#This Row],[category_id]],VideoCategories[],2,FALSE)</f>
        <v>Entertainment</v>
      </c>
      <c r="H5554" t="s">
        <v>17339</v>
      </c>
      <c r="I5554">
        <v>1339443</v>
      </c>
      <c r="J5554">
        <v>23629</v>
      </c>
      <c r="K5554">
        <v>943</v>
      </c>
      <c r="L5554">
        <v>2181</v>
      </c>
      <c r="M5554" t="b">
        <v>0</v>
      </c>
      <c r="N5554" t="b">
        <v>0</v>
      </c>
      <c r="O5554" t="b">
        <v>0</v>
      </c>
    </row>
    <row r="5555" spans="1:15">
      <c r="A5555" t="s">
        <v>3276</v>
      </c>
      <c r="B5555" s="1">
        <v>43075</v>
      </c>
      <c r="C5555" s="1">
        <v>43068.587280092594</v>
      </c>
      <c r="D5555" t="s">
        <v>3277</v>
      </c>
      <c r="E5555" t="s">
        <v>527</v>
      </c>
      <c r="F5555">
        <v>25</v>
      </c>
      <c r="G5555" t="str">
        <f>VLOOKUP(YouTubeVideos[[#This Row],[category_id]],VideoCategories[],2,FALSE)</f>
        <v>News &amp; Politics</v>
      </c>
      <c r="H5555" t="s">
        <v>3278</v>
      </c>
      <c r="I5555">
        <v>35235</v>
      </c>
      <c r="J5555">
        <v>166</v>
      </c>
      <c r="K5555">
        <v>40</v>
      </c>
      <c r="L5555">
        <v>65</v>
      </c>
      <c r="M5555" t="b">
        <v>0</v>
      </c>
      <c r="N5555" t="b">
        <v>0</v>
      </c>
      <c r="O5555" t="b">
        <v>0</v>
      </c>
    </row>
    <row r="5556" spans="1:15">
      <c r="A5556" t="s">
        <v>5958</v>
      </c>
      <c r="B5556" s="1">
        <v>43095</v>
      </c>
      <c r="C5556" s="1">
        <v>43089.866793981484</v>
      </c>
      <c r="D5556" t="s">
        <v>5959</v>
      </c>
      <c r="E5556" t="s">
        <v>5960</v>
      </c>
      <c r="F5556">
        <v>1</v>
      </c>
      <c r="G5556" t="str">
        <f>VLOOKUP(YouTubeVideos[[#This Row],[category_id]],VideoCategories[],2,FALSE)</f>
        <v>Film &amp; Animation</v>
      </c>
      <c r="H5556" t="s">
        <v>5961</v>
      </c>
      <c r="I5556">
        <v>35233</v>
      </c>
      <c r="J5556">
        <v>77</v>
      </c>
      <c r="K5556">
        <v>47</v>
      </c>
      <c r="L5556">
        <v>51</v>
      </c>
      <c r="M5556" t="b">
        <v>0</v>
      </c>
      <c r="N5556" t="b">
        <v>0</v>
      </c>
      <c r="O5556" t="b">
        <v>0</v>
      </c>
    </row>
    <row r="5557" spans="1:15">
      <c r="A5557" t="s">
        <v>942</v>
      </c>
      <c r="B5557" s="1">
        <v>43057</v>
      </c>
      <c r="C5557" s="1">
        <v>43052.291701388887</v>
      </c>
      <c r="D5557" t="s">
        <v>19753</v>
      </c>
      <c r="E5557" t="s">
        <v>943</v>
      </c>
      <c r="F5557">
        <v>26</v>
      </c>
      <c r="G5557" t="str">
        <f>VLOOKUP(YouTubeVideos[[#This Row],[category_id]],VideoCategories[],2,FALSE)</f>
        <v>Howto &amp; Style</v>
      </c>
      <c r="H5557" t="s">
        <v>944</v>
      </c>
      <c r="I5557">
        <v>35125</v>
      </c>
      <c r="J5557">
        <v>627</v>
      </c>
      <c r="K5557">
        <v>43</v>
      </c>
      <c r="L5557">
        <v>64</v>
      </c>
      <c r="M5557" t="b">
        <v>0</v>
      </c>
      <c r="N5557" t="b">
        <v>0</v>
      </c>
      <c r="O5557" t="b">
        <v>0</v>
      </c>
    </row>
    <row r="5558" spans="1:15">
      <c r="A5558" t="s">
        <v>17349</v>
      </c>
      <c r="B5558" s="1">
        <v>43229</v>
      </c>
      <c r="C5558" s="1">
        <v>43211.291678240741</v>
      </c>
      <c r="D5558" t="s">
        <v>17350</v>
      </c>
      <c r="E5558" t="s">
        <v>1750</v>
      </c>
      <c r="F5558">
        <v>24</v>
      </c>
      <c r="G5558" t="str">
        <f>VLOOKUP(YouTubeVideos[[#This Row],[category_id]],VideoCategories[],2,FALSE)</f>
        <v>Entertainment</v>
      </c>
      <c r="H5558" t="s">
        <v>1751</v>
      </c>
      <c r="I5558">
        <v>309062</v>
      </c>
      <c r="J5558">
        <v>2725</v>
      </c>
      <c r="K5558">
        <v>361</v>
      </c>
      <c r="L5558">
        <v>725</v>
      </c>
      <c r="M5558" t="b">
        <v>0</v>
      </c>
      <c r="N5558" t="b">
        <v>0</v>
      </c>
      <c r="O5558" t="b">
        <v>0</v>
      </c>
    </row>
    <row r="5559" spans="1:15">
      <c r="A5559" t="s">
        <v>17351</v>
      </c>
      <c r="B5559" s="1">
        <v>43230</v>
      </c>
      <c r="C5559" s="1">
        <v>43228.024328703701</v>
      </c>
      <c r="D5559" t="s">
        <v>17352</v>
      </c>
      <c r="E5559" t="s">
        <v>379</v>
      </c>
      <c r="F5559">
        <v>24</v>
      </c>
      <c r="G5559" t="str">
        <f>VLOOKUP(YouTubeVideos[[#This Row],[category_id]],VideoCategories[],2,FALSE)</f>
        <v>Entertainment</v>
      </c>
      <c r="H5559" t="s">
        <v>15325</v>
      </c>
      <c r="I5559">
        <v>525261</v>
      </c>
      <c r="J5559">
        <v>6937</v>
      </c>
      <c r="K5559">
        <v>657</v>
      </c>
      <c r="L5559">
        <v>903</v>
      </c>
      <c r="M5559" t="b">
        <v>0</v>
      </c>
      <c r="N5559" t="b">
        <v>0</v>
      </c>
      <c r="O5559" t="b">
        <v>0</v>
      </c>
    </row>
    <row r="5560" spans="1:15">
      <c r="A5560" t="s">
        <v>11680</v>
      </c>
      <c r="B5560" s="1">
        <v>43141</v>
      </c>
      <c r="C5560" s="1">
        <v>43138.427905092591</v>
      </c>
      <c r="D5560" t="s">
        <v>11681</v>
      </c>
      <c r="E5560" t="s">
        <v>1974</v>
      </c>
      <c r="F5560">
        <v>25</v>
      </c>
      <c r="G5560" t="str">
        <f>VLOOKUP(YouTubeVideos[[#This Row],[category_id]],VideoCategories[],2,FALSE)</f>
        <v>News &amp; Politics</v>
      </c>
      <c r="H5560" t="s">
        <v>11682</v>
      </c>
      <c r="I5560">
        <v>35112</v>
      </c>
      <c r="J5560">
        <v>230</v>
      </c>
      <c r="K5560">
        <v>97</v>
      </c>
      <c r="L5560">
        <v>404</v>
      </c>
      <c r="M5560" t="b">
        <v>0</v>
      </c>
      <c r="N5560" t="b">
        <v>0</v>
      </c>
      <c r="O5560" t="b">
        <v>0</v>
      </c>
    </row>
    <row r="5561" spans="1:15">
      <c r="A5561" t="s">
        <v>5415</v>
      </c>
      <c r="B5561" s="1">
        <v>43089</v>
      </c>
      <c r="C5561" s="1">
        <v>43084.083402777775</v>
      </c>
      <c r="D5561" t="s">
        <v>5416</v>
      </c>
      <c r="E5561" t="s">
        <v>5417</v>
      </c>
      <c r="F5561">
        <v>1</v>
      </c>
      <c r="G5561" t="str">
        <f>VLOOKUP(YouTubeVideos[[#This Row],[category_id]],VideoCategories[],2,FALSE)</f>
        <v>Film &amp; Animation</v>
      </c>
      <c r="H5561" t="s">
        <v>5418</v>
      </c>
      <c r="I5561">
        <v>35038</v>
      </c>
      <c r="J5561">
        <v>1406</v>
      </c>
      <c r="K5561">
        <v>11</v>
      </c>
      <c r="L5561">
        <v>88</v>
      </c>
      <c r="M5561" t="b">
        <v>0</v>
      </c>
      <c r="N5561" t="b">
        <v>0</v>
      </c>
      <c r="O5561" t="b">
        <v>0</v>
      </c>
    </row>
    <row r="5562" spans="1:15">
      <c r="A5562" t="s">
        <v>11295</v>
      </c>
      <c r="B5562" s="1">
        <v>43138</v>
      </c>
      <c r="C5562" s="1">
        <v>43137.440532407411</v>
      </c>
      <c r="D5562" t="s">
        <v>11296</v>
      </c>
      <c r="E5562" t="s">
        <v>1974</v>
      </c>
      <c r="F5562">
        <v>25</v>
      </c>
      <c r="G5562" t="str">
        <f>VLOOKUP(YouTubeVideos[[#This Row],[category_id]],VideoCategories[],2,FALSE)</f>
        <v>News &amp; Politics</v>
      </c>
      <c r="H5562" t="s">
        <v>11297</v>
      </c>
      <c r="I5562">
        <v>34953</v>
      </c>
      <c r="J5562">
        <v>297</v>
      </c>
      <c r="K5562">
        <v>48</v>
      </c>
      <c r="L5562">
        <v>169</v>
      </c>
      <c r="M5562" t="b">
        <v>0</v>
      </c>
      <c r="N5562" t="b">
        <v>0</v>
      </c>
      <c r="O5562" t="b">
        <v>0</v>
      </c>
    </row>
    <row r="5563" spans="1:15">
      <c r="A5563" t="s">
        <v>17362</v>
      </c>
      <c r="B5563" s="1">
        <v>43230</v>
      </c>
      <c r="C5563" s="1">
        <v>43211.543229166666</v>
      </c>
      <c r="D5563" t="s">
        <v>20670</v>
      </c>
      <c r="E5563" t="s">
        <v>16590</v>
      </c>
      <c r="F5563">
        <v>24</v>
      </c>
      <c r="G5563" t="str">
        <f>VLOOKUP(YouTubeVideos[[#This Row],[category_id]],VideoCategories[],2,FALSE)</f>
        <v>Entertainment</v>
      </c>
      <c r="H5563" t="s">
        <v>16591</v>
      </c>
      <c r="I5563">
        <v>5352705</v>
      </c>
      <c r="J5563">
        <v>68869</v>
      </c>
      <c r="K5563">
        <v>10428</v>
      </c>
      <c r="L5563">
        <v>25538</v>
      </c>
      <c r="M5563" t="b">
        <v>0</v>
      </c>
      <c r="N5563" t="b">
        <v>0</v>
      </c>
      <c r="O5563" t="b">
        <v>0</v>
      </c>
    </row>
    <row r="5564" spans="1:15">
      <c r="A5564" t="s">
        <v>22</v>
      </c>
      <c r="B5564" s="1">
        <v>43053</v>
      </c>
      <c r="C5564" s="1">
        <v>43051.553240740737</v>
      </c>
      <c r="D5564" t="s">
        <v>23</v>
      </c>
      <c r="E5564" t="s">
        <v>24</v>
      </c>
      <c r="F5564">
        <v>25</v>
      </c>
      <c r="G5564" t="str">
        <f>VLOOKUP(YouTubeVideos[[#This Row],[category_id]],VideoCategories[],2,FALSE)</f>
        <v>News &amp; Politics</v>
      </c>
      <c r="H5564" t="s">
        <v>25</v>
      </c>
      <c r="I5564">
        <v>34785</v>
      </c>
      <c r="J5564">
        <v>308</v>
      </c>
      <c r="K5564">
        <v>26</v>
      </c>
      <c r="L5564">
        <v>413</v>
      </c>
      <c r="M5564" t="b">
        <v>0</v>
      </c>
      <c r="N5564" t="b">
        <v>0</v>
      </c>
      <c r="O5564" t="b">
        <v>0</v>
      </c>
    </row>
    <row r="5565" spans="1:15">
      <c r="A5565" t="s">
        <v>17364</v>
      </c>
      <c r="B5565" s="1">
        <v>43231</v>
      </c>
      <c r="C5565" s="1">
        <v>43223.208356481482</v>
      </c>
      <c r="D5565" t="s">
        <v>17365</v>
      </c>
      <c r="E5565" t="s">
        <v>2568</v>
      </c>
      <c r="F5565">
        <v>10</v>
      </c>
      <c r="G5565" t="str">
        <f>VLOOKUP(YouTubeVideos[[#This Row],[category_id]],VideoCategories[],2,FALSE)</f>
        <v>Music</v>
      </c>
      <c r="H5565" t="s">
        <v>17366</v>
      </c>
      <c r="I5565">
        <v>8538280</v>
      </c>
      <c r="J5565">
        <v>192354</v>
      </c>
      <c r="K5565">
        <v>38675</v>
      </c>
      <c r="L5565">
        <v>29419</v>
      </c>
      <c r="M5565" t="b">
        <v>0</v>
      </c>
      <c r="N5565" t="b">
        <v>0</v>
      </c>
      <c r="O5565" t="b">
        <v>0</v>
      </c>
    </row>
    <row r="5566" spans="1:15">
      <c r="A5566" t="s">
        <v>17367</v>
      </c>
      <c r="B5566" s="1">
        <v>43231</v>
      </c>
      <c r="C5566" s="1">
        <v>43223.376307870371</v>
      </c>
      <c r="D5566" t="s">
        <v>17368</v>
      </c>
      <c r="E5566" t="s">
        <v>7351</v>
      </c>
      <c r="F5566">
        <v>10</v>
      </c>
      <c r="G5566" t="str">
        <f>VLOOKUP(YouTubeVideos[[#This Row],[category_id]],VideoCategories[],2,FALSE)</f>
        <v>Music</v>
      </c>
      <c r="H5566" t="s">
        <v>17369</v>
      </c>
      <c r="I5566">
        <v>4763664</v>
      </c>
      <c r="J5566">
        <v>215294</v>
      </c>
      <c r="K5566">
        <v>1791</v>
      </c>
      <c r="L5566">
        <v>12077</v>
      </c>
      <c r="M5566" t="b">
        <v>0</v>
      </c>
      <c r="N5566" t="b">
        <v>0</v>
      </c>
      <c r="O5566" t="b">
        <v>0</v>
      </c>
    </row>
    <row r="5567" spans="1:15">
      <c r="A5567" t="s">
        <v>17370</v>
      </c>
      <c r="B5567" s="1">
        <v>43231</v>
      </c>
      <c r="C5567" s="1">
        <v>43222.267916666664</v>
      </c>
      <c r="D5567" t="s">
        <v>20672</v>
      </c>
      <c r="E5567" t="s">
        <v>6190</v>
      </c>
      <c r="F5567">
        <v>24</v>
      </c>
      <c r="G5567" t="str">
        <f>VLOOKUP(YouTubeVideos[[#This Row],[category_id]],VideoCategories[],2,FALSE)</f>
        <v>Entertainment</v>
      </c>
      <c r="H5567" t="s">
        <v>9007</v>
      </c>
      <c r="I5567">
        <v>4804118</v>
      </c>
      <c r="J5567">
        <v>960</v>
      </c>
      <c r="K5567">
        <v>26</v>
      </c>
      <c r="L5567">
        <v>123</v>
      </c>
      <c r="M5567" t="b">
        <v>0</v>
      </c>
      <c r="N5567" t="b">
        <v>0</v>
      </c>
      <c r="O5567" t="b">
        <v>0</v>
      </c>
    </row>
    <row r="5568" spans="1:15">
      <c r="A5568" t="s">
        <v>17371</v>
      </c>
      <c r="B5568" s="1">
        <v>43231</v>
      </c>
      <c r="C5568" s="1">
        <v>43221.559745370374</v>
      </c>
      <c r="D5568" t="s">
        <v>17372</v>
      </c>
      <c r="E5568" t="s">
        <v>2278</v>
      </c>
      <c r="F5568">
        <v>10</v>
      </c>
      <c r="G5568" t="str">
        <f>VLOOKUP(YouTubeVideos[[#This Row],[category_id]],VideoCategories[],2,FALSE)</f>
        <v>Music</v>
      </c>
      <c r="H5568" t="s">
        <v>20673</v>
      </c>
      <c r="I5568">
        <v>387382</v>
      </c>
      <c r="J5568">
        <v>45656</v>
      </c>
      <c r="K5568">
        <v>570</v>
      </c>
      <c r="L5568">
        <v>4822</v>
      </c>
      <c r="M5568" t="b">
        <v>0</v>
      </c>
      <c r="N5568" t="b">
        <v>0</v>
      </c>
      <c r="O5568" t="b">
        <v>0</v>
      </c>
    </row>
    <row r="5569" spans="1:15">
      <c r="A5569" t="s">
        <v>17373</v>
      </c>
      <c r="B5569" s="1">
        <v>43231</v>
      </c>
      <c r="C5569" s="1">
        <v>43214.735219907408</v>
      </c>
      <c r="D5569" t="s">
        <v>17374</v>
      </c>
      <c r="E5569" t="s">
        <v>1479</v>
      </c>
      <c r="F5569">
        <v>24</v>
      </c>
      <c r="G5569" t="str">
        <f>VLOOKUP(YouTubeVideos[[#This Row],[category_id]],VideoCategories[],2,FALSE)</f>
        <v>Entertainment</v>
      </c>
      <c r="H5569" t="s">
        <v>17375</v>
      </c>
      <c r="I5569">
        <v>4026262</v>
      </c>
      <c r="J5569">
        <v>10543</v>
      </c>
      <c r="K5569">
        <v>1016</v>
      </c>
      <c r="L5569">
        <v>1044</v>
      </c>
      <c r="M5569" t="b">
        <v>0</v>
      </c>
      <c r="N5569" t="b">
        <v>0</v>
      </c>
      <c r="O5569" t="b">
        <v>0</v>
      </c>
    </row>
    <row r="5570" spans="1:15">
      <c r="A5570" t="s">
        <v>8968</v>
      </c>
      <c r="B5570" s="1">
        <v>43121</v>
      </c>
      <c r="C5570" s="1">
        <v>43116.720312500001</v>
      </c>
      <c r="D5570" t="s">
        <v>8969</v>
      </c>
      <c r="E5570" t="s">
        <v>194</v>
      </c>
      <c r="F5570">
        <v>23</v>
      </c>
      <c r="G5570" t="str">
        <f>VLOOKUP(YouTubeVideos[[#This Row],[category_id]],VideoCategories[],2,FALSE)</f>
        <v>Comedy</v>
      </c>
      <c r="H5570" t="s">
        <v>195</v>
      </c>
      <c r="I5570">
        <v>34600</v>
      </c>
      <c r="J5570">
        <v>21</v>
      </c>
      <c r="K5570">
        <v>0</v>
      </c>
      <c r="L5570">
        <v>7</v>
      </c>
      <c r="M5570" t="b">
        <v>0</v>
      </c>
      <c r="N5570" t="b">
        <v>0</v>
      </c>
      <c r="O5570" t="b">
        <v>0</v>
      </c>
    </row>
    <row r="5571" spans="1:15">
      <c r="A5571" t="s">
        <v>11723</v>
      </c>
      <c r="B5571" s="1">
        <v>43142</v>
      </c>
      <c r="C5571" s="1">
        <v>43139.23028935185</v>
      </c>
      <c r="D5571" t="s">
        <v>20356</v>
      </c>
      <c r="E5571" t="s">
        <v>11724</v>
      </c>
      <c r="F5571">
        <v>22</v>
      </c>
      <c r="G5571" t="str">
        <f>VLOOKUP(YouTubeVideos[[#This Row],[category_id]],VideoCategories[],2,FALSE)</f>
        <v>People &amp; Blogs</v>
      </c>
      <c r="H5571" t="s">
        <v>63</v>
      </c>
      <c r="I5571">
        <v>34324</v>
      </c>
      <c r="J5571">
        <v>240</v>
      </c>
      <c r="K5571">
        <v>194</v>
      </c>
      <c r="L5571">
        <v>737</v>
      </c>
      <c r="M5571" t="b">
        <v>0</v>
      </c>
      <c r="N5571" t="b">
        <v>0</v>
      </c>
      <c r="O5571" t="b">
        <v>0</v>
      </c>
    </row>
    <row r="5572" spans="1:15">
      <c r="A5572" t="s">
        <v>974</v>
      </c>
      <c r="B5572" s="1">
        <v>43058</v>
      </c>
      <c r="C5572" s="1">
        <v>43054.476087962961</v>
      </c>
      <c r="D5572" t="s">
        <v>975</v>
      </c>
      <c r="E5572" t="s">
        <v>800</v>
      </c>
      <c r="F5572">
        <v>25</v>
      </c>
      <c r="G5572" t="str">
        <f>VLOOKUP(YouTubeVideos[[#This Row],[category_id]],VideoCategories[],2,FALSE)</f>
        <v>News &amp; Politics</v>
      </c>
      <c r="H5572" t="s">
        <v>976</v>
      </c>
      <c r="I5572">
        <v>34293</v>
      </c>
      <c r="J5572">
        <v>400</v>
      </c>
      <c r="K5572">
        <v>86</v>
      </c>
      <c r="L5572">
        <v>381</v>
      </c>
      <c r="M5572" t="b">
        <v>0</v>
      </c>
      <c r="N5572" t="b">
        <v>0</v>
      </c>
      <c r="O5572" t="b">
        <v>0</v>
      </c>
    </row>
    <row r="5573" spans="1:15">
      <c r="A5573" t="s">
        <v>17384</v>
      </c>
      <c r="B5573" s="1">
        <v>43232</v>
      </c>
      <c r="C5573" s="1">
        <v>43227.583333333336</v>
      </c>
      <c r="D5573" t="s">
        <v>17385</v>
      </c>
      <c r="E5573" t="s">
        <v>765</v>
      </c>
      <c r="F5573">
        <v>24</v>
      </c>
      <c r="G5573" t="str">
        <f>VLOOKUP(YouTubeVideos[[#This Row],[category_id]],VideoCategories[],2,FALSE)</f>
        <v>Entertainment</v>
      </c>
      <c r="H5573" t="s">
        <v>17386</v>
      </c>
      <c r="I5573">
        <v>1431462</v>
      </c>
      <c r="J5573">
        <v>29689</v>
      </c>
      <c r="K5573">
        <v>943</v>
      </c>
      <c r="L5573">
        <v>2937</v>
      </c>
      <c r="M5573" t="b">
        <v>0</v>
      </c>
      <c r="N5573" t="b">
        <v>0</v>
      </c>
      <c r="O5573" t="b">
        <v>0</v>
      </c>
    </row>
    <row r="5574" spans="1:15">
      <c r="A5574" t="s">
        <v>13305</v>
      </c>
      <c r="B5574" s="1">
        <v>43158</v>
      </c>
      <c r="C5574" s="1">
        <v>43151.371921296297</v>
      </c>
      <c r="D5574" t="s">
        <v>13306</v>
      </c>
      <c r="E5574" t="s">
        <v>1143</v>
      </c>
      <c r="F5574">
        <v>25</v>
      </c>
      <c r="G5574" t="str">
        <f>VLOOKUP(YouTubeVideos[[#This Row],[category_id]],VideoCategories[],2,FALSE)</f>
        <v>News &amp; Politics</v>
      </c>
      <c r="H5574" t="s">
        <v>13307</v>
      </c>
      <c r="I5574">
        <v>34284</v>
      </c>
      <c r="J5574">
        <v>144</v>
      </c>
      <c r="K5574">
        <v>212</v>
      </c>
      <c r="L5574">
        <v>278</v>
      </c>
      <c r="M5574" t="b">
        <v>0</v>
      </c>
      <c r="N5574" t="b">
        <v>0</v>
      </c>
      <c r="O5574" t="b">
        <v>0</v>
      </c>
    </row>
    <row r="5575" spans="1:15">
      <c r="A5575" t="s">
        <v>8662</v>
      </c>
      <c r="B5575" s="1">
        <v>43118</v>
      </c>
      <c r="C5575" s="1">
        <v>43113.291712962964</v>
      </c>
      <c r="D5575" t="s">
        <v>8663</v>
      </c>
      <c r="E5575" t="s">
        <v>8664</v>
      </c>
      <c r="F5575">
        <v>1</v>
      </c>
      <c r="G5575" t="str">
        <f>VLOOKUP(YouTubeVideos[[#This Row],[category_id]],VideoCategories[],2,FALSE)</f>
        <v>Film &amp; Animation</v>
      </c>
      <c r="H5575" t="s">
        <v>8665</v>
      </c>
      <c r="I5575">
        <v>34232</v>
      </c>
      <c r="J5575">
        <v>1460</v>
      </c>
      <c r="K5575">
        <v>144</v>
      </c>
      <c r="L5575">
        <v>235</v>
      </c>
      <c r="M5575" t="b">
        <v>0</v>
      </c>
      <c r="N5575" t="b">
        <v>0</v>
      </c>
      <c r="O5575" t="b">
        <v>0</v>
      </c>
    </row>
    <row r="5576" spans="1:15">
      <c r="A5576" t="s">
        <v>5038</v>
      </c>
      <c r="B5576" s="1">
        <v>43087</v>
      </c>
      <c r="C5576" s="1">
        <v>43082.833391203705</v>
      </c>
      <c r="D5576" t="s">
        <v>5039</v>
      </c>
      <c r="E5576" t="s">
        <v>5040</v>
      </c>
      <c r="F5576">
        <v>22</v>
      </c>
      <c r="G5576" t="str">
        <f>VLOOKUP(YouTubeVideos[[#This Row],[category_id]],VideoCategories[],2,FALSE)</f>
        <v>People &amp; Blogs</v>
      </c>
      <c r="H5576" t="s">
        <v>63</v>
      </c>
      <c r="I5576">
        <v>34156</v>
      </c>
      <c r="J5576">
        <v>2948</v>
      </c>
      <c r="K5576">
        <v>18</v>
      </c>
      <c r="L5576">
        <v>235</v>
      </c>
      <c r="M5576" t="b">
        <v>0</v>
      </c>
      <c r="N5576" t="b">
        <v>0</v>
      </c>
      <c r="O5576" t="b">
        <v>0</v>
      </c>
    </row>
    <row r="5577" spans="1:15">
      <c r="A5577" t="s">
        <v>17395</v>
      </c>
      <c r="B5577" s="1">
        <v>43232</v>
      </c>
      <c r="C5577" s="1">
        <v>43216.297337962962</v>
      </c>
      <c r="D5577" t="s">
        <v>17396</v>
      </c>
      <c r="E5577" t="s">
        <v>3194</v>
      </c>
      <c r="F5577">
        <v>24</v>
      </c>
      <c r="G5577" t="str">
        <f>VLOOKUP(YouTubeVideos[[#This Row],[category_id]],VideoCategories[],2,FALSE)</f>
        <v>Entertainment</v>
      </c>
      <c r="H5577" t="s">
        <v>17397</v>
      </c>
      <c r="I5577">
        <v>538587</v>
      </c>
      <c r="J5577">
        <v>4815</v>
      </c>
      <c r="K5577">
        <v>278</v>
      </c>
      <c r="L5577">
        <v>808</v>
      </c>
      <c r="M5577" t="b">
        <v>0</v>
      </c>
      <c r="N5577" t="b">
        <v>0</v>
      </c>
      <c r="O5577" t="b">
        <v>0</v>
      </c>
    </row>
    <row r="5578" spans="1:15">
      <c r="A5578" t="s">
        <v>17398</v>
      </c>
      <c r="B5578" s="1">
        <v>43233</v>
      </c>
      <c r="C5578" s="1">
        <v>43231.575798611113</v>
      </c>
      <c r="D5578" t="s">
        <v>20676</v>
      </c>
      <c r="E5578" t="s">
        <v>16590</v>
      </c>
      <c r="F5578">
        <v>24</v>
      </c>
      <c r="G5578" t="str">
        <f>VLOOKUP(YouTubeVideos[[#This Row],[category_id]],VideoCategories[],2,FALSE)</f>
        <v>Entertainment</v>
      </c>
      <c r="H5578" t="s">
        <v>17399</v>
      </c>
      <c r="I5578">
        <v>988948</v>
      </c>
      <c r="J5578">
        <v>20312</v>
      </c>
      <c r="K5578">
        <v>2614</v>
      </c>
      <c r="L5578">
        <v>3244</v>
      </c>
      <c r="M5578" t="b">
        <v>0</v>
      </c>
      <c r="N5578" t="b">
        <v>0</v>
      </c>
      <c r="O5578" t="b">
        <v>0</v>
      </c>
    </row>
    <row r="5579" spans="1:15">
      <c r="A5579" t="s">
        <v>7401</v>
      </c>
      <c r="B5579" s="1">
        <v>43109</v>
      </c>
      <c r="C5579" s="1">
        <v>43105.870486111111</v>
      </c>
      <c r="D5579" t="s">
        <v>7402</v>
      </c>
      <c r="E5579" t="s">
        <v>7403</v>
      </c>
      <c r="F5579">
        <v>25</v>
      </c>
      <c r="G5579" t="str">
        <f>VLOOKUP(YouTubeVideos[[#This Row],[category_id]],VideoCategories[],2,FALSE)</f>
        <v>News &amp; Politics</v>
      </c>
      <c r="H5579" t="s">
        <v>7404</v>
      </c>
      <c r="I5579">
        <v>34133</v>
      </c>
      <c r="J5579">
        <v>46</v>
      </c>
      <c r="K5579">
        <v>10</v>
      </c>
      <c r="L5579">
        <v>24</v>
      </c>
      <c r="M5579" t="b">
        <v>0</v>
      </c>
      <c r="N5579" t="b">
        <v>0</v>
      </c>
      <c r="O5579" t="b">
        <v>0</v>
      </c>
    </row>
    <row r="5580" spans="1:15">
      <c r="A5580" t="s">
        <v>2031</v>
      </c>
      <c r="B5580" s="1">
        <v>43066</v>
      </c>
      <c r="C5580" s="1">
        <v>43059.355127314811</v>
      </c>
      <c r="D5580" t="s">
        <v>2032</v>
      </c>
      <c r="E5580" t="s">
        <v>1316</v>
      </c>
      <c r="F5580">
        <v>1</v>
      </c>
      <c r="G5580" t="str">
        <f>VLOOKUP(YouTubeVideos[[#This Row],[category_id]],VideoCategories[],2,FALSE)</f>
        <v>Film &amp; Animation</v>
      </c>
      <c r="H5580" t="s">
        <v>2033</v>
      </c>
      <c r="I5580">
        <v>34059</v>
      </c>
      <c r="J5580">
        <v>2183</v>
      </c>
      <c r="K5580">
        <v>375</v>
      </c>
      <c r="L5580">
        <v>622</v>
      </c>
      <c r="M5580" t="b">
        <v>0</v>
      </c>
      <c r="N5580" t="b">
        <v>0</v>
      </c>
      <c r="O5580" t="b">
        <v>0</v>
      </c>
    </row>
    <row r="5581" spans="1:15">
      <c r="A5581" t="s">
        <v>6256</v>
      </c>
      <c r="B5581" s="1">
        <v>43099</v>
      </c>
      <c r="C5581" s="1">
        <v>43090.6875</v>
      </c>
      <c r="D5581" t="s">
        <v>6257</v>
      </c>
      <c r="E5581" t="s">
        <v>3164</v>
      </c>
      <c r="F5581">
        <v>26</v>
      </c>
      <c r="G5581" t="str">
        <f>VLOOKUP(YouTubeVideos[[#This Row],[category_id]],VideoCategories[],2,FALSE)</f>
        <v>Howto &amp; Style</v>
      </c>
      <c r="H5581" t="s">
        <v>6258</v>
      </c>
      <c r="I5581">
        <v>34032</v>
      </c>
      <c r="J5581">
        <v>1930</v>
      </c>
      <c r="K5581">
        <v>14</v>
      </c>
      <c r="L5581">
        <v>182</v>
      </c>
      <c r="M5581" t="b">
        <v>0</v>
      </c>
      <c r="N5581" t="b">
        <v>0</v>
      </c>
      <c r="O5581" t="b">
        <v>0</v>
      </c>
    </row>
    <row r="5582" spans="1:15">
      <c r="A5582" t="s">
        <v>17409</v>
      </c>
      <c r="B5582" s="1">
        <v>43233</v>
      </c>
      <c r="C5582" s="1">
        <v>43227.250092592592</v>
      </c>
      <c r="D5582" t="s">
        <v>17410</v>
      </c>
      <c r="E5582" t="s">
        <v>861</v>
      </c>
      <c r="F5582">
        <v>24</v>
      </c>
      <c r="G5582" t="str">
        <f>VLOOKUP(YouTubeVideos[[#This Row],[category_id]],VideoCategories[],2,FALSE)</f>
        <v>Entertainment</v>
      </c>
      <c r="H5582" t="s">
        <v>17411</v>
      </c>
      <c r="I5582">
        <v>3103985</v>
      </c>
      <c r="J5582">
        <v>65897</v>
      </c>
      <c r="K5582">
        <v>3370</v>
      </c>
      <c r="L5582">
        <v>5765</v>
      </c>
      <c r="M5582" t="b">
        <v>0</v>
      </c>
      <c r="N5582" t="b">
        <v>0</v>
      </c>
      <c r="O5582" t="b">
        <v>0</v>
      </c>
    </row>
    <row r="5583" spans="1:15">
      <c r="A5583" t="s">
        <v>230</v>
      </c>
      <c r="B5583" s="1">
        <v>43053</v>
      </c>
      <c r="C5583" s="1">
        <v>43047.444189814814</v>
      </c>
      <c r="D5583" t="s">
        <v>231</v>
      </c>
      <c r="E5583" t="s">
        <v>232</v>
      </c>
      <c r="F5583">
        <v>25</v>
      </c>
      <c r="G5583" t="str">
        <f>VLOOKUP(YouTubeVideos[[#This Row],[category_id]],VideoCategories[],2,FALSE)</f>
        <v>News &amp; Politics</v>
      </c>
      <c r="H5583" t="s">
        <v>63</v>
      </c>
      <c r="I5583">
        <v>33768</v>
      </c>
      <c r="J5583">
        <v>426</v>
      </c>
      <c r="K5583">
        <v>88</v>
      </c>
      <c r="L5583">
        <v>550</v>
      </c>
      <c r="M5583" t="b">
        <v>0</v>
      </c>
      <c r="N5583" t="b">
        <v>0</v>
      </c>
      <c r="O5583" t="b">
        <v>0</v>
      </c>
    </row>
    <row r="5584" spans="1:15">
      <c r="A5584" t="s">
        <v>17415</v>
      </c>
      <c r="B5584" s="1">
        <v>43233</v>
      </c>
      <c r="C5584" s="1">
        <v>43227.291678240741</v>
      </c>
      <c r="D5584" t="s">
        <v>17416</v>
      </c>
      <c r="E5584" t="s">
        <v>3319</v>
      </c>
      <c r="F5584">
        <v>24</v>
      </c>
      <c r="G5584" t="str">
        <f>VLOOKUP(YouTubeVideos[[#This Row],[category_id]],VideoCategories[],2,FALSE)</f>
        <v>Entertainment</v>
      </c>
      <c r="H5584" t="s">
        <v>17417</v>
      </c>
      <c r="I5584">
        <v>788036</v>
      </c>
      <c r="J5584">
        <v>13952</v>
      </c>
      <c r="K5584">
        <v>481</v>
      </c>
      <c r="L5584">
        <v>1085</v>
      </c>
      <c r="M5584" t="b">
        <v>0</v>
      </c>
      <c r="N5584" t="b">
        <v>0</v>
      </c>
      <c r="O5584" t="b">
        <v>0</v>
      </c>
    </row>
    <row r="5585" spans="1:15">
      <c r="A5585" t="s">
        <v>17418</v>
      </c>
      <c r="B5585" s="1">
        <v>43233</v>
      </c>
      <c r="C5585" s="1">
        <v>43227.250011574077</v>
      </c>
      <c r="D5585" t="s">
        <v>17419</v>
      </c>
      <c r="E5585" t="s">
        <v>47</v>
      </c>
      <c r="F5585">
        <v>24</v>
      </c>
      <c r="G5585" t="str">
        <f>VLOOKUP(YouTubeVideos[[#This Row],[category_id]],VideoCategories[],2,FALSE)</f>
        <v>Entertainment</v>
      </c>
      <c r="H5585" t="s">
        <v>17420</v>
      </c>
      <c r="I5585">
        <v>932020</v>
      </c>
      <c r="J5585">
        <v>28584</v>
      </c>
      <c r="K5585">
        <v>237</v>
      </c>
      <c r="L5585">
        <v>0</v>
      </c>
      <c r="M5585" t="b">
        <v>1</v>
      </c>
      <c r="N5585" t="b">
        <v>0</v>
      </c>
      <c r="O5585" t="b">
        <v>0</v>
      </c>
    </row>
    <row r="5586" spans="1:15">
      <c r="A5586" t="s">
        <v>17421</v>
      </c>
      <c r="B5586" s="1">
        <v>43233</v>
      </c>
      <c r="C5586" s="1">
        <v>43226.250034722223</v>
      </c>
      <c r="D5586" t="s">
        <v>20677</v>
      </c>
      <c r="E5586" t="s">
        <v>918</v>
      </c>
      <c r="F5586">
        <v>24</v>
      </c>
      <c r="G5586" t="str">
        <f>VLOOKUP(YouTubeVideos[[#This Row],[category_id]],VideoCategories[],2,FALSE)</f>
        <v>Entertainment</v>
      </c>
      <c r="H5586" t="s">
        <v>17422</v>
      </c>
      <c r="I5586">
        <v>500395</v>
      </c>
      <c r="J5586">
        <v>12227</v>
      </c>
      <c r="K5586">
        <v>693</v>
      </c>
      <c r="L5586">
        <v>1552</v>
      </c>
      <c r="M5586" t="b">
        <v>0</v>
      </c>
      <c r="N5586" t="b">
        <v>0</v>
      </c>
      <c r="O5586" t="b">
        <v>0</v>
      </c>
    </row>
    <row r="5587" spans="1:15">
      <c r="A5587" t="s">
        <v>1029</v>
      </c>
      <c r="B5587" s="1">
        <v>43058</v>
      </c>
      <c r="C5587" s="1">
        <v>43052.322627314818</v>
      </c>
      <c r="D5587" t="s">
        <v>1030</v>
      </c>
      <c r="E5587" t="s">
        <v>1031</v>
      </c>
      <c r="F5587">
        <v>25</v>
      </c>
      <c r="G5587" t="str">
        <f>VLOOKUP(YouTubeVideos[[#This Row],[category_id]],VideoCategories[],2,FALSE)</f>
        <v>News &amp; Politics</v>
      </c>
      <c r="H5587" t="s">
        <v>1032</v>
      </c>
      <c r="I5587">
        <v>33761</v>
      </c>
      <c r="J5587">
        <v>149</v>
      </c>
      <c r="K5587">
        <v>45</v>
      </c>
      <c r="L5587">
        <v>222</v>
      </c>
      <c r="M5587" t="b">
        <v>0</v>
      </c>
      <c r="N5587" t="b">
        <v>0</v>
      </c>
      <c r="O5587" t="b">
        <v>0</v>
      </c>
    </row>
    <row r="5588" spans="1:15">
      <c r="A5588" t="s">
        <v>17425</v>
      </c>
      <c r="B5588" s="1">
        <v>43233</v>
      </c>
      <c r="C5588" s="1">
        <v>43224.506168981483</v>
      </c>
      <c r="D5588" t="s">
        <v>17426</v>
      </c>
      <c r="E5588" t="s">
        <v>1175</v>
      </c>
      <c r="F5588">
        <v>24</v>
      </c>
      <c r="G5588" t="str">
        <f>VLOOKUP(YouTubeVideos[[#This Row],[category_id]],VideoCategories[],2,FALSE)</f>
        <v>Entertainment</v>
      </c>
      <c r="H5588" t="s">
        <v>17427</v>
      </c>
      <c r="I5588">
        <v>1731533</v>
      </c>
      <c r="J5588">
        <v>34956</v>
      </c>
      <c r="K5588">
        <v>7355</v>
      </c>
      <c r="L5588">
        <v>3573</v>
      </c>
      <c r="M5588" t="b">
        <v>0</v>
      </c>
      <c r="N5588" t="b">
        <v>0</v>
      </c>
      <c r="O5588" t="b">
        <v>0</v>
      </c>
    </row>
    <row r="5589" spans="1:15">
      <c r="A5589" t="s">
        <v>9611</v>
      </c>
      <c r="B5589" s="1">
        <v>43126</v>
      </c>
      <c r="C5589" s="1">
        <v>43124.333402777775</v>
      </c>
      <c r="D5589" t="s">
        <v>9612</v>
      </c>
      <c r="E5589" t="s">
        <v>520</v>
      </c>
      <c r="F5589">
        <v>26</v>
      </c>
      <c r="G5589" t="str">
        <f>VLOOKUP(YouTubeVideos[[#This Row],[category_id]],VideoCategories[],2,FALSE)</f>
        <v>Howto &amp; Style</v>
      </c>
      <c r="H5589" t="s">
        <v>9613</v>
      </c>
      <c r="I5589">
        <v>33697</v>
      </c>
      <c r="J5589">
        <v>1093</v>
      </c>
      <c r="K5589">
        <v>114</v>
      </c>
      <c r="L5589">
        <v>96</v>
      </c>
      <c r="M5589" t="b">
        <v>0</v>
      </c>
      <c r="N5589" t="b">
        <v>0</v>
      </c>
      <c r="O5589" t="b">
        <v>0</v>
      </c>
    </row>
    <row r="5590" spans="1:15">
      <c r="A5590" t="s">
        <v>4132</v>
      </c>
      <c r="B5590" s="1">
        <v>43081</v>
      </c>
      <c r="C5590" s="1">
        <v>43075.562071759261</v>
      </c>
      <c r="D5590" t="s">
        <v>4133</v>
      </c>
      <c r="E5590" t="s">
        <v>4134</v>
      </c>
      <c r="F5590">
        <v>1</v>
      </c>
      <c r="G5590" t="str">
        <f>VLOOKUP(YouTubeVideos[[#This Row],[category_id]],VideoCategories[],2,FALSE)</f>
        <v>Film &amp; Animation</v>
      </c>
      <c r="H5590" t="s">
        <v>4135</v>
      </c>
      <c r="I5590">
        <v>33459</v>
      </c>
      <c r="J5590">
        <v>634</v>
      </c>
      <c r="K5590">
        <v>7</v>
      </c>
      <c r="L5590">
        <v>117</v>
      </c>
      <c r="M5590" t="b">
        <v>0</v>
      </c>
      <c r="N5590" t="b">
        <v>0</v>
      </c>
      <c r="O5590" t="b">
        <v>0</v>
      </c>
    </row>
    <row r="5591" spans="1:15">
      <c r="A5591" t="s">
        <v>4676</v>
      </c>
      <c r="B5591" s="1">
        <v>43084</v>
      </c>
      <c r="C5591" s="1">
        <v>43080.260034722225</v>
      </c>
      <c r="D5591" t="s">
        <v>4677</v>
      </c>
      <c r="E5591" t="s">
        <v>1027</v>
      </c>
      <c r="F5591">
        <v>26</v>
      </c>
      <c r="G5591" t="str">
        <f>VLOOKUP(YouTubeVideos[[#This Row],[category_id]],VideoCategories[],2,FALSE)</f>
        <v>Howto &amp; Style</v>
      </c>
      <c r="H5591" t="s">
        <v>1028</v>
      </c>
      <c r="I5591">
        <v>33317</v>
      </c>
      <c r="J5591">
        <v>1715</v>
      </c>
      <c r="K5591">
        <v>37</v>
      </c>
      <c r="L5591">
        <v>188</v>
      </c>
      <c r="M5591" t="b">
        <v>0</v>
      </c>
      <c r="N5591" t="b">
        <v>0</v>
      </c>
      <c r="O5591" t="b">
        <v>0</v>
      </c>
    </row>
    <row r="5592" spans="1:15">
      <c r="A5592" t="s">
        <v>830</v>
      </c>
      <c r="B5592" s="1">
        <v>43057</v>
      </c>
      <c r="C5592" s="1">
        <v>42540.989502314813</v>
      </c>
      <c r="D5592" t="s">
        <v>831</v>
      </c>
      <c r="E5592" t="s">
        <v>832</v>
      </c>
      <c r="F5592">
        <v>22</v>
      </c>
      <c r="G5592" t="str">
        <f>VLOOKUP(YouTubeVideos[[#This Row],[category_id]],VideoCategories[],2,FALSE)</f>
        <v>People &amp; Blogs</v>
      </c>
      <c r="H5592" t="s">
        <v>833</v>
      </c>
      <c r="I5592">
        <v>33260</v>
      </c>
      <c r="J5592">
        <v>181</v>
      </c>
      <c r="K5592">
        <v>79</v>
      </c>
      <c r="L5592">
        <v>30</v>
      </c>
      <c r="M5592" t="b">
        <v>0</v>
      </c>
      <c r="N5592" t="b">
        <v>0</v>
      </c>
      <c r="O5592" t="b">
        <v>0</v>
      </c>
    </row>
    <row r="5593" spans="1:15">
      <c r="A5593" t="s">
        <v>12735</v>
      </c>
      <c r="B5593" s="1">
        <v>43152</v>
      </c>
      <c r="C5593" s="1">
        <v>43145.34652777778</v>
      </c>
      <c r="D5593" t="s">
        <v>12736</v>
      </c>
      <c r="E5593" t="s">
        <v>1391</v>
      </c>
      <c r="F5593">
        <v>27</v>
      </c>
      <c r="G5593" t="str">
        <f>VLOOKUP(YouTubeVideos[[#This Row],[category_id]],VideoCategories[],2,FALSE)</f>
        <v>Education</v>
      </c>
      <c r="H5593" t="s">
        <v>12737</v>
      </c>
      <c r="I5593">
        <v>33235</v>
      </c>
      <c r="J5593">
        <v>1013</v>
      </c>
      <c r="K5593">
        <v>112</v>
      </c>
      <c r="L5593">
        <v>214</v>
      </c>
      <c r="M5593" t="b">
        <v>0</v>
      </c>
      <c r="N5593" t="b">
        <v>0</v>
      </c>
      <c r="O5593" t="b">
        <v>0</v>
      </c>
    </row>
    <row r="5594" spans="1:15">
      <c r="A5594" t="s">
        <v>4830</v>
      </c>
      <c r="B5594" s="1">
        <v>43085</v>
      </c>
      <c r="C5594" s="1">
        <v>43080.62327546296</v>
      </c>
      <c r="D5594" t="s">
        <v>4831</v>
      </c>
      <c r="E5594" t="s">
        <v>4832</v>
      </c>
      <c r="F5594">
        <v>1</v>
      </c>
      <c r="G5594" t="str">
        <f>VLOOKUP(YouTubeVideos[[#This Row],[category_id]],VideoCategories[],2,FALSE)</f>
        <v>Film &amp; Animation</v>
      </c>
      <c r="H5594" t="s">
        <v>4833</v>
      </c>
      <c r="I5594">
        <v>33067</v>
      </c>
      <c r="J5594">
        <v>2618</v>
      </c>
      <c r="K5594">
        <v>15</v>
      </c>
      <c r="L5594">
        <v>112</v>
      </c>
      <c r="M5594" t="b">
        <v>0</v>
      </c>
      <c r="N5594" t="b">
        <v>0</v>
      </c>
      <c r="O5594" t="b">
        <v>0</v>
      </c>
    </row>
    <row r="5595" spans="1:15">
      <c r="A5595" t="s">
        <v>5881</v>
      </c>
      <c r="B5595" s="1">
        <v>43092</v>
      </c>
      <c r="C5595" s="1">
        <v>43087.485868055555</v>
      </c>
      <c r="D5595" t="s">
        <v>5882</v>
      </c>
      <c r="E5595" t="s">
        <v>1158</v>
      </c>
      <c r="F5595">
        <v>25</v>
      </c>
      <c r="G5595" t="str">
        <f>VLOOKUP(YouTubeVideos[[#This Row],[category_id]],VideoCategories[],2,FALSE)</f>
        <v>News &amp; Politics</v>
      </c>
      <c r="H5595" t="s">
        <v>5883</v>
      </c>
      <c r="I5595">
        <v>32825</v>
      </c>
      <c r="J5595">
        <v>442</v>
      </c>
      <c r="K5595">
        <v>433</v>
      </c>
      <c r="L5595">
        <v>521</v>
      </c>
      <c r="M5595" t="b">
        <v>0</v>
      </c>
      <c r="N5595" t="b">
        <v>0</v>
      </c>
      <c r="O5595" t="b">
        <v>0</v>
      </c>
    </row>
    <row r="5596" spans="1:15">
      <c r="A5596" t="s">
        <v>17448</v>
      </c>
      <c r="B5596" s="1">
        <v>43234</v>
      </c>
      <c r="C5596" s="1">
        <v>43225.520358796297</v>
      </c>
      <c r="D5596" t="s">
        <v>17449</v>
      </c>
      <c r="E5596" t="s">
        <v>16596</v>
      </c>
      <c r="F5596">
        <v>24</v>
      </c>
      <c r="G5596" t="str">
        <f>VLOOKUP(YouTubeVideos[[#This Row],[category_id]],VideoCategories[],2,FALSE)</f>
        <v>Entertainment</v>
      </c>
      <c r="H5596" t="s">
        <v>17450</v>
      </c>
      <c r="I5596">
        <v>7957820</v>
      </c>
      <c r="J5596">
        <v>110407</v>
      </c>
      <c r="K5596">
        <v>4211</v>
      </c>
      <c r="L5596">
        <v>0</v>
      </c>
      <c r="M5596" t="b">
        <v>1</v>
      </c>
      <c r="N5596" t="b">
        <v>0</v>
      </c>
      <c r="O5596" t="b">
        <v>0</v>
      </c>
    </row>
    <row r="5597" spans="1:15">
      <c r="A5597" t="s">
        <v>12808</v>
      </c>
      <c r="B5597" s="1">
        <v>43152</v>
      </c>
      <c r="C5597" s="1">
        <v>43142.952303240738</v>
      </c>
      <c r="D5597" t="s">
        <v>12809</v>
      </c>
      <c r="E5597" t="s">
        <v>12810</v>
      </c>
      <c r="F5597">
        <v>29</v>
      </c>
      <c r="G5597" t="str">
        <f>VLOOKUP(YouTubeVideos[[#This Row],[category_id]],VideoCategories[],2,FALSE)</f>
        <v>Nonprofits &amp; Activism</v>
      </c>
      <c r="H5597" t="s">
        <v>12811</v>
      </c>
      <c r="I5597">
        <v>32744</v>
      </c>
      <c r="J5597">
        <v>473</v>
      </c>
      <c r="K5597">
        <v>11</v>
      </c>
      <c r="L5597">
        <v>54</v>
      </c>
      <c r="M5597" t="b">
        <v>0</v>
      </c>
      <c r="N5597" t="b">
        <v>0</v>
      </c>
      <c r="O5597" t="b">
        <v>0</v>
      </c>
    </row>
    <row r="5598" spans="1:15">
      <c r="A5598" t="s">
        <v>11200</v>
      </c>
      <c r="B5598" s="1">
        <v>43137</v>
      </c>
      <c r="C5598" s="1">
        <v>43132.470925925925</v>
      </c>
      <c r="D5598" t="s">
        <v>11201</v>
      </c>
      <c r="E5598" t="s">
        <v>3000</v>
      </c>
      <c r="F5598">
        <v>15</v>
      </c>
      <c r="G5598" t="str">
        <f>VLOOKUP(YouTubeVideos[[#This Row],[category_id]],VideoCategories[],2,FALSE)</f>
        <v>Pets &amp; Animals</v>
      </c>
      <c r="H5598" t="s">
        <v>11202</v>
      </c>
      <c r="I5598">
        <v>32558</v>
      </c>
      <c r="J5598">
        <v>1217</v>
      </c>
      <c r="K5598">
        <v>78</v>
      </c>
      <c r="L5598">
        <v>115</v>
      </c>
      <c r="M5598" t="b">
        <v>0</v>
      </c>
      <c r="N5598" t="b">
        <v>0</v>
      </c>
      <c r="O5598" t="b">
        <v>0</v>
      </c>
    </row>
    <row r="5599" spans="1:15">
      <c r="A5599" t="s">
        <v>17457</v>
      </c>
      <c r="B5599" s="1">
        <v>43234</v>
      </c>
      <c r="C5599" s="1">
        <v>43224.583333333336</v>
      </c>
      <c r="D5599" t="s">
        <v>17458</v>
      </c>
      <c r="E5599" t="s">
        <v>765</v>
      </c>
      <c r="F5599">
        <v>24</v>
      </c>
      <c r="G5599" t="str">
        <f>VLOOKUP(YouTubeVideos[[#This Row],[category_id]],VideoCategories[],2,FALSE)</f>
        <v>Entertainment</v>
      </c>
      <c r="H5599" t="s">
        <v>17459</v>
      </c>
      <c r="I5599">
        <v>1761886</v>
      </c>
      <c r="J5599">
        <v>34692</v>
      </c>
      <c r="K5599">
        <v>2184</v>
      </c>
      <c r="L5599">
        <v>6109</v>
      </c>
      <c r="M5599" t="b">
        <v>0</v>
      </c>
      <c r="N5599" t="b">
        <v>0</v>
      </c>
      <c r="O5599" t="b">
        <v>0</v>
      </c>
    </row>
    <row r="5600" spans="1:15">
      <c r="A5600" t="s">
        <v>17460</v>
      </c>
      <c r="B5600" s="1">
        <v>43234</v>
      </c>
      <c r="C5600" s="1">
        <v>43224.125196759262</v>
      </c>
      <c r="D5600" t="s">
        <v>17461</v>
      </c>
      <c r="E5600" t="s">
        <v>54</v>
      </c>
      <c r="F5600">
        <v>24</v>
      </c>
      <c r="G5600" t="str">
        <f>VLOOKUP(YouTubeVideos[[#This Row],[category_id]],VideoCategories[],2,FALSE)</f>
        <v>Entertainment</v>
      </c>
      <c r="H5600" t="s">
        <v>17462</v>
      </c>
      <c r="I5600">
        <v>1426446</v>
      </c>
      <c r="J5600">
        <v>14885</v>
      </c>
      <c r="K5600">
        <v>749</v>
      </c>
      <c r="L5600">
        <v>746</v>
      </c>
      <c r="M5600" t="b">
        <v>0</v>
      </c>
      <c r="N5600" t="b">
        <v>0</v>
      </c>
      <c r="O5600" t="b">
        <v>0</v>
      </c>
    </row>
    <row r="5601" spans="1:15">
      <c r="A5601" t="s">
        <v>17463</v>
      </c>
      <c r="B5601" s="1">
        <v>43234</v>
      </c>
      <c r="C5601" s="1">
        <v>43224.024317129632</v>
      </c>
      <c r="D5601" t="s">
        <v>17464</v>
      </c>
      <c r="E5601" t="s">
        <v>379</v>
      </c>
      <c r="F5601">
        <v>24</v>
      </c>
      <c r="G5601" t="str">
        <f>VLOOKUP(YouTubeVideos[[#This Row],[category_id]],VideoCategories[],2,FALSE)</f>
        <v>Entertainment</v>
      </c>
      <c r="H5601" t="s">
        <v>17465</v>
      </c>
      <c r="I5601">
        <v>733923</v>
      </c>
      <c r="J5601">
        <v>5508</v>
      </c>
      <c r="K5601">
        <v>830</v>
      </c>
      <c r="L5601">
        <v>615</v>
      </c>
      <c r="M5601" t="b">
        <v>0</v>
      </c>
      <c r="N5601" t="b">
        <v>0</v>
      </c>
      <c r="O5601" t="b">
        <v>0</v>
      </c>
    </row>
    <row r="5602" spans="1:15">
      <c r="A5602" t="s">
        <v>17466</v>
      </c>
      <c r="B5602" s="1">
        <v>43234</v>
      </c>
      <c r="C5602" s="1">
        <v>43223.429050925923</v>
      </c>
      <c r="D5602" t="s">
        <v>17467</v>
      </c>
      <c r="E5602" t="s">
        <v>2590</v>
      </c>
      <c r="F5602">
        <v>24</v>
      </c>
      <c r="G5602" t="str">
        <f>VLOOKUP(YouTubeVideos[[#This Row],[category_id]],VideoCategories[],2,FALSE)</f>
        <v>Entertainment</v>
      </c>
      <c r="H5602" t="s">
        <v>17468</v>
      </c>
      <c r="I5602">
        <v>1062499</v>
      </c>
      <c r="J5602">
        <v>32276</v>
      </c>
      <c r="K5602">
        <v>4594</v>
      </c>
      <c r="L5602">
        <v>5547</v>
      </c>
      <c r="M5602" t="b">
        <v>0</v>
      </c>
      <c r="N5602" t="b">
        <v>0</v>
      </c>
      <c r="O5602" t="b">
        <v>0</v>
      </c>
    </row>
    <row r="5603" spans="1:15">
      <c r="A5603" t="s">
        <v>17469</v>
      </c>
      <c r="B5603" s="1">
        <v>43234</v>
      </c>
      <c r="C5603" s="1">
        <v>43222.376793981479</v>
      </c>
      <c r="D5603" t="s">
        <v>17470</v>
      </c>
      <c r="E5603" t="s">
        <v>13166</v>
      </c>
      <c r="F5603">
        <v>24</v>
      </c>
      <c r="G5603" t="str">
        <f>VLOOKUP(YouTubeVideos[[#This Row],[category_id]],VideoCategories[],2,FALSE)</f>
        <v>Entertainment</v>
      </c>
      <c r="H5603" t="s">
        <v>20664</v>
      </c>
      <c r="I5603">
        <v>1062499</v>
      </c>
      <c r="J5603">
        <v>32276</v>
      </c>
      <c r="K5603">
        <v>4594</v>
      </c>
      <c r="L5603">
        <v>5547</v>
      </c>
      <c r="M5603" t="b">
        <v>0</v>
      </c>
      <c r="N5603" t="b">
        <v>0</v>
      </c>
      <c r="O5603" t="b">
        <v>1</v>
      </c>
    </row>
    <row r="5604" spans="1:15">
      <c r="A5604" t="s">
        <v>17471</v>
      </c>
      <c r="B5604" s="1">
        <v>43234</v>
      </c>
      <c r="C5604" s="1">
        <v>43223.208344907405</v>
      </c>
      <c r="D5604" t="s">
        <v>17472</v>
      </c>
      <c r="E5604" t="s">
        <v>17473</v>
      </c>
      <c r="F5604">
        <v>10</v>
      </c>
      <c r="G5604" t="str">
        <f>VLOOKUP(YouTubeVideos[[#This Row],[category_id]],VideoCategories[],2,FALSE)</f>
        <v>Music</v>
      </c>
      <c r="H5604" t="s">
        <v>17474</v>
      </c>
      <c r="I5604">
        <v>3424478</v>
      </c>
      <c r="J5604">
        <v>79048</v>
      </c>
      <c r="K5604">
        <v>3650</v>
      </c>
      <c r="L5604">
        <v>4037</v>
      </c>
      <c r="M5604" t="b">
        <v>0</v>
      </c>
      <c r="N5604" t="b">
        <v>0</v>
      </c>
      <c r="O5604" t="b">
        <v>0</v>
      </c>
    </row>
    <row r="5605" spans="1:15">
      <c r="A5605" t="s">
        <v>13771</v>
      </c>
      <c r="B5605" s="1">
        <v>43163</v>
      </c>
      <c r="C5605" s="1">
        <v>43154.337673611109</v>
      </c>
      <c r="D5605" t="s">
        <v>13772</v>
      </c>
      <c r="E5605" t="s">
        <v>13773</v>
      </c>
      <c r="F5605">
        <v>25</v>
      </c>
      <c r="G5605" t="str">
        <f>VLOOKUP(YouTubeVideos[[#This Row],[category_id]],VideoCategories[],2,FALSE)</f>
        <v>News &amp; Politics</v>
      </c>
      <c r="H5605" t="s">
        <v>13774</v>
      </c>
      <c r="I5605">
        <v>32462</v>
      </c>
      <c r="J5605">
        <v>448</v>
      </c>
      <c r="K5605">
        <v>483</v>
      </c>
      <c r="L5605">
        <v>940</v>
      </c>
      <c r="M5605" t="b">
        <v>0</v>
      </c>
      <c r="N5605" t="b">
        <v>0</v>
      </c>
      <c r="O5605" t="b">
        <v>0</v>
      </c>
    </row>
    <row r="5606" spans="1:15">
      <c r="A5606" t="s">
        <v>11557</v>
      </c>
      <c r="B5606" s="1">
        <v>43140</v>
      </c>
      <c r="C5606" s="1">
        <v>43137.63</v>
      </c>
      <c r="D5606" t="s">
        <v>11558</v>
      </c>
      <c r="E5606" t="s">
        <v>1158</v>
      </c>
      <c r="F5606">
        <v>25</v>
      </c>
      <c r="G5606" t="str">
        <f>VLOOKUP(YouTubeVideos[[#This Row],[category_id]],VideoCategories[],2,FALSE)</f>
        <v>News &amp; Politics</v>
      </c>
      <c r="H5606" t="s">
        <v>11559</v>
      </c>
      <c r="I5606">
        <v>32336</v>
      </c>
      <c r="J5606">
        <v>182</v>
      </c>
      <c r="K5606">
        <v>212</v>
      </c>
      <c r="L5606">
        <v>1036</v>
      </c>
      <c r="M5606" t="b">
        <v>0</v>
      </c>
      <c r="N5606" t="b">
        <v>0</v>
      </c>
      <c r="O5606" t="b">
        <v>0</v>
      </c>
    </row>
    <row r="5607" spans="1:15">
      <c r="A5607" t="s">
        <v>3489</v>
      </c>
      <c r="B5607" s="1">
        <v>43076</v>
      </c>
      <c r="C5607" s="1">
        <v>43069.431064814817</v>
      </c>
      <c r="D5607" t="s">
        <v>3490</v>
      </c>
      <c r="E5607" t="s">
        <v>3491</v>
      </c>
      <c r="F5607">
        <v>25</v>
      </c>
      <c r="G5607" t="str">
        <f>VLOOKUP(YouTubeVideos[[#This Row],[category_id]],VideoCategories[],2,FALSE)</f>
        <v>News &amp; Politics</v>
      </c>
      <c r="H5607" t="s">
        <v>63</v>
      </c>
      <c r="I5607">
        <v>32307</v>
      </c>
      <c r="J5607">
        <v>161</v>
      </c>
      <c r="K5607">
        <v>18</v>
      </c>
      <c r="L5607">
        <v>171</v>
      </c>
      <c r="M5607" t="b">
        <v>0</v>
      </c>
      <c r="N5607" t="b">
        <v>0</v>
      </c>
      <c r="O5607" t="b">
        <v>0</v>
      </c>
    </row>
    <row r="5608" spans="1:15">
      <c r="A5608" t="s">
        <v>17482</v>
      </c>
      <c r="B5608" s="1">
        <v>43234</v>
      </c>
      <c r="C5608" s="1">
        <v>43222.376909722225</v>
      </c>
      <c r="D5608" t="s">
        <v>20682</v>
      </c>
      <c r="E5608" t="s">
        <v>19721</v>
      </c>
      <c r="F5608">
        <v>24</v>
      </c>
      <c r="G5608" t="str">
        <f>VLOOKUP(YouTubeVideos[[#This Row],[category_id]],VideoCategories[],2,FALSE)</f>
        <v>Entertainment</v>
      </c>
      <c r="H5608" t="s">
        <v>20683</v>
      </c>
      <c r="I5608">
        <v>3183826</v>
      </c>
      <c r="J5608">
        <v>73056</v>
      </c>
      <c r="K5608">
        <v>2988</v>
      </c>
      <c r="L5608">
        <v>5593</v>
      </c>
      <c r="M5608" t="b">
        <v>0</v>
      </c>
      <c r="N5608" t="b">
        <v>0</v>
      </c>
      <c r="O5608" t="b">
        <v>0</v>
      </c>
    </row>
    <row r="5609" spans="1:15">
      <c r="A5609" t="s">
        <v>17483</v>
      </c>
      <c r="B5609" s="1">
        <v>43234</v>
      </c>
      <c r="C5609" s="1">
        <v>43223.245694444442</v>
      </c>
      <c r="D5609" t="s">
        <v>17484</v>
      </c>
      <c r="E5609" t="s">
        <v>17485</v>
      </c>
      <c r="F5609">
        <v>24</v>
      </c>
      <c r="G5609" t="str">
        <f>VLOOKUP(YouTubeVideos[[#This Row],[category_id]],VideoCategories[],2,FALSE)</f>
        <v>Entertainment</v>
      </c>
      <c r="H5609" t="s">
        <v>17486</v>
      </c>
      <c r="I5609">
        <v>396857</v>
      </c>
      <c r="J5609">
        <v>7846</v>
      </c>
      <c r="K5609">
        <v>311</v>
      </c>
      <c r="L5609">
        <v>448</v>
      </c>
      <c r="M5609" t="b">
        <v>0</v>
      </c>
      <c r="N5609" t="b">
        <v>0</v>
      </c>
      <c r="O5609" t="b">
        <v>0</v>
      </c>
    </row>
    <row r="5610" spans="1:15">
      <c r="A5610" t="s">
        <v>6012</v>
      </c>
      <c r="B5610" s="1">
        <v>43096</v>
      </c>
      <c r="C5610" s="1">
        <v>43090.727303240739</v>
      </c>
      <c r="D5610" t="s">
        <v>6013</v>
      </c>
      <c r="E5610" t="s">
        <v>16</v>
      </c>
      <c r="F5610">
        <v>17</v>
      </c>
      <c r="G5610" t="str">
        <f>VLOOKUP(YouTubeVideos[[#This Row],[category_id]],VideoCategories[],2,FALSE)</f>
        <v>Sports</v>
      </c>
      <c r="H5610" t="s">
        <v>6014</v>
      </c>
      <c r="I5610">
        <v>32275</v>
      </c>
      <c r="J5610">
        <v>916</v>
      </c>
      <c r="K5610">
        <v>25</v>
      </c>
      <c r="L5610">
        <v>216</v>
      </c>
      <c r="M5610" t="b">
        <v>0</v>
      </c>
      <c r="N5610" t="b">
        <v>0</v>
      </c>
      <c r="O5610" t="b">
        <v>0</v>
      </c>
    </row>
    <row r="5611" spans="1:15">
      <c r="A5611" t="s">
        <v>11733</v>
      </c>
      <c r="B5611" s="1">
        <v>43142</v>
      </c>
      <c r="C5611" s="1">
        <v>43138.756967592592</v>
      </c>
      <c r="D5611" t="s">
        <v>20358</v>
      </c>
      <c r="E5611" t="s">
        <v>1158</v>
      </c>
      <c r="F5611">
        <v>25</v>
      </c>
      <c r="G5611" t="str">
        <f>VLOOKUP(YouTubeVideos[[#This Row],[category_id]],VideoCategories[],2,FALSE)</f>
        <v>News &amp; Politics</v>
      </c>
      <c r="H5611" t="s">
        <v>11734</v>
      </c>
      <c r="I5611">
        <v>32001</v>
      </c>
      <c r="J5611">
        <v>255</v>
      </c>
      <c r="K5611">
        <v>239</v>
      </c>
      <c r="L5611">
        <v>475</v>
      </c>
      <c r="M5611" t="b">
        <v>0</v>
      </c>
      <c r="N5611" t="b">
        <v>0</v>
      </c>
      <c r="O5611" t="b">
        <v>0</v>
      </c>
    </row>
    <row r="5612" spans="1:15">
      <c r="A5612" t="s">
        <v>17493</v>
      </c>
      <c r="B5612" s="1">
        <v>43234</v>
      </c>
      <c r="C5612" s="1">
        <v>43222.375648148147</v>
      </c>
      <c r="D5612" t="s">
        <v>17494</v>
      </c>
      <c r="E5612" t="s">
        <v>495</v>
      </c>
      <c r="F5612">
        <v>24</v>
      </c>
      <c r="G5612" t="str">
        <f>VLOOKUP(YouTubeVideos[[#This Row],[category_id]],VideoCategories[],2,FALSE)</f>
        <v>Entertainment</v>
      </c>
      <c r="H5612" t="s">
        <v>17495</v>
      </c>
      <c r="I5612">
        <v>1173342</v>
      </c>
      <c r="J5612">
        <v>35541</v>
      </c>
      <c r="K5612">
        <v>502</v>
      </c>
      <c r="L5612">
        <v>1806</v>
      </c>
      <c r="M5612" t="b">
        <v>0</v>
      </c>
      <c r="N5612" t="b">
        <v>0</v>
      </c>
      <c r="O5612" t="b">
        <v>0</v>
      </c>
    </row>
    <row r="5613" spans="1:15">
      <c r="A5613" t="s">
        <v>17496</v>
      </c>
      <c r="B5613" s="1">
        <v>43234</v>
      </c>
      <c r="C5613" s="1">
        <v>43222.427048611113</v>
      </c>
      <c r="D5613" t="s">
        <v>17497</v>
      </c>
      <c r="E5613" t="s">
        <v>861</v>
      </c>
      <c r="F5613">
        <v>24</v>
      </c>
      <c r="G5613" t="str">
        <f>VLOOKUP(YouTubeVideos[[#This Row],[category_id]],VideoCategories[],2,FALSE)</f>
        <v>Entertainment</v>
      </c>
      <c r="H5613" t="s">
        <v>17498</v>
      </c>
      <c r="I5613">
        <v>674636</v>
      </c>
      <c r="J5613">
        <v>11642</v>
      </c>
      <c r="K5613">
        <v>330</v>
      </c>
      <c r="L5613">
        <v>611</v>
      </c>
      <c r="M5613" t="b">
        <v>0</v>
      </c>
      <c r="N5613" t="b">
        <v>0</v>
      </c>
      <c r="O5613" t="b">
        <v>0</v>
      </c>
    </row>
    <row r="5614" spans="1:15">
      <c r="A5614" t="s">
        <v>4468</v>
      </c>
      <c r="B5614" s="1">
        <v>43082</v>
      </c>
      <c r="C5614" s="1">
        <v>43075.529814814814</v>
      </c>
      <c r="D5614" t="s">
        <v>19948</v>
      </c>
      <c r="E5614" t="s">
        <v>19949</v>
      </c>
      <c r="F5614">
        <v>19</v>
      </c>
      <c r="G5614" t="str">
        <f>VLOOKUP(YouTubeVideos[[#This Row],[category_id]],VideoCategories[],2,FALSE)</f>
        <v>Travel &amp; Events</v>
      </c>
      <c r="H5614" t="s">
        <v>4469</v>
      </c>
      <c r="I5614">
        <v>31990</v>
      </c>
      <c r="J5614">
        <v>265</v>
      </c>
      <c r="K5614">
        <v>30</v>
      </c>
      <c r="L5614">
        <v>88</v>
      </c>
      <c r="M5614" t="b">
        <v>0</v>
      </c>
      <c r="N5614" t="b">
        <v>0</v>
      </c>
      <c r="O5614" t="b">
        <v>0</v>
      </c>
    </row>
    <row r="5615" spans="1:15">
      <c r="A5615" t="s">
        <v>17501</v>
      </c>
      <c r="B5615" s="1">
        <v>43234</v>
      </c>
      <c r="C5615" s="1">
        <v>43222.376967592594</v>
      </c>
      <c r="D5615" t="s">
        <v>17502</v>
      </c>
      <c r="E5615" t="s">
        <v>7351</v>
      </c>
      <c r="F5615">
        <v>10</v>
      </c>
      <c r="G5615" t="str">
        <f>VLOOKUP(YouTubeVideos[[#This Row],[category_id]],VideoCategories[],2,FALSE)</f>
        <v>Music</v>
      </c>
      <c r="H5615" t="s">
        <v>17503</v>
      </c>
      <c r="I5615">
        <v>2462285</v>
      </c>
      <c r="J5615">
        <v>151390</v>
      </c>
      <c r="K5615">
        <v>1329</v>
      </c>
      <c r="L5615">
        <v>7128</v>
      </c>
      <c r="M5615" t="b">
        <v>0</v>
      </c>
      <c r="N5615" t="b">
        <v>0</v>
      </c>
      <c r="O5615" t="b">
        <v>0</v>
      </c>
    </row>
    <row r="5616" spans="1:15">
      <c r="A5616" t="s">
        <v>17504</v>
      </c>
      <c r="B5616" s="1">
        <v>43234</v>
      </c>
      <c r="C5616" s="1">
        <v>43222.250034722223</v>
      </c>
      <c r="D5616" t="s">
        <v>17505</v>
      </c>
      <c r="E5616" t="s">
        <v>47</v>
      </c>
      <c r="F5616">
        <v>24</v>
      </c>
      <c r="G5616" t="str">
        <f>VLOOKUP(YouTubeVideos[[#This Row],[category_id]],VideoCategories[],2,FALSE)</f>
        <v>Entertainment</v>
      </c>
      <c r="H5616" t="s">
        <v>17506</v>
      </c>
      <c r="I5616">
        <v>1059189</v>
      </c>
      <c r="J5616">
        <v>13326</v>
      </c>
      <c r="K5616">
        <v>168</v>
      </c>
      <c r="L5616">
        <v>0</v>
      </c>
      <c r="M5616" t="b">
        <v>1</v>
      </c>
      <c r="N5616" t="b">
        <v>0</v>
      </c>
      <c r="O5616" t="b">
        <v>0</v>
      </c>
    </row>
    <row r="5617" spans="1:15">
      <c r="A5617" t="s">
        <v>4578</v>
      </c>
      <c r="B5617" s="1">
        <v>43083</v>
      </c>
      <c r="C5617" s="1">
        <v>43078.314560185187</v>
      </c>
      <c r="D5617" t="s">
        <v>4579</v>
      </c>
      <c r="E5617" t="s">
        <v>4580</v>
      </c>
      <c r="F5617">
        <v>28</v>
      </c>
      <c r="G5617" t="str">
        <f>VLOOKUP(YouTubeVideos[[#This Row],[category_id]],VideoCategories[],2,FALSE)</f>
        <v>Science &amp; Technology</v>
      </c>
      <c r="H5617" t="s">
        <v>4581</v>
      </c>
      <c r="I5617">
        <v>31928</v>
      </c>
      <c r="J5617">
        <v>2843</v>
      </c>
      <c r="K5617">
        <v>17</v>
      </c>
      <c r="L5617">
        <v>230</v>
      </c>
      <c r="M5617" t="b">
        <v>0</v>
      </c>
      <c r="N5617" t="b">
        <v>0</v>
      </c>
      <c r="O5617" t="b">
        <v>0</v>
      </c>
    </row>
    <row r="5618" spans="1:15">
      <c r="A5618" t="s">
        <v>17510</v>
      </c>
      <c r="B5618" s="1">
        <v>43234</v>
      </c>
      <c r="C5618" s="1">
        <v>43222.065972222219</v>
      </c>
      <c r="D5618" t="s">
        <v>17511</v>
      </c>
      <c r="E5618" t="s">
        <v>35</v>
      </c>
      <c r="F5618">
        <v>24</v>
      </c>
      <c r="G5618" t="str">
        <f>VLOOKUP(YouTubeVideos[[#This Row],[category_id]],VideoCategories[],2,FALSE)</f>
        <v>Entertainment</v>
      </c>
      <c r="H5618" t="s">
        <v>15328</v>
      </c>
      <c r="I5618">
        <v>1240734</v>
      </c>
      <c r="J5618">
        <v>15577</v>
      </c>
      <c r="K5618">
        <v>286</v>
      </c>
      <c r="L5618">
        <v>894</v>
      </c>
      <c r="M5618" t="b">
        <v>0</v>
      </c>
      <c r="N5618" t="b">
        <v>0</v>
      </c>
      <c r="O5618" t="b">
        <v>0</v>
      </c>
    </row>
    <row r="5619" spans="1:15">
      <c r="A5619" t="s">
        <v>9445</v>
      </c>
      <c r="B5619" s="1">
        <v>43125</v>
      </c>
      <c r="C5619" s="1">
        <v>42837.2971412037</v>
      </c>
      <c r="D5619" t="s">
        <v>9446</v>
      </c>
      <c r="E5619" t="s">
        <v>9447</v>
      </c>
      <c r="F5619">
        <v>22</v>
      </c>
      <c r="G5619" t="str">
        <f>VLOOKUP(YouTubeVideos[[#This Row],[category_id]],VideoCategories[],2,FALSE)</f>
        <v>People &amp; Blogs</v>
      </c>
      <c r="H5619" t="s">
        <v>9448</v>
      </c>
      <c r="I5619">
        <v>31872</v>
      </c>
      <c r="J5619">
        <v>497</v>
      </c>
      <c r="K5619">
        <v>9</v>
      </c>
      <c r="L5619">
        <v>27</v>
      </c>
      <c r="M5619" t="b">
        <v>0</v>
      </c>
      <c r="N5619" t="b">
        <v>0</v>
      </c>
      <c r="O5619" t="b">
        <v>0</v>
      </c>
    </row>
    <row r="5620" spans="1:15">
      <c r="A5620" t="s">
        <v>17515</v>
      </c>
      <c r="B5620" s="1">
        <v>43234</v>
      </c>
      <c r="C5620" s="1">
        <v>43221.333344907405</v>
      </c>
      <c r="D5620" t="s">
        <v>17516</v>
      </c>
      <c r="E5620" t="s">
        <v>78</v>
      </c>
      <c r="F5620">
        <v>24</v>
      </c>
      <c r="G5620" t="str">
        <f>VLOOKUP(YouTubeVideos[[#This Row],[category_id]],VideoCategories[],2,FALSE)</f>
        <v>Entertainment</v>
      </c>
      <c r="H5620" t="s">
        <v>17517</v>
      </c>
      <c r="I5620">
        <v>7308023</v>
      </c>
      <c r="J5620">
        <v>144410</v>
      </c>
      <c r="K5620">
        <v>5839</v>
      </c>
      <c r="L5620">
        <v>5790</v>
      </c>
      <c r="M5620" t="b">
        <v>0</v>
      </c>
      <c r="N5620" t="b">
        <v>0</v>
      </c>
      <c r="O5620" t="b">
        <v>0</v>
      </c>
    </row>
    <row r="5621" spans="1:15">
      <c r="A5621" t="s">
        <v>10067</v>
      </c>
      <c r="B5621" s="1">
        <v>43129</v>
      </c>
      <c r="C5621" s="1">
        <v>42092.466423611113</v>
      </c>
      <c r="D5621" t="s">
        <v>10068</v>
      </c>
      <c r="E5621" t="s">
        <v>10069</v>
      </c>
      <c r="F5621">
        <v>28</v>
      </c>
      <c r="G5621" t="str">
        <f>VLOOKUP(YouTubeVideos[[#This Row],[category_id]],VideoCategories[],2,FALSE)</f>
        <v>Science &amp; Technology</v>
      </c>
      <c r="H5621" t="s">
        <v>10070</v>
      </c>
      <c r="I5621">
        <v>31505</v>
      </c>
      <c r="J5621">
        <v>191</v>
      </c>
      <c r="K5621">
        <v>1</v>
      </c>
      <c r="L5621">
        <v>4</v>
      </c>
      <c r="M5621" t="b">
        <v>0</v>
      </c>
      <c r="N5621" t="b">
        <v>0</v>
      </c>
      <c r="O5621" t="b">
        <v>0</v>
      </c>
    </row>
    <row r="5622" spans="1:15">
      <c r="A5622" t="s">
        <v>17521</v>
      </c>
      <c r="B5622" s="1">
        <v>43234</v>
      </c>
      <c r="C5622" s="1">
        <v>43220.770474537036</v>
      </c>
      <c r="D5622" t="s">
        <v>17522</v>
      </c>
      <c r="E5622" t="s">
        <v>15053</v>
      </c>
      <c r="F5622">
        <v>24</v>
      </c>
      <c r="G5622" t="str">
        <f>VLOOKUP(YouTubeVideos[[#This Row],[category_id]],VideoCategories[],2,FALSE)</f>
        <v>Entertainment</v>
      </c>
      <c r="H5622" t="s">
        <v>17523</v>
      </c>
      <c r="I5622">
        <v>1908298</v>
      </c>
      <c r="J5622">
        <v>55993</v>
      </c>
      <c r="K5622">
        <v>1349</v>
      </c>
      <c r="L5622">
        <v>8864</v>
      </c>
      <c r="M5622" t="b">
        <v>0</v>
      </c>
      <c r="N5622" t="b">
        <v>0</v>
      </c>
      <c r="O5622" t="b">
        <v>0</v>
      </c>
    </row>
    <row r="5623" spans="1:15">
      <c r="A5623" t="s">
        <v>17524</v>
      </c>
      <c r="B5623" s="1">
        <v>43234</v>
      </c>
      <c r="C5623" s="1">
        <v>43220.813333333332</v>
      </c>
      <c r="D5623" t="s">
        <v>17525</v>
      </c>
      <c r="E5623" t="s">
        <v>2094</v>
      </c>
      <c r="F5623">
        <v>24</v>
      </c>
      <c r="G5623" t="str">
        <f>VLOOKUP(YouTubeVideos[[#This Row],[category_id]],VideoCategories[],2,FALSE)</f>
        <v>Entertainment</v>
      </c>
      <c r="H5623" t="s">
        <v>17526</v>
      </c>
      <c r="I5623">
        <v>790388</v>
      </c>
      <c r="J5623">
        <v>13316</v>
      </c>
      <c r="K5623">
        <v>827</v>
      </c>
      <c r="L5623">
        <v>828</v>
      </c>
      <c r="M5623" t="b">
        <v>0</v>
      </c>
      <c r="N5623" t="b">
        <v>0</v>
      </c>
      <c r="O5623" t="b">
        <v>0</v>
      </c>
    </row>
    <row r="5624" spans="1:15">
      <c r="A5624" t="s">
        <v>6473</v>
      </c>
      <c r="B5624" s="1">
        <v>43102</v>
      </c>
      <c r="C5624" s="1">
        <v>43091.083333333336</v>
      </c>
      <c r="D5624" t="s">
        <v>6474</v>
      </c>
      <c r="E5624" t="s">
        <v>1261</v>
      </c>
      <c r="F5624">
        <v>15</v>
      </c>
      <c r="G5624" t="str">
        <f>VLOOKUP(YouTubeVideos[[#This Row],[category_id]],VideoCategories[],2,FALSE)</f>
        <v>Pets &amp; Animals</v>
      </c>
      <c r="H5624" t="s">
        <v>6475</v>
      </c>
      <c r="I5624">
        <v>31228</v>
      </c>
      <c r="J5624">
        <v>1159</v>
      </c>
      <c r="K5624">
        <v>19</v>
      </c>
      <c r="L5624">
        <v>104</v>
      </c>
      <c r="M5624" t="b">
        <v>0</v>
      </c>
      <c r="N5624" t="b">
        <v>0</v>
      </c>
      <c r="O5624" t="b">
        <v>0</v>
      </c>
    </row>
    <row r="5625" spans="1:15">
      <c r="A5625" t="s">
        <v>7906</v>
      </c>
      <c r="B5625" s="1">
        <v>43113</v>
      </c>
      <c r="C5625" s="1">
        <v>43111.511701388888</v>
      </c>
      <c r="D5625" t="s">
        <v>7907</v>
      </c>
      <c r="E5625" t="s">
        <v>2789</v>
      </c>
      <c r="F5625">
        <v>25</v>
      </c>
      <c r="G5625" t="str">
        <f>VLOOKUP(YouTubeVideos[[#This Row],[category_id]],VideoCategories[],2,FALSE)</f>
        <v>News &amp; Politics</v>
      </c>
      <c r="H5625" t="s">
        <v>7908</v>
      </c>
      <c r="I5625">
        <v>31062</v>
      </c>
      <c r="J5625">
        <v>116</v>
      </c>
      <c r="K5625">
        <v>10</v>
      </c>
      <c r="L5625">
        <v>80</v>
      </c>
      <c r="M5625" t="b">
        <v>0</v>
      </c>
      <c r="N5625" t="b">
        <v>0</v>
      </c>
      <c r="O5625" t="b">
        <v>0</v>
      </c>
    </row>
    <row r="5626" spans="1:15">
      <c r="A5626" t="s">
        <v>3360</v>
      </c>
      <c r="B5626" s="1">
        <v>43076</v>
      </c>
      <c r="C5626" s="1">
        <v>43075.166678240741</v>
      </c>
      <c r="D5626" t="s">
        <v>3361</v>
      </c>
      <c r="E5626" t="s">
        <v>39</v>
      </c>
      <c r="F5626">
        <v>23</v>
      </c>
      <c r="G5626" t="str">
        <f>VLOOKUP(YouTubeVideos[[#This Row],[category_id]],VideoCategories[],2,FALSE)</f>
        <v>Comedy</v>
      </c>
      <c r="H5626" t="s">
        <v>3362</v>
      </c>
      <c r="I5626">
        <v>30739</v>
      </c>
      <c r="J5626">
        <v>705</v>
      </c>
      <c r="K5626">
        <v>31</v>
      </c>
      <c r="L5626">
        <v>50</v>
      </c>
      <c r="M5626" t="b">
        <v>0</v>
      </c>
      <c r="N5626" t="b">
        <v>0</v>
      </c>
      <c r="O5626" t="b">
        <v>0</v>
      </c>
    </row>
    <row r="5627" spans="1:15">
      <c r="A5627" t="s">
        <v>17535</v>
      </c>
      <c r="B5627" s="1">
        <v>43234</v>
      </c>
      <c r="C5627" s="1">
        <v>43220.875057870369</v>
      </c>
      <c r="D5627" t="s">
        <v>17536</v>
      </c>
      <c r="E5627" t="s">
        <v>17537</v>
      </c>
      <c r="F5627">
        <v>10</v>
      </c>
      <c r="G5627" t="str">
        <f>VLOOKUP(YouTubeVideos[[#This Row],[category_id]],VideoCategories[],2,FALSE)</f>
        <v>Music</v>
      </c>
      <c r="H5627" t="s">
        <v>17538</v>
      </c>
      <c r="I5627">
        <v>320276</v>
      </c>
      <c r="J5627">
        <v>9538</v>
      </c>
      <c r="K5627">
        <v>337</v>
      </c>
      <c r="L5627">
        <v>464</v>
      </c>
      <c r="M5627" t="b">
        <v>0</v>
      </c>
      <c r="N5627" t="b">
        <v>0</v>
      </c>
      <c r="O5627" t="b">
        <v>0</v>
      </c>
    </row>
    <row r="5628" spans="1:15">
      <c r="A5628" t="s">
        <v>12496</v>
      </c>
      <c r="B5628" s="1">
        <v>43150</v>
      </c>
      <c r="C5628" s="1">
        <v>43143.201180555552</v>
      </c>
      <c r="D5628" t="s">
        <v>12497</v>
      </c>
      <c r="E5628" t="s">
        <v>12498</v>
      </c>
      <c r="F5628">
        <v>26</v>
      </c>
      <c r="G5628" t="str">
        <f>VLOOKUP(YouTubeVideos[[#This Row],[category_id]],VideoCategories[],2,FALSE)</f>
        <v>Howto &amp; Style</v>
      </c>
      <c r="H5628" t="s">
        <v>12499</v>
      </c>
      <c r="I5628">
        <v>30719</v>
      </c>
      <c r="J5628">
        <v>832</v>
      </c>
      <c r="K5628">
        <v>26</v>
      </c>
      <c r="L5628">
        <v>53</v>
      </c>
      <c r="M5628" t="b">
        <v>0</v>
      </c>
      <c r="N5628" t="b">
        <v>0</v>
      </c>
      <c r="O5628" t="b">
        <v>0</v>
      </c>
    </row>
    <row r="5629" spans="1:15">
      <c r="A5629" t="s">
        <v>17542</v>
      </c>
      <c r="B5629" s="1">
        <v>43234</v>
      </c>
      <c r="C5629" s="1">
        <v>43219.797812500001</v>
      </c>
      <c r="D5629" t="s">
        <v>17543</v>
      </c>
      <c r="E5629" t="s">
        <v>14483</v>
      </c>
      <c r="F5629">
        <v>24</v>
      </c>
      <c r="G5629" t="str">
        <f>VLOOKUP(YouTubeVideos[[#This Row],[category_id]],VideoCategories[],2,FALSE)</f>
        <v>Entertainment</v>
      </c>
      <c r="H5629" t="s">
        <v>14484</v>
      </c>
      <c r="I5629">
        <v>1394264</v>
      </c>
      <c r="J5629">
        <v>35697</v>
      </c>
      <c r="K5629">
        <v>738</v>
      </c>
      <c r="L5629">
        <v>2561</v>
      </c>
      <c r="M5629" t="b">
        <v>0</v>
      </c>
      <c r="N5629" t="b">
        <v>0</v>
      </c>
      <c r="O5629" t="b">
        <v>0</v>
      </c>
    </row>
    <row r="5630" spans="1:15">
      <c r="A5630" t="s">
        <v>4885</v>
      </c>
      <c r="B5630" s="1">
        <v>43086</v>
      </c>
      <c r="C5630" s="1">
        <v>43083.333113425928</v>
      </c>
      <c r="D5630" t="s">
        <v>4886</v>
      </c>
      <c r="E5630" t="s">
        <v>4887</v>
      </c>
      <c r="F5630">
        <v>28</v>
      </c>
      <c r="G5630" t="str">
        <f>VLOOKUP(YouTubeVideos[[#This Row],[category_id]],VideoCategories[],2,FALSE)</f>
        <v>Science &amp; Technology</v>
      </c>
      <c r="H5630" t="s">
        <v>4888</v>
      </c>
      <c r="I5630">
        <v>30361</v>
      </c>
      <c r="J5630">
        <v>26</v>
      </c>
      <c r="K5630">
        <v>4</v>
      </c>
      <c r="L5630">
        <v>6</v>
      </c>
      <c r="M5630" t="b">
        <v>0</v>
      </c>
      <c r="N5630" t="b">
        <v>0</v>
      </c>
      <c r="O5630" t="b">
        <v>0</v>
      </c>
    </row>
    <row r="5631" spans="1:15">
      <c r="A5631" t="s">
        <v>17547</v>
      </c>
      <c r="B5631" s="1">
        <v>43234</v>
      </c>
      <c r="C5631" s="1">
        <v>43220.352835648147</v>
      </c>
      <c r="D5631" t="s">
        <v>17548</v>
      </c>
      <c r="E5631" t="s">
        <v>3013</v>
      </c>
      <c r="F5631">
        <v>24</v>
      </c>
      <c r="G5631" t="str">
        <f>VLOOKUP(YouTubeVideos[[#This Row],[category_id]],VideoCategories[],2,FALSE)</f>
        <v>Entertainment</v>
      </c>
      <c r="H5631" t="s">
        <v>17549</v>
      </c>
      <c r="I5631">
        <v>401423</v>
      </c>
      <c r="J5631">
        <v>14428</v>
      </c>
      <c r="K5631">
        <v>212</v>
      </c>
      <c r="L5631">
        <v>2679</v>
      </c>
      <c r="M5631" t="b">
        <v>0</v>
      </c>
      <c r="N5631" t="b">
        <v>0</v>
      </c>
      <c r="O5631" t="b">
        <v>0</v>
      </c>
    </row>
    <row r="5632" spans="1:15">
      <c r="A5632" t="s">
        <v>1972</v>
      </c>
      <c r="B5632" s="1">
        <v>43066</v>
      </c>
      <c r="C5632" s="1">
        <v>43060.344652777778</v>
      </c>
      <c r="D5632" t="s">
        <v>1973</v>
      </c>
      <c r="E5632" t="s">
        <v>1974</v>
      </c>
      <c r="F5632">
        <v>25</v>
      </c>
      <c r="G5632" t="str">
        <f>VLOOKUP(YouTubeVideos[[#This Row],[category_id]],VideoCategories[],2,FALSE)</f>
        <v>News &amp; Politics</v>
      </c>
      <c r="H5632" t="s">
        <v>1975</v>
      </c>
      <c r="I5632">
        <v>30156</v>
      </c>
      <c r="J5632">
        <v>203</v>
      </c>
      <c r="K5632">
        <v>46</v>
      </c>
      <c r="L5632">
        <v>301</v>
      </c>
      <c r="M5632" t="b">
        <v>0</v>
      </c>
      <c r="N5632" t="b">
        <v>0</v>
      </c>
      <c r="O5632" t="b">
        <v>0</v>
      </c>
    </row>
    <row r="5633" spans="1:15">
      <c r="A5633" t="s">
        <v>3782</v>
      </c>
      <c r="B5633" s="1">
        <v>43078</v>
      </c>
      <c r="C5633" s="1">
        <v>43072.541678240741</v>
      </c>
      <c r="D5633" t="s">
        <v>19912</v>
      </c>
      <c r="E5633" t="s">
        <v>3783</v>
      </c>
      <c r="F5633">
        <v>22</v>
      </c>
      <c r="G5633" t="str">
        <f>VLOOKUP(YouTubeVideos[[#This Row],[category_id]],VideoCategories[],2,FALSE)</f>
        <v>People &amp; Blogs</v>
      </c>
      <c r="H5633" t="s">
        <v>3784</v>
      </c>
      <c r="I5633">
        <v>30075</v>
      </c>
      <c r="J5633">
        <v>971</v>
      </c>
      <c r="K5633">
        <v>40</v>
      </c>
      <c r="L5633">
        <v>62</v>
      </c>
      <c r="M5633" t="b">
        <v>0</v>
      </c>
      <c r="N5633" t="b">
        <v>0</v>
      </c>
      <c r="O5633" t="b">
        <v>0</v>
      </c>
    </row>
    <row r="5634" spans="1:15">
      <c r="A5634" t="s">
        <v>7459</v>
      </c>
      <c r="B5634" s="1">
        <v>43109</v>
      </c>
      <c r="C5634" s="1">
        <v>43104.165914351855</v>
      </c>
      <c r="D5634" t="s">
        <v>7460</v>
      </c>
      <c r="E5634" t="s">
        <v>7461</v>
      </c>
      <c r="F5634">
        <v>25</v>
      </c>
      <c r="G5634" t="str">
        <f>VLOOKUP(YouTubeVideos[[#This Row],[category_id]],VideoCategories[],2,FALSE)</f>
        <v>News &amp; Politics</v>
      </c>
      <c r="H5634" t="s">
        <v>7462</v>
      </c>
      <c r="I5634">
        <v>29968</v>
      </c>
      <c r="J5634">
        <v>93</v>
      </c>
      <c r="K5634">
        <v>17</v>
      </c>
      <c r="L5634">
        <v>21</v>
      </c>
      <c r="M5634" t="b">
        <v>0</v>
      </c>
      <c r="N5634" t="b">
        <v>0</v>
      </c>
      <c r="O5634" t="b">
        <v>0</v>
      </c>
    </row>
    <row r="5635" spans="1:15">
      <c r="A5635" t="s">
        <v>3999</v>
      </c>
      <c r="B5635" s="1">
        <v>43080</v>
      </c>
      <c r="C5635" s="1">
        <v>43075.43445601852</v>
      </c>
      <c r="D5635" t="s">
        <v>4000</v>
      </c>
      <c r="E5635" t="s">
        <v>2699</v>
      </c>
      <c r="F5635">
        <v>22</v>
      </c>
      <c r="G5635" t="str">
        <f>VLOOKUP(YouTubeVideos[[#This Row],[category_id]],VideoCategories[],2,FALSE)</f>
        <v>People &amp; Blogs</v>
      </c>
      <c r="H5635" t="s">
        <v>4001</v>
      </c>
      <c r="I5635">
        <v>29860</v>
      </c>
      <c r="J5635">
        <v>1958</v>
      </c>
      <c r="K5635">
        <v>25</v>
      </c>
      <c r="L5635">
        <v>94</v>
      </c>
      <c r="M5635" t="b">
        <v>0</v>
      </c>
      <c r="N5635" t="b">
        <v>0</v>
      </c>
      <c r="O5635" t="b">
        <v>0</v>
      </c>
    </row>
    <row r="5636" spans="1:15">
      <c r="A5636" t="s">
        <v>17562</v>
      </c>
      <c r="B5636" s="1">
        <v>43234</v>
      </c>
      <c r="C5636" s="1">
        <v>43218.377766203703</v>
      </c>
      <c r="D5636" t="s">
        <v>17563</v>
      </c>
      <c r="E5636" t="s">
        <v>10961</v>
      </c>
      <c r="F5636">
        <v>24</v>
      </c>
      <c r="G5636" t="str">
        <f>VLOOKUP(YouTubeVideos[[#This Row],[category_id]],VideoCategories[],2,FALSE)</f>
        <v>Entertainment</v>
      </c>
      <c r="H5636" t="s">
        <v>17564</v>
      </c>
      <c r="I5636">
        <v>3754719</v>
      </c>
      <c r="J5636">
        <v>67582</v>
      </c>
      <c r="K5636">
        <v>13207</v>
      </c>
      <c r="L5636">
        <v>10055</v>
      </c>
      <c r="M5636" t="b">
        <v>0</v>
      </c>
      <c r="N5636" t="b">
        <v>0</v>
      </c>
      <c r="O5636" t="b">
        <v>0</v>
      </c>
    </row>
    <row r="5637" spans="1:15">
      <c r="A5637" t="s">
        <v>17565</v>
      </c>
      <c r="B5637" s="1">
        <v>43234</v>
      </c>
      <c r="C5637" s="1">
        <v>43217.250069444446</v>
      </c>
      <c r="D5637" t="s">
        <v>17566</v>
      </c>
      <c r="E5637" t="s">
        <v>761</v>
      </c>
      <c r="F5637">
        <v>10</v>
      </c>
      <c r="G5637" t="str">
        <f>VLOOKUP(YouTubeVideos[[#This Row],[category_id]],VideoCategories[],2,FALSE)</f>
        <v>Music</v>
      </c>
      <c r="H5637" t="s">
        <v>17567</v>
      </c>
      <c r="I5637">
        <v>41446137</v>
      </c>
      <c r="J5637">
        <v>502519</v>
      </c>
      <c r="K5637">
        <v>78095</v>
      </c>
      <c r="L5637">
        <v>36974</v>
      </c>
      <c r="M5637" t="b">
        <v>0</v>
      </c>
      <c r="N5637" t="b">
        <v>0</v>
      </c>
      <c r="O5637" t="b">
        <v>0</v>
      </c>
    </row>
    <row r="5638" spans="1:15">
      <c r="A5638" t="s">
        <v>17568</v>
      </c>
      <c r="B5638" s="1">
        <v>43234</v>
      </c>
      <c r="C5638" s="1">
        <v>43217.497141203705</v>
      </c>
      <c r="D5638" t="s">
        <v>17569</v>
      </c>
      <c r="E5638" t="s">
        <v>1019</v>
      </c>
      <c r="F5638">
        <v>24</v>
      </c>
      <c r="G5638" t="str">
        <f>VLOOKUP(YouTubeVideos[[#This Row],[category_id]],VideoCategories[],2,FALSE)</f>
        <v>Entertainment</v>
      </c>
      <c r="H5638" t="s">
        <v>17570</v>
      </c>
      <c r="I5638">
        <v>3673170</v>
      </c>
      <c r="J5638">
        <v>212212</v>
      </c>
      <c r="K5638">
        <v>4165</v>
      </c>
      <c r="L5638">
        <v>18529</v>
      </c>
      <c r="M5638" t="b">
        <v>0</v>
      </c>
      <c r="N5638" t="b">
        <v>0</v>
      </c>
      <c r="O5638" t="b">
        <v>0</v>
      </c>
    </row>
    <row r="5639" spans="1:15">
      <c r="A5639" t="s">
        <v>17571</v>
      </c>
      <c r="B5639" s="1">
        <v>43234</v>
      </c>
      <c r="C5639" s="1">
        <v>43216.875034722223</v>
      </c>
      <c r="D5639" t="s">
        <v>17572</v>
      </c>
      <c r="E5639" t="s">
        <v>17573</v>
      </c>
      <c r="F5639">
        <v>10</v>
      </c>
      <c r="G5639" t="str">
        <f>VLOOKUP(YouTubeVideos[[#This Row],[category_id]],VideoCategories[],2,FALSE)</f>
        <v>Music</v>
      </c>
      <c r="H5639" t="s">
        <v>17574</v>
      </c>
      <c r="I5639">
        <v>12907907</v>
      </c>
      <c r="J5639">
        <v>490249</v>
      </c>
      <c r="K5639">
        <v>30218</v>
      </c>
      <c r="L5639">
        <v>50805</v>
      </c>
      <c r="M5639" t="b">
        <v>0</v>
      </c>
      <c r="N5639" t="b">
        <v>0</v>
      </c>
      <c r="O5639" t="b">
        <v>0</v>
      </c>
    </row>
    <row r="5640" spans="1:15">
      <c r="A5640" t="s">
        <v>17575</v>
      </c>
      <c r="B5640" s="1">
        <v>43234</v>
      </c>
      <c r="C5640" s="1">
        <v>43216.875879629632</v>
      </c>
      <c r="D5640" t="s">
        <v>17576</v>
      </c>
      <c r="E5640" t="s">
        <v>17577</v>
      </c>
      <c r="F5640">
        <v>10</v>
      </c>
      <c r="G5640" t="str">
        <f>VLOOKUP(YouTubeVideos[[#This Row],[category_id]],VideoCategories[],2,FALSE)</f>
        <v>Music</v>
      </c>
      <c r="H5640" t="s">
        <v>17578</v>
      </c>
      <c r="I5640">
        <v>2095026</v>
      </c>
      <c r="J5640">
        <v>49729</v>
      </c>
      <c r="K5640">
        <v>698</v>
      </c>
      <c r="L5640">
        <v>2804</v>
      </c>
      <c r="M5640" t="b">
        <v>0</v>
      </c>
      <c r="N5640" t="b">
        <v>0</v>
      </c>
      <c r="O5640" t="b">
        <v>0</v>
      </c>
    </row>
    <row r="5641" spans="1:15">
      <c r="A5641" t="s">
        <v>6832</v>
      </c>
      <c r="B5641" s="1">
        <v>43105</v>
      </c>
      <c r="C5641" s="1">
        <v>43103.232835648145</v>
      </c>
      <c r="D5641" t="s">
        <v>6833</v>
      </c>
      <c r="E5641" t="s">
        <v>252</v>
      </c>
      <c r="F5641">
        <v>17</v>
      </c>
      <c r="G5641" t="str">
        <f>VLOOKUP(YouTubeVideos[[#This Row],[category_id]],VideoCategories[],2,FALSE)</f>
        <v>Sports</v>
      </c>
      <c r="H5641" t="s">
        <v>6834</v>
      </c>
      <c r="I5641">
        <v>29769</v>
      </c>
      <c r="J5641">
        <v>251</v>
      </c>
      <c r="K5641">
        <v>24</v>
      </c>
      <c r="L5641">
        <v>75</v>
      </c>
      <c r="M5641" t="b">
        <v>0</v>
      </c>
      <c r="N5641" t="b">
        <v>0</v>
      </c>
      <c r="O5641" t="b">
        <v>0</v>
      </c>
    </row>
    <row r="5642" spans="1:15">
      <c r="A5642" t="s">
        <v>2226</v>
      </c>
      <c r="B5642" s="1">
        <v>43067</v>
      </c>
      <c r="C5642" s="1">
        <v>43061.083344907405</v>
      </c>
      <c r="D5642" t="s">
        <v>19821</v>
      </c>
      <c r="E5642" t="s">
        <v>1261</v>
      </c>
      <c r="F5642">
        <v>15</v>
      </c>
      <c r="G5642" t="str">
        <f>VLOOKUP(YouTubeVideos[[#This Row],[category_id]],VideoCategories[],2,FALSE)</f>
        <v>Pets &amp; Animals</v>
      </c>
      <c r="H5642" t="s">
        <v>19822</v>
      </c>
      <c r="I5642">
        <v>29725</v>
      </c>
      <c r="J5642">
        <v>872</v>
      </c>
      <c r="K5642">
        <v>34</v>
      </c>
      <c r="L5642">
        <v>47</v>
      </c>
      <c r="M5642" t="b">
        <v>0</v>
      </c>
      <c r="N5642" t="b">
        <v>0</v>
      </c>
      <c r="O5642" t="b">
        <v>0</v>
      </c>
    </row>
    <row r="5643" spans="1:15">
      <c r="A5643" t="s">
        <v>1160</v>
      </c>
      <c r="B5643" s="1">
        <v>43059</v>
      </c>
      <c r="C5643" s="1">
        <v>43054.64634259259</v>
      </c>
      <c r="D5643" t="s">
        <v>1161</v>
      </c>
      <c r="E5643" t="s">
        <v>1162</v>
      </c>
      <c r="F5643">
        <v>15</v>
      </c>
      <c r="G5643" t="str">
        <f>VLOOKUP(YouTubeVideos[[#This Row],[category_id]],VideoCategories[],2,FALSE)</f>
        <v>Pets &amp; Animals</v>
      </c>
      <c r="H5643" t="s">
        <v>19760</v>
      </c>
      <c r="I5643">
        <v>29723</v>
      </c>
      <c r="J5643">
        <v>2083</v>
      </c>
      <c r="K5643">
        <v>8</v>
      </c>
      <c r="L5643">
        <v>227</v>
      </c>
      <c r="M5643" t="b">
        <v>0</v>
      </c>
      <c r="N5643" t="b">
        <v>0</v>
      </c>
      <c r="O5643" t="b">
        <v>0</v>
      </c>
    </row>
    <row r="5644" spans="1:15">
      <c r="A5644" t="s">
        <v>6669</v>
      </c>
      <c r="B5644" s="1">
        <v>43104</v>
      </c>
      <c r="C5644" s="1">
        <v>43101.652638888889</v>
      </c>
      <c r="D5644" t="s">
        <v>20038</v>
      </c>
      <c r="E5644" t="s">
        <v>3646</v>
      </c>
      <c r="F5644">
        <v>25</v>
      </c>
      <c r="G5644" t="str">
        <f>VLOOKUP(YouTubeVideos[[#This Row],[category_id]],VideoCategories[],2,FALSE)</f>
        <v>News &amp; Politics</v>
      </c>
      <c r="H5644" t="s">
        <v>6670</v>
      </c>
      <c r="I5644">
        <v>29202</v>
      </c>
      <c r="J5644">
        <v>228</v>
      </c>
      <c r="K5644">
        <v>64</v>
      </c>
      <c r="L5644">
        <v>196</v>
      </c>
      <c r="M5644" t="b">
        <v>0</v>
      </c>
      <c r="N5644" t="b">
        <v>0</v>
      </c>
      <c r="O5644" t="b">
        <v>0</v>
      </c>
    </row>
    <row r="5645" spans="1:15">
      <c r="A5645" t="s">
        <v>1592</v>
      </c>
      <c r="B5645" s="1">
        <v>43061</v>
      </c>
      <c r="C5645" s="1">
        <v>43055.850740740738</v>
      </c>
      <c r="D5645" t="s">
        <v>1593</v>
      </c>
      <c r="E5645" t="s">
        <v>179</v>
      </c>
      <c r="F5645">
        <v>17</v>
      </c>
      <c r="G5645" t="str">
        <f>VLOOKUP(YouTubeVideos[[#This Row],[category_id]],VideoCategories[],2,FALSE)</f>
        <v>Sports</v>
      </c>
      <c r="H5645" t="s">
        <v>180</v>
      </c>
      <c r="I5645">
        <v>29188</v>
      </c>
      <c r="J5645">
        <v>411</v>
      </c>
      <c r="K5645">
        <v>5</v>
      </c>
      <c r="L5645">
        <v>132</v>
      </c>
      <c r="M5645" t="b">
        <v>0</v>
      </c>
      <c r="N5645" t="b">
        <v>0</v>
      </c>
      <c r="O5645" t="b">
        <v>0</v>
      </c>
    </row>
    <row r="5646" spans="1:15">
      <c r="A5646" t="s">
        <v>8753</v>
      </c>
      <c r="B5646" s="1">
        <v>43119</v>
      </c>
      <c r="C5646" s="1">
        <v>43118.36241898148</v>
      </c>
      <c r="D5646" t="s">
        <v>8754</v>
      </c>
      <c r="E5646" t="s">
        <v>516</v>
      </c>
      <c r="F5646">
        <v>26</v>
      </c>
      <c r="G5646" t="str">
        <f>VLOOKUP(YouTubeVideos[[#This Row],[category_id]],VideoCategories[],2,FALSE)</f>
        <v>Howto &amp; Style</v>
      </c>
      <c r="H5646" t="s">
        <v>8755</v>
      </c>
      <c r="I5646">
        <v>29124</v>
      </c>
      <c r="J5646">
        <v>534</v>
      </c>
      <c r="K5646">
        <v>24</v>
      </c>
      <c r="L5646">
        <v>157</v>
      </c>
      <c r="M5646" t="b">
        <v>0</v>
      </c>
      <c r="N5646" t="b">
        <v>0</v>
      </c>
      <c r="O5646" t="b">
        <v>0</v>
      </c>
    </row>
    <row r="5647" spans="1:15">
      <c r="A5647" t="s">
        <v>17596</v>
      </c>
      <c r="B5647" s="1">
        <v>43234</v>
      </c>
      <c r="C5647" s="1">
        <v>43214.372615740744</v>
      </c>
      <c r="D5647" t="s">
        <v>17597</v>
      </c>
      <c r="E5647" t="s">
        <v>17598</v>
      </c>
      <c r="F5647">
        <v>10</v>
      </c>
      <c r="G5647" t="str">
        <f>VLOOKUP(YouTubeVideos[[#This Row],[category_id]],VideoCategories[],2,FALSE)</f>
        <v>Music</v>
      </c>
      <c r="H5647" t="s">
        <v>17599</v>
      </c>
      <c r="I5647">
        <v>18438586</v>
      </c>
      <c r="J5647">
        <v>487264</v>
      </c>
      <c r="K5647">
        <v>11915</v>
      </c>
      <c r="L5647">
        <v>28473</v>
      </c>
      <c r="M5647" t="b">
        <v>0</v>
      </c>
      <c r="N5647" t="b">
        <v>0</v>
      </c>
      <c r="O5647" t="b">
        <v>0</v>
      </c>
    </row>
    <row r="5648" spans="1:15">
      <c r="A5648" t="s">
        <v>17600</v>
      </c>
      <c r="B5648" s="1">
        <v>43234</v>
      </c>
      <c r="C5648" s="1">
        <v>43216.573078703703</v>
      </c>
      <c r="D5648" t="s">
        <v>17601</v>
      </c>
      <c r="E5648" t="s">
        <v>12038</v>
      </c>
      <c r="F5648">
        <v>24</v>
      </c>
      <c r="G5648" t="str">
        <f>VLOOKUP(YouTubeVideos[[#This Row],[category_id]],VideoCategories[],2,FALSE)</f>
        <v>Entertainment</v>
      </c>
      <c r="H5648" t="s">
        <v>17602</v>
      </c>
      <c r="I5648">
        <v>928027</v>
      </c>
      <c r="J5648">
        <v>31374</v>
      </c>
      <c r="K5648">
        <v>386</v>
      </c>
      <c r="L5648">
        <v>1828</v>
      </c>
      <c r="M5648" t="b">
        <v>0</v>
      </c>
      <c r="N5648" t="b">
        <v>0</v>
      </c>
      <c r="O5648" t="b">
        <v>0</v>
      </c>
    </row>
    <row r="5649" spans="1:15">
      <c r="A5649" t="s">
        <v>17603</v>
      </c>
      <c r="B5649" s="1">
        <v>43234</v>
      </c>
      <c r="C5649" s="1">
        <v>43216.2500462963</v>
      </c>
      <c r="D5649" t="s">
        <v>17604</v>
      </c>
      <c r="E5649" t="s">
        <v>11355</v>
      </c>
      <c r="F5649">
        <v>24</v>
      </c>
      <c r="G5649" t="str">
        <f>VLOOKUP(YouTubeVideos[[#This Row],[category_id]],VideoCategories[],2,FALSE)</f>
        <v>Entertainment</v>
      </c>
      <c r="H5649" t="s">
        <v>17605</v>
      </c>
      <c r="I5649">
        <v>1652804</v>
      </c>
      <c r="J5649">
        <v>59604</v>
      </c>
      <c r="K5649">
        <v>842</v>
      </c>
      <c r="L5649">
        <v>1063</v>
      </c>
      <c r="M5649" t="b">
        <v>0</v>
      </c>
      <c r="N5649" t="b">
        <v>0</v>
      </c>
      <c r="O5649" t="b">
        <v>0</v>
      </c>
    </row>
    <row r="5650" spans="1:15">
      <c r="A5650" t="s">
        <v>17606</v>
      </c>
      <c r="B5650" s="1">
        <v>43234</v>
      </c>
      <c r="C5650" s="1">
        <v>43215.746666666666</v>
      </c>
      <c r="D5650" t="s">
        <v>17607</v>
      </c>
      <c r="E5650" t="s">
        <v>17608</v>
      </c>
      <c r="F5650">
        <v>24</v>
      </c>
      <c r="G5650" t="str">
        <f>VLOOKUP(YouTubeVideos[[#This Row],[category_id]],VideoCategories[],2,FALSE)</f>
        <v>Entertainment</v>
      </c>
      <c r="H5650" t="s">
        <v>17609</v>
      </c>
      <c r="I5650">
        <v>2297986</v>
      </c>
      <c r="J5650">
        <v>112989</v>
      </c>
      <c r="K5650">
        <v>1516</v>
      </c>
      <c r="L5650">
        <v>2848</v>
      </c>
      <c r="M5650" t="b">
        <v>0</v>
      </c>
      <c r="N5650" t="b">
        <v>0</v>
      </c>
      <c r="O5650" t="b">
        <v>0</v>
      </c>
    </row>
    <row r="5651" spans="1:15">
      <c r="A5651" t="s">
        <v>11163</v>
      </c>
      <c r="B5651" s="1">
        <v>43137</v>
      </c>
      <c r="C5651" s="1">
        <v>43132.421979166669</v>
      </c>
      <c r="D5651" t="s">
        <v>11164</v>
      </c>
      <c r="E5651" t="s">
        <v>4195</v>
      </c>
      <c r="F5651">
        <v>25</v>
      </c>
      <c r="G5651" t="str">
        <f>VLOOKUP(YouTubeVideos[[#This Row],[category_id]],VideoCategories[],2,FALSE)</f>
        <v>News &amp; Politics</v>
      </c>
      <c r="H5651" t="s">
        <v>11165</v>
      </c>
      <c r="I5651">
        <v>28964</v>
      </c>
      <c r="J5651">
        <v>138</v>
      </c>
      <c r="K5651">
        <v>41</v>
      </c>
      <c r="L5651">
        <v>370</v>
      </c>
      <c r="M5651" t="b">
        <v>0</v>
      </c>
      <c r="N5651" t="b">
        <v>0</v>
      </c>
      <c r="O5651" t="b">
        <v>0</v>
      </c>
    </row>
    <row r="5652" spans="1:15">
      <c r="A5652" t="s">
        <v>17612</v>
      </c>
      <c r="B5652" s="1">
        <v>43234</v>
      </c>
      <c r="C5652" s="1">
        <v>43213.864618055559</v>
      </c>
      <c r="D5652" t="s">
        <v>17613</v>
      </c>
      <c r="E5652" t="s">
        <v>3425</v>
      </c>
      <c r="F5652">
        <v>24</v>
      </c>
      <c r="G5652" t="str">
        <f>VLOOKUP(YouTubeVideos[[#This Row],[category_id]],VideoCategories[],2,FALSE)</f>
        <v>Entertainment</v>
      </c>
      <c r="H5652" t="s">
        <v>17614</v>
      </c>
      <c r="I5652">
        <v>59254638</v>
      </c>
      <c r="J5652">
        <v>1295189</v>
      </c>
      <c r="K5652">
        <v>47162</v>
      </c>
      <c r="L5652">
        <v>139879</v>
      </c>
      <c r="M5652" t="b">
        <v>0</v>
      </c>
      <c r="N5652" t="b">
        <v>0</v>
      </c>
      <c r="O5652" t="b">
        <v>0</v>
      </c>
    </row>
    <row r="5653" spans="1:15">
      <c r="A5653" t="s">
        <v>5772</v>
      </c>
      <c r="B5653" s="1">
        <v>43091</v>
      </c>
      <c r="C5653" s="1">
        <v>43085.496550925927</v>
      </c>
      <c r="D5653" t="s">
        <v>5773</v>
      </c>
      <c r="E5653" t="s">
        <v>3326</v>
      </c>
      <c r="F5653">
        <v>23</v>
      </c>
      <c r="G5653" t="str">
        <f>VLOOKUP(YouTubeVideos[[#This Row],[category_id]],VideoCategories[],2,FALSE)</f>
        <v>Comedy</v>
      </c>
      <c r="H5653" t="s">
        <v>5774</v>
      </c>
      <c r="I5653">
        <v>28894</v>
      </c>
      <c r="J5653">
        <v>1377</v>
      </c>
      <c r="K5653">
        <v>55</v>
      </c>
      <c r="L5653">
        <v>119</v>
      </c>
      <c r="M5653" t="b">
        <v>0</v>
      </c>
      <c r="N5653" t="b">
        <v>0</v>
      </c>
      <c r="O5653" t="b">
        <v>0</v>
      </c>
    </row>
    <row r="5654" spans="1:15">
      <c r="A5654" t="s">
        <v>4813</v>
      </c>
      <c r="B5654" s="1">
        <v>43085</v>
      </c>
      <c r="C5654" s="1">
        <v>43082.366956018515</v>
      </c>
      <c r="D5654" t="s">
        <v>4814</v>
      </c>
      <c r="E5654" t="s">
        <v>4815</v>
      </c>
      <c r="F5654">
        <v>22</v>
      </c>
      <c r="G5654" t="str">
        <f>VLOOKUP(YouTubeVideos[[#This Row],[category_id]],VideoCategories[],2,FALSE)</f>
        <v>People &amp; Blogs</v>
      </c>
      <c r="H5654" t="s">
        <v>4816</v>
      </c>
      <c r="I5654">
        <v>28804</v>
      </c>
      <c r="J5654">
        <v>3367</v>
      </c>
      <c r="K5654">
        <v>29</v>
      </c>
      <c r="L5654">
        <v>262</v>
      </c>
      <c r="M5654" t="b">
        <v>0</v>
      </c>
      <c r="N5654" t="b">
        <v>0</v>
      </c>
      <c r="O5654" t="b">
        <v>0</v>
      </c>
    </row>
    <row r="5655" spans="1:15">
      <c r="A5655" t="s">
        <v>17621</v>
      </c>
      <c r="B5655" s="1">
        <v>43234</v>
      </c>
      <c r="C5655" s="1">
        <v>43214.500706018516</v>
      </c>
      <c r="D5655" t="s">
        <v>17622</v>
      </c>
      <c r="E5655" t="s">
        <v>2156</v>
      </c>
      <c r="F5655">
        <v>24</v>
      </c>
      <c r="G5655" t="str">
        <f>VLOOKUP(YouTubeVideos[[#This Row],[category_id]],VideoCategories[],2,FALSE)</f>
        <v>Entertainment</v>
      </c>
      <c r="H5655" t="s">
        <v>17623</v>
      </c>
      <c r="I5655">
        <v>1439258</v>
      </c>
      <c r="J5655">
        <v>57492</v>
      </c>
      <c r="K5655">
        <v>2886</v>
      </c>
      <c r="L5655">
        <v>4620</v>
      </c>
      <c r="M5655" t="b">
        <v>0</v>
      </c>
      <c r="N5655" t="b">
        <v>0</v>
      </c>
      <c r="O5655" t="b">
        <v>0</v>
      </c>
    </row>
    <row r="5656" spans="1:15">
      <c r="A5656" t="s">
        <v>7249</v>
      </c>
      <c r="B5656" s="1">
        <v>43108</v>
      </c>
      <c r="C5656" s="1">
        <v>43101.416446759256</v>
      </c>
      <c r="D5656" t="s">
        <v>20072</v>
      </c>
      <c r="E5656" t="s">
        <v>7250</v>
      </c>
      <c r="F5656">
        <v>1</v>
      </c>
      <c r="G5656" t="str">
        <f>VLOOKUP(YouTubeVideos[[#This Row],[category_id]],VideoCategories[],2,FALSE)</f>
        <v>Film &amp; Animation</v>
      </c>
      <c r="H5656" t="s">
        <v>7251</v>
      </c>
      <c r="I5656">
        <v>28630</v>
      </c>
      <c r="J5656">
        <v>926</v>
      </c>
      <c r="K5656">
        <v>39</v>
      </c>
      <c r="L5656">
        <v>43</v>
      </c>
      <c r="M5656" t="b">
        <v>0</v>
      </c>
      <c r="N5656" t="b">
        <v>0</v>
      </c>
      <c r="O5656" t="b">
        <v>0</v>
      </c>
    </row>
    <row r="5657" spans="1:15">
      <c r="A5657" t="s">
        <v>17627</v>
      </c>
      <c r="B5657" s="1">
        <v>43234</v>
      </c>
      <c r="C5657" s="1">
        <v>43214.040370370371</v>
      </c>
      <c r="D5657" t="s">
        <v>17628</v>
      </c>
      <c r="E5657" t="s">
        <v>17629</v>
      </c>
      <c r="F5657">
        <v>24</v>
      </c>
      <c r="G5657" t="str">
        <f>VLOOKUP(YouTubeVideos[[#This Row],[category_id]],VideoCategories[],2,FALSE)</f>
        <v>Entertainment</v>
      </c>
      <c r="H5657" t="s">
        <v>17630</v>
      </c>
      <c r="I5657">
        <v>48654951</v>
      </c>
      <c r="J5657">
        <v>811144</v>
      </c>
      <c r="K5657">
        <v>33051</v>
      </c>
      <c r="L5657">
        <v>48941</v>
      </c>
      <c r="M5657" t="b">
        <v>0</v>
      </c>
      <c r="N5657" t="b">
        <v>0</v>
      </c>
      <c r="O5657" t="b">
        <v>0</v>
      </c>
    </row>
    <row r="5658" spans="1:15">
      <c r="A5658" t="s">
        <v>6758</v>
      </c>
      <c r="B5658" s="1">
        <v>43104</v>
      </c>
      <c r="C5658" s="1">
        <v>43094.351990740739</v>
      </c>
      <c r="D5658" t="s">
        <v>6759</v>
      </c>
      <c r="E5658" t="s">
        <v>6760</v>
      </c>
      <c r="F5658">
        <v>26</v>
      </c>
      <c r="G5658" t="str">
        <f>VLOOKUP(YouTubeVideos[[#This Row],[category_id]],VideoCategories[],2,FALSE)</f>
        <v>Howto &amp; Style</v>
      </c>
      <c r="H5658" t="s">
        <v>6761</v>
      </c>
      <c r="I5658">
        <v>28484</v>
      </c>
      <c r="J5658">
        <v>334</v>
      </c>
      <c r="K5658">
        <v>23</v>
      </c>
      <c r="L5658">
        <v>21</v>
      </c>
      <c r="M5658" t="b">
        <v>0</v>
      </c>
      <c r="N5658" t="b">
        <v>0</v>
      </c>
      <c r="O5658" t="b">
        <v>0</v>
      </c>
    </row>
    <row r="5659" spans="1:15">
      <c r="A5659" t="s">
        <v>3242</v>
      </c>
      <c r="B5659" s="1">
        <v>43075</v>
      </c>
      <c r="C5659" s="1">
        <v>43073.708333333336</v>
      </c>
      <c r="D5659" t="s">
        <v>3243</v>
      </c>
      <c r="E5659" t="s">
        <v>3108</v>
      </c>
      <c r="F5659">
        <v>25</v>
      </c>
      <c r="G5659" t="str">
        <f>VLOOKUP(YouTubeVideos[[#This Row],[category_id]],VideoCategories[],2,FALSE)</f>
        <v>News &amp; Politics</v>
      </c>
      <c r="H5659" t="s">
        <v>3244</v>
      </c>
      <c r="I5659">
        <v>28378</v>
      </c>
      <c r="J5659">
        <v>211</v>
      </c>
      <c r="K5659">
        <v>463</v>
      </c>
      <c r="L5659">
        <v>633</v>
      </c>
      <c r="M5659" t="b">
        <v>0</v>
      </c>
      <c r="N5659" t="b">
        <v>0</v>
      </c>
      <c r="O5659" t="b">
        <v>0</v>
      </c>
    </row>
    <row r="5660" spans="1:15">
      <c r="A5660" t="s">
        <v>4904</v>
      </c>
      <c r="B5660" s="1">
        <v>43086</v>
      </c>
      <c r="C5660" s="1">
        <v>43082.287870370368</v>
      </c>
      <c r="D5660" t="s">
        <v>4905</v>
      </c>
      <c r="E5660" t="s">
        <v>4057</v>
      </c>
      <c r="F5660">
        <v>2</v>
      </c>
      <c r="G5660" t="str">
        <f>VLOOKUP(YouTubeVideos[[#This Row],[category_id]],VideoCategories[],2,FALSE)</f>
        <v>Autos &amp; Vehicles</v>
      </c>
      <c r="H5660" t="s">
        <v>4906</v>
      </c>
      <c r="I5660">
        <v>28308</v>
      </c>
      <c r="J5660">
        <v>436</v>
      </c>
      <c r="K5660">
        <v>55</v>
      </c>
      <c r="L5660">
        <v>49</v>
      </c>
      <c r="M5660" t="b">
        <v>0</v>
      </c>
      <c r="N5660" t="b">
        <v>0</v>
      </c>
      <c r="O5660" t="b">
        <v>0</v>
      </c>
    </row>
    <row r="5661" spans="1:15">
      <c r="A5661" t="s">
        <v>8915</v>
      </c>
      <c r="B5661" s="1">
        <v>43120</v>
      </c>
      <c r="C5661" s="1">
        <v>43114.35496527778</v>
      </c>
      <c r="D5661" t="s">
        <v>8916</v>
      </c>
      <c r="E5661" t="s">
        <v>1143</v>
      </c>
      <c r="F5661">
        <v>25</v>
      </c>
      <c r="G5661" t="str">
        <f>VLOOKUP(YouTubeVideos[[#This Row],[category_id]],VideoCategories[],2,FALSE)</f>
        <v>News &amp; Politics</v>
      </c>
      <c r="H5661" t="s">
        <v>8917</v>
      </c>
      <c r="I5661">
        <v>28271</v>
      </c>
      <c r="J5661">
        <v>208</v>
      </c>
      <c r="K5661">
        <v>52</v>
      </c>
      <c r="L5661">
        <v>217</v>
      </c>
      <c r="M5661" t="b">
        <v>0</v>
      </c>
      <c r="N5661" t="b">
        <v>0</v>
      </c>
      <c r="O5661" t="b">
        <v>0</v>
      </c>
    </row>
    <row r="5662" spans="1:15">
      <c r="A5662" t="s">
        <v>17643</v>
      </c>
      <c r="B5662" s="1">
        <v>43234</v>
      </c>
      <c r="C5662" s="1">
        <v>43214.333368055559</v>
      </c>
      <c r="D5662" t="s">
        <v>20686</v>
      </c>
      <c r="E5662" t="s">
        <v>17644</v>
      </c>
      <c r="F5662">
        <v>10</v>
      </c>
      <c r="G5662" t="str">
        <f>VLOOKUP(YouTubeVideos[[#This Row],[category_id]],VideoCategories[],2,FALSE)</f>
        <v>Music</v>
      </c>
      <c r="H5662" t="s">
        <v>20687</v>
      </c>
      <c r="I5662">
        <v>13831320</v>
      </c>
      <c r="J5662">
        <v>395282</v>
      </c>
      <c r="K5662">
        <v>20532</v>
      </c>
      <c r="L5662">
        <v>35732</v>
      </c>
      <c r="M5662" t="b">
        <v>0</v>
      </c>
      <c r="N5662" t="b">
        <v>0</v>
      </c>
      <c r="O5662" t="b">
        <v>0</v>
      </c>
    </row>
    <row r="5663" spans="1:15">
      <c r="A5663" t="s">
        <v>17645</v>
      </c>
      <c r="B5663" s="1">
        <v>43234</v>
      </c>
      <c r="C5663" s="1">
        <v>43213.375150462962</v>
      </c>
      <c r="D5663" t="s">
        <v>17646</v>
      </c>
      <c r="E5663" t="s">
        <v>1479</v>
      </c>
      <c r="F5663">
        <v>24</v>
      </c>
      <c r="G5663" t="str">
        <f>VLOOKUP(YouTubeVideos[[#This Row],[category_id]],VideoCategories[],2,FALSE)</f>
        <v>Entertainment</v>
      </c>
      <c r="H5663" t="s">
        <v>17647</v>
      </c>
      <c r="I5663">
        <v>6461082</v>
      </c>
      <c r="J5663">
        <v>70438</v>
      </c>
      <c r="K5663">
        <v>4600</v>
      </c>
      <c r="L5663">
        <v>8690</v>
      </c>
      <c r="M5663" t="b">
        <v>0</v>
      </c>
      <c r="N5663" t="b">
        <v>0</v>
      </c>
      <c r="O5663" t="b">
        <v>0</v>
      </c>
    </row>
    <row r="5664" spans="1:15">
      <c r="A5664" t="s">
        <v>17648</v>
      </c>
      <c r="B5664" s="1">
        <v>43234</v>
      </c>
      <c r="C5664" s="1">
        <v>43213.375034722223</v>
      </c>
      <c r="D5664" t="s">
        <v>20688</v>
      </c>
      <c r="E5664" t="s">
        <v>20410</v>
      </c>
      <c r="F5664">
        <v>10</v>
      </c>
      <c r="G5664" t="str">
        <f>VLOOKUP(YouTubeVideos[[#This Row],[category_id]],VideoCategories[],2,FALSE)</f>
        <v>Music</v>
      </c>
      <c r="H5664" t="s">
        <v>20641</v>
      </c>
      <c r="I5664">
        <v>2372980</v>
      </c>
      <c r="J5664">
        <v>67483</v>
      </c>
      <c r="K5664">
        <v>1330</v>
      </c>
      <c r="L5664">
        <v>3599</v>
      </c>
      <c r="M5664" t="b">
        <v>0</v>
      </c>
      <c r="N5664" t="b">
        <v>0</v>
      </c>
      <c r="O5664" t="b">
        <v>0</v>
      </c>
    </row>
    <row r="5665" spans="1:15">
      <c r="A5665" t="s">
        <v>17649</v>
      </c>
      <c r="B5665" s="1">
        <v>43234</v>
      </c>
      <c r="C5665" s="1">
        <v>43213.551574074074</v>
      </c>
      <c r="D5665" t="s">
        <v>17650</v>
      </c>
      <c r="E5665" t="s">
        <v>17651</v>
      </c>
      <c r="F5665">
        <v>10</v>
      </c>
      <c r="G5665" t="str">
        <f>VLOOKUP(YouTubeVideos[[#This Row],[category_id]],VideoCategories[],2,FALSE)</f>
        <v>Music</v>
      </c>
      <c r="H5665" t="s">
        <v>17652</v>
      </c>
      <c r="I5665">
        <v>4244395</v>
      </c>
      <c r="J5665">
        <v>245110</v>
      </c>
      <c r="K5665">
        <v>2384</v>
      </c>
      <c r="L5665">
        <v>17119</v>
      </c>
      <c r="M5665" t="b">
        <v>0</v>
      </c>
      <c r="N5665" t="b">
        <v>0</v>
      </c>
      <c r="O5665" t="b">
        <v>0</v>
      </c>
    </row>
    <row r="5666" spans="1:15">
      <c r="A5666" t="s">
        <v>4409</v>
      </c>
      <c r="B5666" s="1">
        <v>43082</v>
      </c>
      <c r="C5666" s="1">
        <v>43076.468819444446</v>
      </c>
      <c r="D5666" t="s">
        <v>4410</v>
      </c>
      <c r="E5666" t="s">
        <v>4411</v>
      </c>
      <c r="F5666">
        <v>22</v>
      </c>
      <c r="G5666" t="str">
        <f>VLOOKUP(YouTubeVideos[[#This Row],[category_id]],VideoCategories[],2,FALSE)</f>
        <v>People &amp; Blogs</v>
      </c>
      <c r="H5666" t="s">
        <v>4412</v>
      </c>
      <c r="I5666">
        <v>28179</v>
      </c>
      <c r="J5666">
        <v>3056</v>
      </c>
      <c r="K5666">
        <v>33</v>
      </c>
      <c r="L5666">
        <v>769</v>
      </c>
      <c r="M5666" t="b">
        <v>0</v>
      </c>
      <c r="N5666" t="b">
        <v>0</v>
      </c>
      <c r="O5666" t="b">
        <v>0</v>
      </c>
    </row>
    <row r="5667" spans="1:15">
      <c r="A5667" t="s">
        <v>17656</v>
      </c>
      <c r="B5667" s="1">
        <v>43234</v>
      </c>
      <c r="C5667" s="1">
        <v>43213.291666666664</v>
      </c>
      <c r="D5667" t="s">
        <v>17657</v>
      </c>
      <c r="E5667" t="s">
        <v>3319</v>
      </c>
      <c r="F5667">
        <v>24</v>
      </c>
      <c r="G5667" t="str">
        <f>VLOOKUP(YouTubeVideos[[#This Row],[category_id]],VideoCategories[],2,FALSE)</f>
        <v>Entertainment</v>
      </c>
      <c r="H5667" t="s">
        <v>17658</v>
      </c>
      <c r="I5667">
        <v>1087394</v>
      </c>
      <c r="J5667">
        <v>25698</v>
      </c>
      <c r="K5667">
        <v>291</v>
      </c>
      <c r="L5667">
        <v>2489</v>
      </c>
      <c r="M5667" t="b">
        <v>0</v>
      </c>
      <c r="N5667" t="b">
        <v>0</v>
      </c>
      <c r="O5667" t="b">
        <v>0</v>
      </c>
    </row>
    <row r="5668" spans="1:15">
      <c r="A5668" t="s">
        <v>17659</v>
      </c>
      <c r="B5668" s="1">
        <v>43234</v>
      </c>
      <c r="C5668" s="1">
        <v>43212.312511574077</v>
      </c>
      <c r="D5668" t="s">
        <v>17660</v>
      </c>
      <c r="E5668" t="s">
        <v>17661</v>
      </c>
      <c r="F5668">
        <v>24</v>
      </c>
      <c r="G5668" t="str">
        <f>VLOOKUP(YouTubeVideos[[#This Row],[category_id]],VideoCategories[],2,FALSE)</f>
        <v>Entertainment</v>
      </c>
      <c r="H5668" t="s">
        <v>17662</v>
      </c>
      <c r="I5668">
        <v>2160231</v>
      </c>
      <c r="J5668">
        <v>17627</v>
      </c>
      <c r="K5668">
        <v>15557</v>
      </c>
      <c r="L5668">
        <v>9277</v>
      </c>
      <c r="M5668" t="b">
        <v>0</v>
      </c>
      <c r="N5668" t="b">
        <v>0</v>
      </c>
      <c r="O5668" t="b">
        <v>0</v>
      </c>
    </row>
    <row r="5669" spans="1:15">
      <c r="A5669" t="s">
        <v>2273</v>
      </c>
      <c r="B5669" s="1">
        <v>43067</v>
      </c>
      <c r="C5669" s="1">
        <v>43060.7653125</v>
      </c>
      <c r="D5669" t="s">
        <v>2274</v>
      </c>
      <c r="E5669" t="s">
        <v>1226</v>
      </c>
      <c r="F5669">
        <v>17</v>
      </c>
      <c r="G5669" t="str">
        <f>VLOOKUP(YouTubeVideos[[#This Row],[category_id]],VideoCategories[],2,FALSE)</f>
        <v>Sports</v>
      </c>
      <c r="H5669" t="s">
        <v>2275</v>
      </c>
      <c r="I5669">
        <v>28091</v>
      </c>
      <c r="J5669">
        <v>1614</v>
      </c>
      <c r="K5669">
        <v>44</v>
      </c>
      <c r="L5669">
        <v>260</v>
      </c>
      <c r="M5669" t="b">
        <v>0</v>
      </c>
      <c r="N5669" t="b">
        <v>0</v>
      </c>
      <c r="O5669" t="b">
        <v>0</v>
      </c>
    </row>
    <row r="5670" spans="1:15">
      <c r="A5670" t="s">
        <v>984</v>
      </c>
      <c r="B5670" s="1">
        <v>43058</v>
      </c>
      <c r="C5670" s="1">
        <v>43053.400925925926</v>
      </c>
      <c r="D5670" t="s">
        <v>985</v>
      </c>
      <c r="E5670" t="s">
        <v>986</v>
      </c>
      <c r="F5670">
        <v>27</v>
      </c>
      <c r="G5670" t="str">
        <f>VLOOKUP(YouTubeVideos[[#This Row],[category_id]],VideoCategories[],2,FALSE)</f>
        <v>Education</v>
      </c>
      <c r="H5670" t="s">
        <v>987</v>
      </c>
      <c r="I5670">
        <v>27997</v>
      </c>
      <c r="J5670">
        <v>366</v>
      </c>
      <c r="K5670">
        <v>22</v>
      </c>
      <c r="L5670">
        <v>0</v>
      </c>
      <c r="M5670" t="b">
        <v>1</v>
      </c>
      <c r="N5670" t="b">
        <v>0</v>
      </c>
      <c r="O5670" t="b">
        <v>0</v>
      </c>
    </row>
    <row r="5671" spans="1:15">
      <c r="A5671" t="s">
        <v>3008</v>
      </c>
      <c r="B5671" s="1">
        <v>43073</v>
      </c>
      <c r="C5671" s="1">
        <v>43069.333333333336</v>
      </c>
      <c r="D5671" t="s">
        <v>3009</v>
      </c>
      <c r="E5671" t="s">
        <v>520</v>
      </c>
      <c r="F5671">
        <v>26</v>
      </c>
      <c r="G5671" t="str">
        <f>VLOOKUP(YouTubeVideos[[#This Row],[category_id]],VideoCategories[],2,FALSE)</f>
        <v>Howto &amp; Style</v>
      </c>
      <c r="H5671" t="s">
        <v>3010</v>
      </c>
      <c r="I5671">
        <v>27945</v>
      </c>
      <c r="J5671">
        <v>736</v>
      </c>
      <c r="K5671">
        <v>33</v>
      </c>
      <c r="L5671">
        <v>97</v>
      </c>
      <c r="M5671" t="b">
        <v>0</v>
      </c>
      <c r="N5671" t="b">
        <v>0</v>
      </c>
      <c r="O5671" t="b">
        <v>0</v>
      </c>
    </row>
    <row r="5672" spans="1:15">
      <c r="A5672" t="s">
        <v>11968</v>
      </c>
      <c r="B5672" s="1">
        <v>43145</v>
      </c>
      <c r="C5672" s="1">
        <v>43144.603506944448</v>
      </c>
      <c r="D5672" t="s">
        <v>11969</v>
      </c>
      <c r="E5672" t="s">
        <v>956</v>
      </c>
      <c r="F5672">
        <v>28</v>
      </c>
      <c r="G5672" t="str">
        <f>VLOOKUP(YouTubeVideos[[#This Row],[category_id]],VideoCategories[],2,FALSE)</f>
        <v>Science &amp; Technology</v>
      </c>
      <c r="H5672" t="s">
        <v>11970</v>
      </c>
      <c r="I5672">
        <v>27871</v>
      </c>
      <c r="J5672">
        <v>581</v>
      </c>
      <c r="K5672">
        <v>118</v>
      </c>
      <c r="L5672">
        <v>62</v>
      </c>
      <c r="M5672" t="b">
        <v>0</v>
      </c>
      <c r="N5672" t="b">
        <v>0</v>
      </c>
      <c r="O5672" t="b">
        <v>0</v>
      </c>
    </row>
    <row r="5673" spans="1:15">
      <c r="A5673" t="s">
        <v>2073</v>
      </c>
      <c r="B5673" s="1">
        <v>43067</v>
      </c>
      <c r="C5673" s="1">
        <v>43064.432835648149</v>
      </c>
      <c r="D5673" t="s">
        <v>2074</v>
      </c>
      <c r="E5673" t="s">
        <v>2075</v>
      </c>
      <c r="F5673">
        <v>22</v>
      </c>
      <c r="G5673" t="str">
        <f>VLOOKUP(YouTubeVideos[[#This Row],[category_id]],VideoCategories[],2,FALSE)</f>
        <v>People &amp; Blogs</v>
      </c>
      <c r="H5673" t="s">
        <v>2076</v>
      </c>
      <c r="I5673">
        <v>27779</v>
      </c>
      <c r="J5673">
        <v>49</v>
      </c>
      <c r="K5673">
        <v>7</v>
      </c>
      <c r="L5673">
        <v>34</v>
      </c>
      <c r="M5673" t="b">
        <v>0</v>
      </c>
      <c r="N5673" t="b">
        <v>0</v>
      </c>
      <c r="O5673" t="b">
        <v>0</v>
      </c>
    </row>
    <row r="5674" spans="1:15">
      <c r="A5674" t="s">
        <v>13279</v>
      </c>
      <c r="B5674" s="1">
        <v>43158</v>
      </c>
      <c r="C5674" s="1">
        <v>43151.73878472222</v>
      </c>
      <c r="D5674" t="s">
        <v>13280</v>
      </c>
      <c r="E5674" t="s">
        <v>13281</v>
      </c>
      <c r="F5674">
        <v>22</v>
      </c>
      <c r="G5674" t="str">
        <f>VLOOKUP(YouTubeVideos[[#This Row],[category_id]],VideoCategories[],2,FALSE)</f>
        <v>People &amp; Blogs</v>
      </c>
      <c r="H5674" t="s">
        <v>13282</v>
      </c>
      <c r="I5674">
        <v>27710</v>
      </c>
      <c r="J5674">
        <v>1332</v>
      </c>
      <c r="K5674">
        <v>8</v>
      </c>
      <c r="L5674">
        <v>132</v>
      </c>
      <c r="M5674" t="b">
        <v>0</v>
      </c>
      <c r="N5674" t="b">
        <v>0</v>
      </c>
      <c r="O5674" t="b">
        <v>0</v>
      </c>
    </row>
    <row r="5675" spans="1:15">
      <c r="A5675" t="s">
        <v>2004</v>
      </c>
      <c r="B5675" s="1">
        <v>43066</v>
      </c>
      <c r="C5675" s="1">
        <v>43058.51662037037</v>
      </c>
      <c r="D5675" t="s">
        <v>2005</v>
      </c>
      <c r="E5675" t="s">
        <v>2006</v>
      </c>
      <c r="F5675">
        <v>22</v>
      </c>
      <c r="G5675" t="str">
        <f>VLOOKUP(YouTubeVideos[[#This Row],[category_id]],VideoCategories[],2,FALSE)</f>
        <v>People &amp; Blogs</v>
      </c>
      <c r="H5675" t="s">
        <v>63</v>
      </c>
      <c r="I5675">
        <v>27571</v>
      </c>
      <c r="J5675">
        <v>286</v>
      </c>
      <c r="K5675">
        <v>6</v>
      </c>
      <c r="L5675">
        <v>41</v>
      </c>
      <c r="M5675" t="b">
        <v>0</v>
      </c>
      <c r="N5675" t="b">
        <v>0</v>
      </c>
      <c r="O5675" t="b">
        <v>0</v>
      </c>
    </row>
    <row r="5676" spans="1:15">
      <c r="A5676" t="s">
        <v>1163</v>
      </c>
      <c r="B5676" s="1">
        <v>43059</v>
      </c>
      <c r="C5676" s="1">
        <v>43054.303796296299</v>
      </c>
      <c r="D5676" t="s">
        <v>19761</v>
      </c>
      <c r="E5676" t="s">
        <v>1164</v>
      </c>
      <c r="F5676">
        <v>26</v>
      </c>
      <c r="G5676" t="str">
        <f>VLOOKUP(YouTubeVideos[[#This Row],[category_id]],VideoCategories[],2,FALSE)</f>
        <v>Howto &amp; Style</v>
      </c>
      <c r="H5676" t="s">
        <v>1165</v>
      </c>
      <c r="I5676">
        <v>27408</v>
      </c>
      <c r="J5676">
        <v>2993</v>
      </c>
      <c r="K5676">
        <v>87</v>
      </c>
      <c r="L5676">
        <v>516</v>
      </c>
      <c r="M5676" t="b">
        <v>0</v>
      </c>
      <c r="N5676" t="b">
        <v>0</v>
      </c>
      <c r="O5676" t="b">
        <v>0</v>
      </c>
    </row>
    <row r="5677" spans="1:15">
      <c r="A5677" t="s">
        <v>10560</v>
      </c>
      <c r="B5677" s="1">
        <v>43132</v>
      </c>
      <c r="C5677" s="1">
        <v>43126.558564814812</v>
      </c>
      <c r="D5677" t="s">
        <v>10561</v>
      </c>
      <c r="E5677" t="s">
        <v>10562</v>
      </c>
      <c r="F5677">
        <v>22</v>
      </c>
      <c r="G5677" t="str">
        <f>VLOOKUP(YouTubeVideos[[#This Row],[category_id]],VideoCategories[],2,FALSE)</f>
        <v>People &amp; Blogs</v>
      </c>
      <c r="H5677" t="s">
        <v>10563</v>
      </c>
      <c r="I5677">
        <v>27207</v>
      </c>
      <c r="J5677">
        <v>786</v>
      </c>
      <c r="K5677">
        <v>42</v>
      </c>
      <c r="L5677">
        <v>131</v>
      </c>
      <c r="M5677" t="b">
        <v>0</v>
      </c>
      <c r="N5677" t="b">
        <v>0</v>
      </c>
      <c r="O5677" t="b">
        <v>0</v>
      </c>
    </row>
    <row r="5678" spans="1:15">
      <c r="A5678" t="s">
        <v>11635</v>
      </c>
      <c r="B5678" s="1">
        <v>43140</v>
      </c>
      <c r="C5678" s="1">
        <v>43133.862812500003</v>
      </c>
      <c r="D5678" t="s">
        <v>11636</v>
      </c>
      <c r="E5678" t="s">
        <v>11637</v>
      </c>
      <c r="F5678">
        <v>25</v>
      </c>
      <c r="G5678" t="str">
        <f>VLOOKUP(YouTubeVideos[[#This Row],[category_id]],VideoCategories[],2,FALSE)</f>
        <v>News &amp; Politics</v>
      </c>
      <c r="H5678" t="s">
        <v>11638</v>
      </c>
      <c r="I5678">
        <v>27178</v>
      </c>
      <c r="J5678">
        <v>242</v>
      </c>
      <c r="K5678">
        <v>25</v>
      </c>
      <c r="L5678">
        <v>85</v>
      </c>
      <c r="M5678" t="b">
        <v>0</v>
      </c>
      <c r="N5678" t="b">
        <v>0</v>
      </c>
      <c r="O5678" t="b">
        <v>0</v>
      </c>
    </row>
    <row r="5679" spans="1:15">
      <c r="A5679" t="s">
        <v>17696</v>
      </c>
      <c r="B5679" s="1">
        <v>43234</v>
      </c>
      <c r="C5679" s="1">
        <v>43209.875034722223</v>
      </c>
      <c r="D5679" t="s">
        <v>17697</v>
      </c>
      <c r="E5679" t="s">
        <v>17698</v>
      </c>
      <c r="F5679">
        <v>10</v>
      </c>
      <c r="G5679" t="str">
        <f>VLOOKUP(YouTubeVideos[[#This Row],[category_id]],VideoCategories[],2,FALSE)</f>
        <v>Music</v>
      </c>
      <c r="H5679" t="s">
        <v>17699</v>
      </c>
      <c r="I5679">
        <v>148689896</v>
      </c>
      <c r="J5679">
        <v>3094021</v>
      </c>
      <c r="K5679">
        <v>129502</v>
      </c>
      <c r="L5679">
        <v>242039</v>
      </c>
      <c r="M5679" t="b">
        <v>0</v>
      </c>
      <c r="N5679" t="b">
        <v>0</v>
      </c>
      <c r="O5679" t="b">
        <v>0</v>
      </c>
    </row>
    <row r="5680" spans="1:15">
      <c r="A5680" t="s">
        <v>11248</v>
      </c>
      <c r="B5680" s="1">
        <v>43137</v>
      </c>
      <c r="C5680" s="1">
        <v>43128.720925925925</v>
      </c>
      <c r="D5680" t="s">
        <v>11249</v>
      </c>
      <c r="E5680" t="s">
        <v>11250</v>
      </c>
      <c r="F5680">
        <v>28</v>
      </c>
      <c r="G5680" t="str">
        <f>VLOOKUP(YouTubeVideos[[#This Row],[category_id]],VideoCategories[],2,FALSE)</f>
        <v>Science &amp; Technology</v>
      </c>
      <c r="H5680" t="s">
        <v>11251</v>
      </c>
      <c r="I5680">
        <v>26983</v>
      </c>
      <c r="J5680">
        <v>137</v>
      </c>
      <c r="K5680">
        <v>16</v>
      </c>
      <c r="L5680">
        <v>71</v>
      </c>
      <c r="M5680" t="b">
        <v>0</v>
      </c>
      <c r="N5680" t="b">
        <v>0</v>
      </c>
      <c r="O5680" t="b">
        <v>0</v>
      </c>
    </row>
    <row r="5681" spans="1:15">
      <c r="A5681" t="s">
        <v>17704</v>
      </c>
      <c r="B5681" s="1">
        <v>43234</v>
      </c>
      <c r="C5681" s="1">
        <v>43210.291712962964</v>
      </c>
      <c r="D5681" t="s">
        <v>17705</v>
      </c>
      <c r="E5681" t="s">
        <v>9525</v>
      </c>
      <c r="F5681">
        <v>10</v>
      </c>
      <c r="G5681" t="str">
        <f>VLOOKUP(YouTubeVideos[[#This Row],[category_id]],VideoCategories[],2,FALSE)</f>
        <v>Music</v>
      </c>
      <c r="H5681" t="s">
        <v>17706</v>
      </c>
      <c r="I5681">
        <v>15042428</v>
      </c>
      <c r="J5681">
        <v>330679</v>
      </c>
      <c r="K5681">
        <v>6158</v>
      </c>
      <c r="L5681">
        <v>9174</v>
      </c>
      <c r="M5681" t="b">
        <v>0</v>
      </c>
      <c r="N5681" t="b">
        <v>0</v>
      </c>
      <c r="O5681" t="b">
        <v>0</v>
      </c>
    </row>
    <row r="5682" spans="1:15">
      <c r="A5682" t="s">
        <v>10376</v>
      </c>
      <c r="B5682" s="1">
        <v>43132</v>
      </c>
      <c r="C5682" s="1">
        <v>43128.910601851851</v>
      </c>
      <c r="D5682" t="s">
        <v>10377</v>
      </c>
      <c r="E5682" t="s">
        <v>10378</v>
      </c>
      <c r="F5682">
        <v>25</v>
      </c>
      <c r="G5682" t="str">
        <f>VLOOKUP(YouTubeVideos[[#This Row],[category_id]],VideoCategories[],2,FALSE)</f>
        <v>News &amp; Politics</v>
      </c>
      <c r="H5682" t="s">
        <v>20261</v>
      </c>
      <c r="I5682">
        <v>26970</v>
      </c>
      <c r="J5682">
        <v>370</v>
      </c>
      <c r="K5682">
        <v>570</v>
      </c>
      <c r="L5682">
        <v>323</v>
      </c>
      <c r="M5682" t="b">
        <v>0</v>
      </c>
      <c r="N5682" t="b">
        <v>0</v>
      </c>
      <c r="O5682" t="b">
        <v>0</v>
      </c>
    </row>
    <row r="5683" spans="1:15">
      <c r="A5683" t="s">
        <v>7308</v>
      </c>
      <c r="B5683" s="1">
        <v>43109</v>
      </c>
      <c r="C5683" s="1">
        <v>43108.333356481482</v>
      </c>
      <c r="D5683" t="s">
        <v>7309</v>
      </c>
      <c r="E5683" t="s">
        <v>520</v>
      </c>
      <c r="F5683">
        <v>26</v>
      </c>
      <c r="G5683" t="str">
        <f>VLOOKUP(YouTubeVideos[[#This Row],[category_id]],VideoCategories[],2,FALSE)</f>
        <v>Howto &amp; Style</v>
      </c>
      <c r="H5683" t="s">
        <v>7310</v>
      </c>
      <c r="I5683">
        <v>26967</v>
      </c>
      <c r="J5683">
        <v>836</v>
      </c>
      <c r="K5683">
        <v>36</v>
      </c>
      <c r="L5683">
        <v>190</v>
      </c>
      <c r="M5683" t="b">
        <v>0</v>
      </c>
      <c r="N5683" t="b">
        <v>0</v>
      </c>
      <c r="O5683" t="b">
        <v>0</v>
      </c>
    </row>
    <row r="5684" spans="1:15">
      <c r="A5684" t="s">
        <v>17712</v>
      </c>
      <c r="B5684" s="1">
        <v>43234</v>
      </c>
      <c r="C5684" s="1">
        <v>43209.875081018516</v>
      </c>
      <c r="D5684" t="s">
        <v>17713</v>
      </c>
      <c r="E5684" t="s">
        <v>6419</v>
      </c>
      <c r="F5684">
        <v>10</v>
      </c>
      <c r="G5684" t="str">
        <f>VLOOKUP(YouTubeVideos[[#This Row],[category_id]],VideoCategories[],2,FALSE)</f>
        <v>Music</v>
      </c>
      <c r="H5684" t="s">
        <v>17714</v>
      </c>
      <c r="I5684">
        <v>4878311</v>
      </c>
      <c r="J5684">
        <v>65260</v>
      </c>
      <c r="K5684">
        <v>3353</v>
      </c>
      <c r="L5684">
        <v>4554</v>
      </c>
      <c r="M5684" t="b">
        <v>0</v>
      </c>
      <c r="N5684" t="b">
        <v>0</v>
      </c>
      <c r="O5684" t="b">
        <v>0</v>
      </c>
    </row>
    <row r="5685" spans="1:15">
      <c r="A5685" t="s">
        <v>2150</v>
      </c>
      <c r="B5685" s="1">
        <v>43067</v>
      </c>
      <c r="C5685" s="1">
        <v>43060.718171296299</v>
      </c>
      <c r="D5685" t="s">
        <v>2151</v>
      </c>
      <c r="E5685" t="s">
        <v>2152</v>
      </c>
      <c r="F5685">
        <v>22</v>
      </c>
      <c r="G5685" t="str">
        <f>VLOOKUP(YouTubeVideos[[#This Row],[category_id]],VideoCategories[],2,FALSE)</f>
        <v>People &amp; Blogs</v>
      </c>
      <c r="H5685" t="s">
        <v>2153</v>
      </c>
      <c r="I5685">
        <v>26940</v>
      </c>
      <c r="J5685">
        <v>1933</v>
      </c>
      <c r="K5685">
        <v>11</v>
      </c>
      <c r="L5685">
        <v>319</v>
      </c>
      <c r="M5685" t="b">
        <v>0</v>
      </c>
      <c r="N5685" t="b">
        <v>0</v>
      </c>
      <c r="O5685" t="b">
        <v>0</v>
      </c>
    </row>
    <row r="5686" spans="1:15">
      <c r="A5686" t="s">
        <v>4305</v>
      </c>
      <c r="B5686" s="1">
        <v>43082</v>
      </c>
      <c r="C5686" s="1">
        <v>43078.333425925928</v>
      </c>
      <c r="D5686" t="s">
        <v>4306</v>
      </c>
      <c r="E5686" t="s">
        <v>520</v>
      </c>
      <c r="F5686">
        <v>26</v>
      </c>
      <c r="G5686" t="str">
        <f>VLOOKUP(YouTubeVideos[[#This Row],[category_id]],VideoCategories[],2,FALSE)</f>
        <v>Howto &amp; Style</v>
      </c>
      <c r="H5686" t="s">
        <v>4307</v>
      </c>
      <c r="I5686">
        <v>26898</v>
      </c>
      <c r="J5686">
        <v>423</v>
      </c>
      <c r="K5686">
        <v>271</v>
      </c>
      <c r="L5686">
        <v>95</v>
      </c>
      <c r="M5686" t="b">
        <v>0</v>
      </c>
      <c r="N5686" t="b">
        <v>0</v>
      </c>
      <c r="O5686" t="b">
        <v>0</v>
      </c>
    </row>
    <row r="5687" spans="1:15">
      <c r="A5687" t="s">
        <v>17720</v>
      </c>
      <c r="B5687" s="1">
        <v>43234</v>
      </c>
      <c r="C5687" s="1">
        <v>43209.33452546296</v>
      </c>
      <c r="D5687" t="s">
        <v>17721</v>
      </c>
      <c r="E5687" t="s">
        <v>17722</v>
      </c>
      <c r="F5687">
        <v>10</v>
      </c>
      <c r="G5687" t="str">
        <f>VLOOKUP(YouTubeVideos[[#This Row],[category_id]],VideoCategories[],2,FALSE)</f>
        <v>Music</v>
      </c>
      <c r="H5687" t="s">
        <v>20689</v>
      </c>
      <c r="I5687">
        <v>4550598</v>
      </c>
      <c r="J5687">
        <v>67294</v>
      </c>
      <c r="K5687">
        <v>2532</v>
      </c>
      <c r="L5687">
        <v>6390</v>
      </c>
      <c r="M5687" t="b">
        <v>0</v>
      </c>
      <c r="N5687" t="b">
        <v>0</v>
      </c>
      <c r="O5687" t="b">
        <v>0</v>
      </c>
    </row>
    <row r="5688" spans="1:15">
      <c r="A5688" t="s">
        <v>17723</v>
      </c>
      <c r="B5688" s="1">
        <v>43234</v>
      </c>
      <c r="C5688" s="1">
        <v>43209.542951388888</v>
      </c>
      <c r="D5688" t="s">
        <v>17724</v>
      </c>
      <c r="E5688" t="s">
        <v>1938</v>
      </c>
      <c r="F5688">
        <v>10</v>
      </c>
      <c r="G5688" t="str">
        <f>VLOOKUP(YouTubeVideos[[#This Row],[category_id]],VideoCategories[],2,FALSE)</f>
        <v>Music</v>
      </c>
      <c r="H5688" t="s">
        <v>17725</v>
      </c>
      <c r="I5688">
        <v>2857068</v>
      </c>
      <c r="J5688">
        <v>155666</v>
      </c>
      <c r="K5688">
        <v>1660</v>
      </c>
      <c r="L5688">
        <v>8375</v>
      </c>
      <c r="M5688" t="b">
        <v>0</v>
      </c>
      <c r="N5688" t="b">
        <v>0</v>
      </c>
      <c r="O5688" t="b">
        <v>0</v>
      </c>
    </row>
    <row r="5689" spans="1:15">
      <c r="A5689" t="s">
        <v>17726</v>
      </c>
      <c r="B5689" s="1">
        <v>43234</v>
      </c>
      <c r="C5689" s="1">
        <v>43209.465810185182</v>
      </c>
      <c r="D5689" t="s">
        <v>17727</v>
      </c>
      <c r="E5689" t="s">
        <v>17728</v>
      </c>
      <c r="F5689">
        <v>10</v>
      </c>
      <c r="G5689" t="str">
        <f>VLOOKUP(YouTubeVideos[[#This Row],[category_id]],VideoCategories[],2,FALSE)</f>
        <v>Music</v>
      </c>
      <c r="H5689" t="s">
        <v>17729</v>
      </c>
      <c r="I5689">
        <v>4444601</v>
      </c>
      <c r="J5689">
        <v>141080</v>
      </c>
      <c r="K5689">
        <v>1480</v>
      </c>
      <c r="L5689">
        <v>6188</v>
      </c>
      <c r="M5689" t="b">
        <v>0</v>
      </c>
      <c r="N5689" t="b">
        <v>0</v>
      </c>
      <c r="O5689" t="b">
        <v>0</v>
      </c>
    </row>
    <row r="5690" spans="1:15">
      <c r="A5690" t="s">
        <v>5444</v>
      </c>
      <c r="B5690" s="1">
        <v>43089</v>
      </c>
      <c r="C5690" s="1">
        <v>43083.500358796293</v>
      </c>
      <c r="D5690" t="s">
        <v>19982</v>
      </c>
      <c r="E5690" t="s">
        <v>4919</v>
      </c>
      <c r="F5690">
        <v>26</v>
      </c>
      <c r="G5690" t="str">
        <f>VLOOKUP(YouTubeVideos[[#This Row],[category_id]],VideoCategories[],2,FALSE)</f>
        <v>Howto &amp; Style</v>
      </c>
      <c r="H5690" t="s">
        <v>5445</v>
      </c>
      <c r="I5690">
        <v>26800</v>
      </c>
      <c r="J5690">
        <v>1932</v>
      </c>
      <c r="K5690">
        <v>15</v>
      </c>
      <c r="L5690">
        <v>99</v>
      </c>
      <c r="M5690" t="b">
        <v>0</v>
      </c>
      <c r="N5690" t="b">
        <v>0</v>
      </c>
      <c r="O5690" t="b">
        <v>0</v>
      </c>
    </row>
    <row r="5691" spans="1:15">
      <c r="A5691" t="s">
        <v>6797</v>
      </c>
      <c r="B5691" s="1">
        <v>43104</v>
      </c>
      <c r="C5691" s="1">
        <v>43094.409409722219</v>
      </c>
      <c r="D5691" t="s">
        <v>6798</v>
      </c>
      <c r="E5691" t="s">
        <v>6799</v>
      </c>
      <c r="F5691">
        <v>1</v>
      </c>
      <c r="G5691" t="str">
        <f>VLOOKUP(YouTubeVideos[[#This Row],[category_id]],VideoCategories[],2,FALSE)</f>
        <v>Film &amp; Animation</v>
      </c>
      <c r="H5691" t="s">
        <v>6800</v>
      </c>
      <c r="I5691">
        <v>26735</v>
      </c>
      <c r="J5691">
        <v>676</v>
      </c>
      <c r="K5691">
        <v>9</v>
      </c>
      <c r="L5691">
        <v>56</v>
      </c>
      <c r="M5691" t="b">
        <v>0</v>
      </c>
      <c r="N5691" t="b">
        <v>0</v>
      </c>
      <c r="O5691" t="b">
        <v>0</v>
      </c>
    </row>
    <row r="5692" spans="1:15">
      <c r="A5692" t="s">
        <v>17738</v>
      </c>
      <c r="B5692" s="1">
        <v>43234</v>
      </c>
      <c r="C5692" s="1">
        <v>43209.290150462963</v>
      </c>
      <c r="D5692" t="s">
        <v>17739</v>
      </c>
      <c r="E5692" t="s">
        <v>17740</v>
      </c>
      <c r="F5692">
        <v>10</v>
      </c>
      <c r="G5692" t="str">
        <f>VLOOKUP(YouTubeVideos[[#This Row],[category_id]],VideoCategories[],2,FALSE)</f>
        <v>Music</v>
      </c>
      <c r="H5692" t="s">
        <v>17741</v>
      </c>
      <c r="I5692">
        <v>921062</v>
      </c>
      <c r="J5692">
        <v>2863</v>
      </c>
      <c r="K5692">
        <v>225</v>
      </c>
      <c r="L5692">
        <v>760</v>
      </c>
      <c r="M5692" t="b">
        <v>0</v>
      </c>
      <c r="N5692" t="b">
        <v>0</v>
      </c>
      <c r="O5692" t="b">
        <v>0</v>
      </c>
    </row>
    <row r="5693" spans="1:15">
      <c r="A5693" t="s">
        <v>17742</v>
      </c>
      <c r="B5693" s="1">
        <v>43234</v>
      </c>
      <c r="C5693" s="1">
        <v>43208.333449074074</v>
      </c>
      <c r="D5693" t="s">
        <v>17743</v>
      </c>
      <c r="E5693" t="s">
        <v>3600</v>
      </c>
      <c r="F5693">
        <v>24</v>
      </c>
      <c r="G5693" t="str">
        <f>VLOOKUP(YouTubeVideos[[#This Row],[category_id]],VideoCategories[],2,FALSE)</f>
        <v>Entertainment</v>
      </c>
      <c r="H5693" t="s">
        <v>63</v>
      </c>
      <c r="I5693">
        <v>14723484</v>
      </c>
      <c r="J5693">
        <v>190948</v>
      </c>
      <c r="K5693">
        <v>7913</v>
      </c>
      <c r="L5693">
        <v>18386</v>
      </c>
      <c r="M5693" t="b">
        <v>0</v>
      </c>
      <c r="N5693" t="b">
        <v>0</v>
      </c>
      <c r="O5693" t="b">
        <v>0</v>
      </c>
    </row>
    <row r="5694" spans="1:15">
      <c r="A5694" t="s">
        <v>4917</v>
      </c>
      <c r="B5694" s="1">
        <v>43086</v>
      </c>
      <c r="C5694" s="1">
        <v>43081.659525462965</v>
      </c>
      <c r="D5694" t="s">
        <v>4918</v>
      </c>
      <c r="E5694" t="s">
        <v>4919</v>
      </c>
      <c r="F5694">
        <v>26</v>
      </c>
      <c r="G5694" t="str">
        <f>VLOOKUP(YouTubeVideos[[#This Row],[category_id]],VideoCategories[],2,FALSE)</f>
        <v>Howto &amp; Style</v>
      </c>
      <c r="H5694" t="s">
        <v>4920</v>
      </c>
      <c r="I5694">
        <v>26710</v>
      </c>
      <c r="J5694">
        <v>1518</v>
      </c>
      <c r="K5694">
        <v>22</v>
      </c>
      <c r="L5694">
        <v>125</v>
      </c>
      <c r="M5694" t="b">
        <v>0</v>
      </c>
      <c r="N5694" t="b">
        <v>0</v>
      </c>
      <c r="O5694" t="b">
        <v>0</v>
      </c>
    </row>
    <row r="5695" spans="1:15">
      <c r="A5695" t="s">
        <v>17747</v>
      </c>
      <c r="B5695" s="1">
        <v>43234</v>
      </c>
      <c r="C5695" s="1">
        <v>43208.250104166669</v>
      </c>
      <c r="D5695" t="s">
        <v>17748</v>
      </c>
      <c r="E5695" t="s">
        <v>12359</v>
      </c>
      <c r="F5695">
        <v>10</v>
      </c>
      <c r="G5695" t="str">
        <f>VLOOKUP(YouTubeVideos[[#This Row],[category_id]],VideoCategories[],2,FALSE)</f>
        <v>Music</v>
      </c>
      <c r="H5695" t="s">
        <v>17749</v>
      </c>
      <c r="I5695">
        <v>14444272</v>
      </c>
      <c r="J5695">
        <v>115979</v>
      </c>
      <c r="K5695">
        <v>3509</v>
      </c>
      <c r="L5695">
        <v>2190</v>
      </c>
      <c r="M5695" t="b">
        <v>0</v>
      </c>
      <c r="N5695" t="b">
        <v>0</v>
      </c>
      <c r="O5695" t="b">
        <v>0</v>
      </c>
    </row>
    <row r="5696" spans="1:15">
      <c r="A5696" t="s">
        <v>4739</v>
      </c>
      <c r="B5696" s="1">
        <v>43084</v>
      </c>
      <c r="C5696" s="1">
        <v>43079.462395833332</v>
      </c>
      <c r="D5696" t="s">
        <v>4740</v>
      </c>
      <c r="E5696" t="s">
        <v>1162</v>
      </c>
      <c r="F5696">
        <v>15</v>
      </c>
      <c r="G5696" t="str">
        <f>VLOOKUP(YouTubeVideos[[#This Row],[category_id]],VideoCategories[],2,FALSE)</f>
        <v>Pets &amp; Animals</v>
      </c>
      <c r="H5696" t="s">
        <v>4741</v>
      </c>
      <c r="I5696">
        <v>26673</v>
      </c>
      <c r="J5696">
        <v>2102</v>
      </c>
      <c r="K5696">
        <v>4</v>
      </c>
      <c r="L5696">
        <v>228</v>
      </c>
      <c r="M5696" t="b">
        <v>0</v>
      </c>
      <c r="N5696" t="b">
        <v>0</v>
      </c>
      <c r="O5696" t="b">
        <v>0</v>
      </c>
    </row>
    <row r="5697" spans="1:15">
      <c r="A5697" t="s">
        <v>10228</v>
      </c>
      <c r="B5697" s="1">
        <v>43131</v>
      </c>
      <c r="C5697" s="1">
        <v>43125.502615740741</v>
      </c>
      <c r="D5697" t="s">
        <v>10229</v>
      </c>
      <c r="E5697" t="s">
        <v>10230</v>
      </c>
      <c r="F5697">
        <v>22</v>
      </c>
      <c r="G5697" t="str">
        <f>VLOOKUP(YouTubeVideos[[#This Row],[category_id]],VideoCategories[],2,FALSE)</f>
        <v>People &amp; Blogs</v>
      </c>
      <c r="H5697" t="s">
        <v>10231</v>
      </c>
      <c r="I5697">
        <v>26668</v>
      </c>
      <c r="J5697">
        <v>272</v>
      </c>
      <c r="K5697">
        <v>34</v>
      </c>
      <c r="L5697">
        <v>110</v>
      </c>
      <c r="M5697" t="b">
        <v>0</v>
      </c>
      <c r="N5697" t="b">
        <v>0</v>
      </c>
      <c r="O5697" t="b">
        <v>0</v>
      </c>
    </row>
    <row r="5698" spans="1:15">
      <c r="A5698" t="s">
        <v>7487</v>
      </c>
      <c r="B5698" s="1">
        <v>43109</v>
      </c>
      <c r="C5698" s="1">
        <v>40857.584768518522</v>
      </c>
      <c r="D5698" t="s">
        <v>7488</v>
      </c>
      <c r="E5698" t="s">
        <v>7489</v>
      </c>
      <c r="F5698">
        <v>1</v>
      </c>
      <c r="G5698" t="str">
        <f>VLOOKUP(YouTubeVideos[[#This Row],[category_id]],VideoCategories[],2,FALSE)</f>
        <v>Film &amp; Animation</v>
      </c>
      <c r="H5698" t="s">
        <v>7490</v>
      </c>
      <c r="I5698">
        <v>26243</v>
      </c>
      <c r="J5698">
        <v>29</v>
      </c>
      <c r="K5698">
        <v>4</v>
      </c>
      <c r="L5698">
        <v>0</v>
      </c>
      <c r="M5698" t="b">
        <v>0</v>
      </c>
      <c r="N5698" t="b">
        <v>0</v>
      </c>
      <c r="O5698" t="b">
        <v>0</v>
      </c>
    </row>
    <row r="5699" spans="1:15">
      <c r="A5699" t="s">
        <v>17759</v>
      </c>
      <c r="B5699" s="1">
        <v>43234</v>
      </c>
      <c r="C5699" s="1">
        <v>43207.541712962964</v>
      </c>
      <c r="D5699" t="s">
        <v>17760</v>
      </c>
      <c r="E5699" t="s">
        <v>17761</v>
      </c>
      <c r="F5699">
        <v>24</v>
      </c>
      <c r="G5699" t="str">
        <f>VLOOKUP(YouTubeVideos[[#This Row],[category_id]],VideoCategories[],2,FALSE)</f>
        <v>Entertainment</v>
      </c>
      <c r="H5699" t="s">
        <v>17762</v>
      </c>
      <c r="I5699">
        <v>2394452</v>
      </c>
      <c r="J5699">
        <v>34350</v>
      </c>
      <c r="K5699">
        <v>1446</v>
      </c>
      <c r="L5699">
        <v>5330</v>
      </c>
      <c r="M5699" t="b">
        <v>0</v>
      </c>
      <c r="N5699" t="b">
        <v>0</v>
      </c>
      <c r="O5699" t="b">
        <v>0</v>
      </c>
    </row>
    <row r="5700" spans="1:15">
      <c r="A5700" t="s">
        <v>9272</v>
      </c>
      <c r="B5700" s="1">
        <v>43124</v>
      </c>
      <c r="C5700" s="1">
        <v>43122.333344907405</v>
      </c>
      <c r="D5700" t="s">
        <v>9273</v>
      </c>
      <c r="E5700" t="s">
        <v>520</v>
      </c>
      <c r="F5700">
        <v>26</v>
      </c>
      <c r="G5700" t="str">
        <f>VLOOKUP(YouTubeVideos[[#This Row],[category_id]],VideoCategories[],2,FALSE)</f>
        <v>Howto &amp; Style</v>
      </c>
      <c r="H5700" t="s">
        <v>9274</v>
      </c>
      <c r="I5700">
        <v>26225</v>
      </c>
      <c r="J5700">
        <v>728</v>
      </c>
      <c r="K5700">
        <v>28</v>
      </c>
      <c r="L5700">
        <v>121</v>
      </c>
      <c r="M5700" t="b">
        <v>0</v>
      </c>
      <c r="N5700" t="b">
        <v>0</v>
      </c>
      <c r="O5700" t="b">
        <v>0</v>
      </c>
    </row>
    <row r="5701" spans="1:15">
      <c r="A5701" t="s">
        <v>17766</v>
      </c>
      <c r="B5701" s="1">
        <v>43234</v>
      </c>
      <c r="C5701" s="1">
        <v>43207.583541666667</v>
      </c>
      <c r="D5701" t="s">
        <v>17767</v>
      </c>
      <c r="E5701" t="s">
        <v>175</v>
      </c>
      <c r="F5701">
        <v>24</v>
      </c>
      <c r="G5701" t="str">
        <f>VLOOKUP(YouTubeVideos[[#This Row],[category_id]],VideoCategories[],2,FALSE)</f>
        <v>Entertainment</v>
      </c>
      <c r="H5701" t="s">
        <v>17768</v>
      </c>
      <c r="I5701">
        <v>5816067</v>
      </c>
      <c r="J5701">
        <v>216895</v>
      </c>
      <c r="K5701">
        <v>11660</v>
      </c>
      <c r="L5701">
        <v>22775</v>
      </c>
      <c r="M5701" t="b">
        <v>0</v>
      </c>
      <c r="N5701" t="b">
        <v>0</v>
      </c>
      <c r="O5701" t="b">
        <v>0</v>
      </c>
    </row>
    <row r="5702" spans="1:15">
      <c r="A5702" t="s">
        <v>5736</v>
      </c>
      <c r="B5702" s="1">
        <v>43091</v>
      </c>
      <c r="C5702" s="1">
        <v>43086.3750462963</v>
      </c>
      <c r="D5702" t="s">
        <v>19991</v>
      </c>
      <c r="E5702" t="s">
        <v>943</v>
      </c>
      <c r="F5702">
        <v>26</v>
      </c>
      <c r="G5702" t="str">
        <f>VLOOKUP(YouTubeVideos[[#This Row],[category_id]],VideoCategories[],2,FALSE)</f>
        <v>Howto &amp; Style</v>
      </c>
      <c r="H5702" t="s">
        <v>5737</v>
      </c>
      <c r="I5702">
        <v>26214</v>
      </c>
      <c r="J5702">
        <v>726</v>
      </c>
      <c r="K5702">
        <v>22</v>
      </c>
      <c r="L5702">
        <v>65</v>
      </c>
      <c r="M5702" t="b">
        <v>0</v>
      </c>
      <c r="N5702" t="b">
        <v>0</v>
      </c>
      <c r="O5702" t="b">
        <v>0</v>
      </c>
    </row>
    <row r="5703" spans="1:15">
      <c r="A5703" t="s">
        <v>13684</v>
      </c>
      <c r="B5703" s="1">
        <v>43162</v>
      </c>
      <c r="C5703" s="1">
        <v>43154.441944444443</v>
      </c>
      <c r="D5703" t="s">
        <v>13685</v>
      </c>
      <c r="E5703" t="s">
        <v>1031</v>
      </c>
      <c r="F5703">
        <v>25</v>
      </c>
      <c r="G5703" t="str">
        <f>VLOOKUP(YouTubeVideos[[#This Row],[category_id]],VideoCategories[],2,FALSE)</f>
        <v>News &amp; Politics</v>
      </c>
      <c r="H5703" t="s">
        <v>13686</v>
      </c>
      <c r="I5703">
        <v>26103</v>
      </c>
      <c r="J5703">
        <v>267</v>
      </c>
      <c r="K5703">
        <v>232</v>
      </c>
      <c r="L5703">
        <v>241</v>
      </c>
      <c r="M5703" t="b">
        <v>0</v>
      </c>
      <c r="N5703" t="b">
        <v>0</v>
      </c>
      <c r="O5703" t="b">
        <v>0</v>
      </c>
    </row>
    <row r="5704" spans="1:15">
      <c r="A5704" t="s">
        <v>17774</v>
      </c>
      <c r="B5704" s="1">
        <v>43234</v>
      </c>
      <c r="C5704" s="1">
        <v>43206.406261574077</v>
      </c>
      <c r="D5704" t="s">
        <v>17775</v>
      </c>
      <c r="E5704" t="s">
        <v>16059</v>
      </c>
      <c r="F5704">
        <v>24</v>
      </c>
      <c r="G5704" t="str">
        <f>VLOOKUP(YouTubeVideos[[#This Row],[category_id]],VideoCategories[],2,FALSE)</f>
        <v>Entertainment</v>
      </c>
      <c r="H5704" t="s">
        <v>17776</v>
      </c>
      <c r="I5704">
        <v>1237869</v>
      </c>
      <c r="J5704">
        <v>15151</v>
      </c>
      <c r="K5704">
        <v>749</v>
      </c>
      <c r="L5704">
        <v>1983</v>
      </c>
      <c r="M5704" t="b">
        <v>0</v>
      </c>
      <c r="N5704" t="b">
        <v>0</v>
      </c>
      <c r="O5704" t="b">
        <v>0</v>
      </c>
    </row>
    <row r="5705" spans="1:15">
      <c r="A5705" t="s">
        <v>17777</v>
      </c>
      <c r="B5705" s="1">
        <v>43234</v>
      </c>
      <c r="C5705" s="1">
        <v>43206.522326388891</v>
      </c>
      <c r="D5705" t="s">
        <v>20692</v>
      </c>
      <c r="E5705" t="s">
        <v>420</v>
      </c>
      <c r="F5705">
        <v>24</v>
      </c>
      <c r="G5705" t="str">
        <f>VLOOKUP(YouTubeVideos[[#This Row],[category_id]],VideoCategories[],2,FALSE)</f>
        <v>Entertainment</v>
      </c>
      <c r="H5705" t="s">
        <v>17778</v>
      </c>
      <c r="I5705">
        <v>267753</v>
      </c>
      <c r="J5705">
        <v>11966</v>
      </c>
      <c r="K5705">
        <v>140</v>
      </c>
      <c r="L5705">
        <v>820</v>
      </c>
      <c r="M5705" t="b">
        <v>0</v>
      </c>
      <c r="N5705" t="b">
        <v>0</v>
      </c>
      <c r="O5705" t="b">
        <v>0</v>
      </c>
    </row>
    <row r="5706" spans="1:15">
      <c r="A5706" t="s">
        <v>17779</v>
      </c>
      <c r="B5706" s="1">
        <v>43234</v>
      </c>
      <c r="C5706" s="1">
        <v>43206.720960648148</v>
      </c>
      <c r="D5706" t="s">
        <v>17780</v>
      </c>
      <c r="E5706" t="s">
        <v>17781</v>
      </c>
      <c r="F5706">
        <v>24</v>
      </c>
      <c r="G5706" t="str">
        <f>VLOOKUP(YouTubeVideos[[#This Row],[category_id]],VideoCategories[],2,FALSE)</f>
        <v>Entertainment</v>
      </c>
      <c r="H5706" t="s">
        <v>17782</v>
      </c>
      <c r="I5706">
        <v>794495</v>
      </c>
      <c r="J5706">
        <v>19735</v>
      </c>
      <c r="K5706">
        <v>429</v>
      </c>
      <c r="L5706">
        <v>5422</v>
      </c>
      <c r="M5706" t="b">
        <v>0</v>
      </c>
      <c r="N5706" t="b">
        <v>0</v>
      </c>
      <c r="O5706" t="b">
        <v>0</v>
      </c>
    </row>
    <row r="5707" spans="1:15">
      <c r="A5707" t="s">
        <v>10277</v>
      </c>
      <c r="B5707" s="1">
        <v>43131</v>
      </c>
      <c r="C5707" s="1">
        <v>43125.479178240741</v>
      </c>
      <c r="D5707" t="s">
        <v>10278</v>
      </c>
      <c r="E5707" t="s">
        <v>10279</v>
      </c>
      <c r="F5707">
        <v>15</v>
      </c>
      <c r="G5707" t="str">
        <f>VLOOKUP(YouTubeVideos[[#This Row],[category_id]],VideoCategories[],2,FALSE)</f>
        <v>Pets &amp; Animals</v>
      </c>
      <c r="H5707" t="s">
        <v>10280</v>
      </c>
      <c r="I5707">
        <v>26102</v>
      </c>
      <c r="J5707">
        <v>2246</v>
      </c>
      <c r="K5707">
        <v>10</v>
      </c>
      <c r="L5707">
        <v>199</v>
      </c>
      <c r="M5707" t="b">
        <v>0</v>
      </c>
      <c r="N5707" t="b">
        <v>0</v>
      </c>
      <c r="O5707" t="b">
        <v>0</v>
      </c>
    </row>
    <row r="5708" spans="1:15">
      <c r="A5708" t="s">
        <v>17786</v>
      </c>
      <c r="B5708" s="1">
        <v>43234</v>
      </c>
      <c r="C5708" s="1">
        <v>43205.359629629631</v>
      </c>
      <c r="D5708" t="s">
        <v>17787</v>
      </c>
      <c r="E5708" t="s">
        <v>17788</v>
      </c>
      <c r="F5708">
        <v>24</v>
      </c>
      <c r="G5708" t="str">
        <f>VLOOKUP(YouTubeVideos[[#This Row],[category_id]],VideoCategories[],2,FALSE)</f>
        <v>Entertainment</v>
      </c>
      <c r="H5708" t="s">
        <v>17789</v>
      </c>
      <c r="I5708">
        <v>6415756</v>
      </c>
      <c r="J5708">
        <v>111486</v>
      </c>
      <c r="K5708">
        <v>16133</v>
      </c>
      <c r="L5708">
        <v>15504</v>
      </c>
      <c r="M5708" t="b">
        <v>0</v>
      </c>
      <c r="N5708" t="b">
        <v>0</v>
      </c>
      <c r="O5708" t="b">
        <v>0</v>
      </c>
    </row>
    <row r="5709" spans="1:15">
      <c r="A5709" t="s">
        <v>17790</v>
      </c>
      <c r="B5709" s="1">
        <v>43234</v>
      </c>
      <c r="C5709" s="1">
        <v>43206.249988425923</v>
      </c>
      <c r="D5709" t="s">
        <v>17791</v>
      </c>
      <c r="E5709" t="s">
        <v>17792</v>
      </c>
      <c r="F5709">
        <v>24</v>
      </c>
      <c r="G5709" t="str">
        <f>VLOOKUP(YouTubeVideos[[#This Row],[category_id]],VideoCategories[],2,FALSE)</f>
        <v>Entertainment</v>
      </c>
      <c r="H5709" t="s">
        <v>17793</v>
      </c>
      <c r="I5709">
        <v>14118990</v>
      </c>
      <c r="J5709">
        <v>5790</v>
      </c>
      <c r="K5709">
        <v>593</v>
      </c>
      <c r="L5709">
        <v>628</v>
      </c>
      <c r="M5709" t="b">
        <v>0</v>
      </c>
      <c r="N5709" t="b">
        <v>0</v>
      </c>
      <c r="O5709" t="b">
        <v>0</v>
      </c>
    </row>
    <row r="5710" spans="1:15">
      <c r="A5710" t="s">
        <v>6198</v>
      </c>
      <c r="B5710" s="1">
        <v>43098</v>
      </c>
      <c r="C5710" s="1">
        <v>43089.518159722225</v>
      </c>
      <c r="D5710" t="s">
        <v>6199</v>
      </c>
      <c r="E5710" t="s">
        <v>6200</v>
      </c>
      <c r="F5710">
        <v>1</v>
      </c>
      <c r="G5710" t="str">
        <f>VLOOKUP(YouTubeVideos[[#This Row],[category_id]],VideoCategories[],2,FALSE)</f>
        <v>Film &amp; Animation</v>
      </c>
      <c r="H5710" t="s">
        <v>6201</v>
      </c>
      <c r="I5710">
        <v>26033</v>
      </c>
      <c r="J5710">
        <v>177</v>
      </c>
      <c r="K5710">
        <v>11</v>
      </c>
      <c r="L5710">
        <v>10</v>
      </c>
      <c r="M5710" t="b">
        <v>0</v>
      </c>
      <c r="N5710" t="b">
        <v>0</v>
      </c>
      <c r="O5710" t="b">
        <v>0</v>
      </c>
    </row>
    <row r="5711" spans="1:15">
      <c r="A5711" t="s">
        <v>17797</v>
      </c>
      <c r="B5711" s="1">
        <v>43234</v>
      </c>
      <c r="C5711" s="1">
        <v>43203.947685185187</v>
      </c>
      <c r="D5711" t="s">
        <v>17798</v>
      </c>
      <c r="E5711" t="s">
        <v>17799</v>
      </c>
      <c r="F5711">
        <v>10</v>
      </c>
      <c r="G5711" t="str">
        <f>VLOOKUP(YouTubeVideos[[#This Row],[category_id]],VideoCategories[],2,FALSE)</f>
        <v>Music</v>
      </c>
      <c r="H5711" t="s">
        <v>17800</v>
      </c>
      <c r="I5711">
        <v>22918328</v>
      </c>
      <c r="J5711">
        <v>409234</v>
      </c>
      <c r="K5711">
        <v>35804</v>
      </c>
      <c r="L5711">
        <v>36436</v>
      </c>
      <c r="M5711" t="b">
        <v>0</v>
      </c>
      <c r="N5711" t="b">
        <v>0</v>
      </c>
      <c r="O5711" t="b">
        <v>0</v>
      </c>
    </row>
    <row r="5712" spans="1:15">
      <c r="A5712" t="s">
        <v>13613</v>
      </c>
      <c r="B5712" s="1">
        <v>43160</v>
      </c>
      <c r="C5712" s="1">
        <v>43153.415034722224</v>
      </c>
      <c r="D5712" t="s">
        <v>13614</v>
      </c>
      <c r="E5712" t="s">
        <v>13615</v>
      </c>
      <c r="F5712">
        <v>1</v>
      </c>
      <c r="G5712" t="str">
        <f>VLOOKUP(YouTubeVideos[[#This Row],[category_id]],VideoCategories[],2,FALSE)</f>
        <v>Film &amp; Animation</v>
      </c>
      <c r="H5712" t="s">
        <v>13616</v>
      </c>
      <c r="I5712">
        <v>25961</v>
      </c>
      <c r="J5712">
        <v>2180</v>
      </c>
      <c r="K5712">
        <v>26</v>
      </c>
      <c r="L5712">
        <v>120</v>
      </c>
      <c r="M5712" t="b">
        <v>0</v>
      </c>
      <c r="N5712" t="b">
        <v>0</v>
      </c>
      <c r="O5712" t="b">
        <v>0</v>
      </c>
    </row>
    <row r="5713" spans="1:15">
      <c r="A5713" t="s">
        <v>2562</v>
      </c>
      <c r="B5713" s="1">
        <v>43069</v>
      </c>
      <c r="C5713" s="1">
        <v>43063.363483796296</v>
      </c>
      <c r="D5713" t="s">
        <v>2563</v>
      </c>
      <c r="E5713" t="s">
        <v>2564</v>
      </c>
      <c r="F5713">
        <v>2</v>
      </c>
      <c r="G5713" t="str">
        <f>VLOOKUP(YouTubeVideos[[#This Row],[category_id]],VideoCategories[],2,FALSE)</f>
        <v>Autos &amp; Vehicles</v>
      </c>
      <c r="H5713" t="s">
        <v>2565</v>
      </c>
      <c r="I5713">
        <v>25839</v>
      </c>
      <c r="J5713">
        <v>470</v>
      </c>
      <c r="K5713">
        <v>13</v>
      </c>
      <c r="L5713">
        <v>53</v>
      </c>
      <c r="M5713" t="b">
        <v>0</v>
      </c>
      <c r="N5713" t="b">
        <v>0</v>
      </c>
      <c r="O5713" t="b">
        <v>0</v>
      </c>
    </row>
    <row r="5714" spans="1:15">
      <c r="A5714" t="s">
        <v>7789</v>
      </c>
      <c r="B5714" s="1">
        <v>43112</v>
      </c>
      <c r="C5714" s="1">
        <v>40289.381284722222</v>
      </c>
      <c r="D5714" t="s">
        <v>7790</v>
      </c>
      <c r="E5714" t="s">
        <v>7791</v>
      </c>
      <c r="F5714">
        <v>1</v>
      </c>
      <c r="G5714" t="str">
        <f>VLOOKUP(YouTubeVideos[[#This Row],[category_id]],VideoCategories[],2,FALSE)</f>
        <v>Film &amp; Animation</v>
      </c>
      <c r="H5714" t="s">
        <v>7792</v>
      </c>
      <c r="I5714">
        <v>25796</v>
      </c>
      <c r="J5714">
        <v>64</v>
      </c>
      <c r="K5714">
        <v>4</v>
      </c>
      <c r="L5714">
        <v>22</v>
      </c>
      <c r="M5714" t="b">
        <v>0</v>
      </c>
      <c r="N5714" t="b">
        <v>0</v>
      </c>
      <c r="O5714" t="b">
        <v>0</v>
      </c>
    </row>
    <row r="5715" spans="1:15">
      <c r="A5715" t="s">
        <v>17811</v>
      </c>
      <c r="B5715" s="1">
        <v>43234</v>
      </c>
      <c r="C5715" s="1">
        <v>43202.3750462963</v>
      </c>
      <c r="D5715" t="s">
        <v>17812</v>
      </c>
      <c r="E5715" t="s">
        <v>17813</v>
      </c>
      <c r="F5715">
        <v>10</v>
      </c>
      <c r="G5715" t="str">
        <f>VLOOKUP(YouTubeVideos[[#This Row],[category_id]],VideoCategories[],2,FALSE)</f>
        <v>Music</v>
      </c>
      <c r="H5715" t="s">
        <v>17814</v>
      </c>
      <c r="I5715">
        <v>122544931</v>
      </c>
      <c r="J5715">
        <v>1427436</v>
      </c>
      <c r="K5715">
        <v>40837</v>
      </c>
      <c r="L5715">
        <v>55320</v>
      </c>
      <c r="M5715" t="b">
        <v>0</v>
      </c>
      <c r="N5715" t="b">
        <v>0</v>
      </c>
      <c r="O5715" t="b">
        <v>0</v>
      </c>
    </row>
    <row r="5716" spans="1:15">
      <c r="A5716" t="s">
        <v>20442</v>
      </c>
      <c r="B5716" s="1">
        <v>43158</v>
      </c>
      <c r="C5716" s="1">
        <v>43151.610254629632</v>
      </c>
      <c r="D5716" t="s">
        <v>13283</v>
      </c>
      <c r="E5716" t="s">
        <v>13284</v>
      </c>
      <c r="F5716">
        <v>25</v>
      </c>
      <c r="G5716" t="str">
        <f>VLOOKUP(YouTubeVideos[[#This Row],[category_id]],VideoCategories[],2,FALSE)</f>
        <v>News &amp; Politics</v>
      </c>
      <c r="H5716" t="s">
        <v>13285</v>
      </c>
      <c r="I5716">
        <v>25741</v>
      </c>
      <c r="J5716">
        <v>916</v>
      </c>
      <c r="K5716">
        <v>109</v>
      </c>
      <c r="L5716">
        <v>316</v>
      </c>
      <c r="M5716" t="b">
        <v>0</v>
      </c>
      <c r="N5716" t="b">
        <v>0</v>
      </c>
      <c r="O5716" t="b">
        <v>0</v>
      </c>
    </row>
    <row r="5717" spans="1:15">
      <c r="A5717" t="s">
        <v>17819</v>
      </c>
      <c r="B5717" s="1">
        <v>43234</v>
      </c>
      <c r="C5717" s="1">
        <v>43202.883738425924</v>
      </c>
      <c r="D5717" t="s">
        <v>17820</v>
      </c>
      <c r="E5717" t="s">
        <v>10883</v>
      </c>
      <c r="F5717">
        <v>10</v>
      </c>
      <c r="G5717" t="str">
        <f>VLOOKUP(YouTubeVideos[[#This Row],[category_id]],VideoCategories[],2,FALSE)</f>
        <v>Music</v>
      </c>
      <c r="H5717" t="s">
        <v>17821</v>
      </c>
      <c r="I5717">
        <v>11415161</v>
      </c>
      <c r="J5717">
        <v>88781</v>
      </c>
      <c r="K5717">
        <v>3586</v>
      </c>
      <c r="L5717">
        <v>3091</v>
      </c>
      <c r="M5717" t="b">
        <v>0</v>
      </c>
      <c r="N5717" t="b">
        <v>0</v>
      </c>
      <c r="O5717" t="b">
        <v>0</v>
      </c>
    </row>
    <row r="5718" spans="1:15">
      <c r="A5718" t="s">
        <v>9608</v>
      </c>
      <c r="B5718" s="1">
        <v>43126</v>
      </c>
      <c r="C5718" s="1">
        <v>43123.262187499997</v>
      </c>
      <c r="D5718" t="s">
        <v>9609</v>
      </c>
      <c r="E5718" t="s">
        <v>2354</v>
      </c>
      <c r="F5718">
        <v>25</v>
      </c>
      <c r="G5718" t="str">
        <f>VLOOKUP(YouTubeVideos[[#This Row],[category_id]],VideoCategories[],2,FALSE)</f>
        <v>News &amp; Politics</v>
      </c>
      <c r="H5718" t="s">
        <v>9610</v>
      </c>
      <c r="I5718">
        <v>25601</v>
      </c>
      <c r="J5718">
        <v>128</v>
      </c>
      <c r="K5718">
        <v>100</v>
      </c>
      <c r="L5718">
        <v>102</v>
      </c>
      <c r="M5718" t="b">
        <v>0</v>
      </c>
      <c r="N5718" t="b">
        <v>0</v>
      </c>
      <c r="O5718" t="b">
        <v>0</v>
      </c>
    </row>
    <row r="5719" spans="1:15">
      <c r="A5719" t="s">
        <v>13204</v>
      </c>
      <c r="B5719" s="1">
        <v>43157</v>
      </c>
      <c r="C5719" s="1">
        <v>43149.934236111112</v>
      </c>
      <c r="D5719" t="s">
        <v>13205</v>
      </c>
      <c r="E5719" t="s">
        <v>13206</v>
      </c>
      <c r="F5719">
        <v>2</v>
      </c>
      <c r="G5719" t="str">
        <f>VLOOKUP(YouTubeVideos[[#This Row],[category_id]],VideoCategories[],2,FALSE)</f>
        <v>Autos &amp; Vehicles</v>
      </c>
      <c r="H5719" t="s">
        <v>13207</v>
      </c>
      <c r="I5719">
        <v>25513</v>
      </c>
      <c r="J5719">
        <v>60</v>
      </c>
      <c r="K5719">
        <v>3</v>
      </c>
      <c r="L5719">
        <v>25</v>
      </c>
      <c r="M5719" t="b">
        <v>0</v>
      </c>
      <c r="N5719" t="b">
        <v>0</v>
      </c>
      <c r="O5719" t="b">
        <v>0</v>
      </c>
    </row>
    <row r="5720" spans="1:15">
      <c r="A5720" t="s">
        <v>17828</v>
      </c>
      <c r="B5720" s="1">
        <v>43235</v>
      </c>
      <c r="C5720" s="1">
        <v>43228.291666666664</v>
      </c>
      <c r="D5720" t="s">
        <v>17829</v>
      </c>
      <c r="E5720" t="s">
        <v>78</v>
      </c>
      <c r="F5720">
        <v>24</v>
      </c>
      <c r="G5720" t="str">
        <f>VLOOKUP(YouTubeVideos[[#This Row],[category_id]],VideoCategories[],2,FALSE)</f>
        <v>Entertainment</v>
      </c>
      <c r="H5720" t="s">
        <v>17830</v>
      </c>
      <c r="I5720">
        <v>6760593</v>
      </c>
      <c r="J5720">
        <v>229250</v>
      </c>
      <c r="K5720">
        <v>8891</v>
      </c>
      <c r="L5720">
        <v>22123</v>
      </c>
      <c r="M5720" t="b">
        <v>0</v>
      </c>
      <c r="N5720" t="b">
        <v>0</v>
      </c>
      <c r="O5720" t="b">
        <v>0</v>
      </c>
    </row>
    <row r="5721" spans="1:15">
      <c r="A5721" t="s">
        <v>6614</v>
      </c>
      <c r="B5721" s="1">
        <v>43103</v>
      </c>
      <c r="C5721" s="1">
        <v>43092.333333333336</v>
      </c>
      <c r="D5721" t="s">
        <v>6615</v>
      </c>
      <c r="E5721" t="s">
        <v>5115</v>
      </c>
      <c r="F5721">
        <v>25</v>
      </c>
      <c r="G5721" t="str">
        <f>VLOOKUP(YouTubeVideos[[#This Row],[category_id]],VideoCategories[],2,FALSE)</f>
        <v>News &amp; Politics</v>
      </c>
      <c r="H5721" t="s">
        <v>6616</v>
      </c>
      <c r="I5721">
        <v>25393</v>
      </c>
      <c r="J5721">
        <v>349</v>
      </c>
      <c r="K5721">
        <v>217</v>
      </c>
      <c r="L5721">
        <v>119</v>
      </c>
      <c r="M5721" t="b">
        <v>0</v>
      </c>
      <c r="N5721" t="b">
        <v>0</v>
      </c>
      <c r="O5721" t="b">
        <v>0</v>
      </c>
    </row>
    <row r="5722" spans="1:15">
      <c r="A5722" t="s">
        <v>11936</v>
      </c>
      <c r="B5722" s="1">
        <v>43144</v>
      </c>
      <c r="C5722" s="1">
        <v>43136.79278935185</v>
      </c>
      <c r="D5722" t="s">
        <v>11937</v>
      </c>
      <c r="E5722" t="s">
        <v>11938</v>
      </c>
      <c r="F5722">
        <v>23</v>
      </c>
      <c r="G5722" t="str">
        <f>VLOOKUP(YouTubeVideos[[#This Row],[category_id]],VideoCategories[],2,FALSE)</f>
        <v>Comedy</v>
      </c>
      <c r="H5722" t="s">
        <v>11939</v>
      </c>
      <c r="I5722">
        <v>25373</v>
      </c>
      <c r="J5722">
        <v>177</v>
      </c>
      <c r="K5722">
        <v>23</v>
      </c>
      <c r="L5722">
        <v>42</v>
      </c>
      <c r="M5722" t="b">
        <v>0</v>
      </c>
      <c r="N5722" t="b">
        <v>0</v>
      </c>
      <c r="O5722" t="b">
        <v>0</v>
      </c>
    </row>
    <row r="5723" spans="1:15">
      <c r="A5723" t="s">
        <v>17836</v>
      </c>
      <c r="B5723" s="1">
        <v>43235</v>
      </c>
      <c r="C5723" s="1">
        <v>43220.88144675926</v>
      </c>
      <c r="D5723" t="s">
        <v>20694</v>
      </c>
      <c r="E5723" t="s">
        <v>843</v>
      </c>
      <c r="F5723">
        <v>24</v>
      </c>
      <c r="G5723" t="str">
        <f>VLOOKUP(YouTubeVideos[[#This Row],[category_id]],VideoCategories[],2,FALSE)</f>
        <v>Entertainment</v>
      </c>
      <c r="H5723" t="s">
        <v>17837</v>
      </c>
      <c r="I5723">
        <v>268035</v>
      </c>
      <c r="J5723">
        <v>2364</v>
      </c>
      <c r="K5723">
        <v>207</v>
      </c>
      <c r="L5723">
        <v>861</v>
      </c>
      <c r="M5723" t="b">
        <v>0</v>
      </c>
      <c r="N5723" t="b">
        <v>0</v>
      </c>
      <c r="O5723" t="b">
        <v>0</v>
      </c>
    </row>
    <row r="5724" spans="1:15">
      <c r="A5724" t="s">
        <v>4968</v>
      </c>
      <c r="B5724" s="1">
        <v>43086</v>
      </c>
      <c r="C5724" s="1">
        <v>43080.337256944447</v>
      </c>
      <c r="D5724" t="s">
        <v>4969</v>
      </c>
      <c r="E5724" t="s">
        <v>4970</v>
      </c>
      <c r="F5724">
        <v>25</v>
      </c>
      <c r="G5724" t="str">
        <f>VLOOKUP(YouTubeVideos[[#This Row],[category_id]],VideoCategories[],2,FALSE)</f>
        <v>News &amp; Politics</v>
      </c>
      <c r="H5724" t="s">
        <v>4971</v>
      </c>
      <c r="I5724">
        <v>25213</v>
      </c>
      <c r="J5724">
        <v>112</v>
      </c>
      <c r="K5724">
        <v>115</v>
      </c>
      <c r="L5724">
        <v>209</v>
      </c>
      <c r="M5724" t="b">
        <v>0</v>
      </c>
      <c r="N5724" t="b">
        <v>0</v>
      </c>
      <c r="O5724" t="b">
        <v>0</v>
      </c>
    </row>
    <row r="5725" spans="1:15">
      <c r="A5725" t="s">
        <v>1881</v>
      </c>
      <c r="B5725" s="1">
        <v>43065</v>
      </c>
      <c r="C5725" s="1">
        <v>43057.880127314813</v>
      </c>
      <c r="D5725" t="s">
        <v>1882</v>
      </c>
      <c r="E5725" t="s">
        <v>1883</v>
      </c>
      <c r="F5725">
        <v>25</v>
      </c>
      <c r="G5725" t="str">
        <f>VLOOKUP(YouTubeVideos[[#This Row],[category_id]],VideoCategories[],2,FALSE)</f>
        <v>News &amp; Politics</v>
      </c>
      <c r="H5725" t="s">
        <v>1884</v>
      </c>
      <c r="I5725">
        <v>25203</v>
      </c>
      <c r="J5725">
        <v>263</v>
      </c>
      <c r="K5725">
        <v>355</v>
      </c>
      <c r="L5725">
        <v>688</v>
      </c>
      <c r="M5725" t="b">
        <v>0</v>
      </c>
      <c r="N5725" t="b">
        <v>0</v>
      </c>
      <c r="O5725" t="b">
        <v>0</v>
      </c>
    </row>
    <row r="5726" spans="1:15">
      <c r="A5726" t="s">
        <v>17844</v>
      </c>
      <c r="B5726" s="1">
        <v>43235</v>
      </c>
      <c r="C5726" s="1">
        <v>43217.069606481484</v>
      </c>
      <c r="D5726" t="s">
        <v>17845</v>
      </c>
      <c r="E5726" t="s">
        <v>558</v>
      </c>
      <c r="F5726">
        <v>10</v>
      </c>
      <c r="G5726" t="str">
        <f>VLOOKUP(YouTubeVideos[[#This Row],[category_id]],VideoCategories[],2,FALSE)</f>
        <v>Music</v>
      </c>
      <c r="H5726" t="s">
        <v>17846</v>
      </c>
      <c r="I5726">
        <v>55054077</v>
      </c>
      <c r="J5726">
        <v>1378923</v>
      </c>
      <c r="K5726">
        <v>33465</v>
      </c>
      <c r="L5726">
        <v>67092</v>
      </c>
      <c r="M5726" t="b">
        <v>0</v>
      </c>
      <c r="N5726" t="b">
        <v>0</v>
      </c>
      <c r="O5726" t="b">
        <v>0</v>
      </c>
    </row>
    <row r="5727" spans="1:15">
      <c r="A5727" t="s">
        <v>17847</v>
      </c>
      <c r="B5727" s="1">
        <v>43235</v>
      </c>
      <c r="C5727" s="1">
        <v>43216.375023148146</v>
      </c>
      <c r="D5727" t="s">
        <v>17848</v>
      </c>
      <c r="E5727" t="s">
        <v>17849</v>
      </c>
      <c r="F5727">
        <v>10</v>
      </c>
      <c r="G5727" t="str">
        <f>VLOOKUP(YouTubeVideos[[#This Row],[category_id]],VideoCategories[],2,FALSE)</f>
        <v>Music</v>
      </c>
      <c r="H5727" t="s">
        <v>17850</v>
      </c>
      <c r="I5727">
        <v>9208165</v>
      </c>
      <c r="J5727">
        <v>308653</v>
      </c>
      <c r="K5727">
        <v>3070</v>
      </c>
      <c r="L5727">
        <v>10677</v>
      </c>
      <c r="M5727" t="b">
        <v>0</v>
      </c>
      <c r="N5727" t="b">
        <v>0</v>
      </c>
      <c r="O5727" t="b">
        <v>0</v>
      </c>
    </row>
    <row r="5728" spans="1:15">
      <c r="A5728" t="s">
        <v>17851</v>
      </c>
      <c r="B5728" s="1">
        <v>43235</v>
      </c>
      <c r="C5728" s="1">
        <v>43215.375127314815</v>
      </c>
      <c r="D5728" t="s">
        <v>17852</v>
      </c>
      <c r="E5728" t="s">
        <v>1740</v>
      </c>
      <c r="F5728">
        <v>10</v>
      </c>
      <c r="G5728" t="str">
        <f>VLOOKUP(YouTubeVideos[[#This Row],[category_id]],VideoCategories[],2,FALSE)</f>
        <v>Music</v>
      </c>
      <c r="H5728" t="s">
        <v>3040</v>
      </c>
      <c r="I5728">
        <v>5767032</v>
      </c>
      <c r="J5728">
        <v>126693</v>
      </c>
      <c r="K5728">
        <v>2174</v>
      </c>
      <c r="L5728">
        <v>4602</v>
      </c>
      <c r="M5728" t="b">
        <v>0</v>
      </c>
      <c r="N5728" t="b">
        <v>0</v>
      </c>
      <c r="O5728" t="b">
        <v>0</v>
      </c>
    </row>
    <row r="5729" spans="1:15">
      <c r="A5729" t="s">
        <v>17853</v>
      </c>
      <c r="B5729" s="1">
        <v>43235</v>
      </c>
      <c r="C5729" s="1">
        <v>43215.559178240743</v>
      </c>
      <c r="D5729" t="s">
        <v>17854</v>
      </c>
      <c r="E5729" t="s">
        <v>9351</v>
      </c>
      <c r="F5729">
        <v>10</v>
      </c>
      <c r="G5729" t="str">
        <f>VLOOKUP(YouTubeVideos[[#This Row],[category_id]],VideoCategories[],2,FALSE)</f>
        <v>Music</v>
      </c>
      <c r="H5729" t="s">
        <v>17855</v>
      </c>
      <c r="I5729">
        <v>2476190</v>
      </c>
      <c r="J5729">
        <v>195545</v>
      </c>
      <c r="K5729">
        <v>2615</v>
      </c>
      <c r="L5729">
        <v>15919</v>
      </c>
      <c r="M5729" t="b">
        <v>0</v>
      </c>
      <c r="N5729" t="b">
        <v>0</v>
      </c>
      <c r="O5729" t="b">
        <v>0</v>
      </c>
    </row>
    <row r="5730" spans="1:15">
      <c r="A5730" t="s">
        <v>17856</v>
      </c>
      <c r="B5730" s="1">
        <v>43235</v>
      </c>
      <c r="C5730" s="1">
        <v>43216.333368055559</v>
      </c>
      <c r="D5730" t="s">
        <v>17857</v>
      </c>
      <c r="E5730" t="s">
        <v>3456</v>
      </c>
      <c r="F5730">
        <v>24</v>
      </c>
      <c r="G5730" t="str">
        <f>VLOOKUP(YouTubeVideos[[#This Row],[category_id]],VideoCategories[],2,FALSE)</f>
        <v>Entertainment</v>
      </c>
      <c r="H5730" t="s">
        <v>17858</v>
      </c>
      <c r="I5730">
        <v>1848104</v>
      </c>
      <c r="J5730">
        <v>64607</v>
      </c>
      <c r="K5730">
        <v>758</v>
      </c>
      <c r="L5730">
        <v>3947</v>
      </c>
      <c r="M5730" t="b">
        <v>0</v>
      </c>
      <c r="N5730" t="b">
        <v>0</v>
      </c>
      <c r="O5730" t="b">
        <v>0</v>
      </c>
    </row>
    <row r="5731" spans="1:15">
      <c r="A5731" t="s">
        <v>5984</v>
      </c>
      <c r="B5731" s="1">
        <v>43095</v>
      </c>
      <c r="C5731" s="1">
        <v>43088.742905092593</v>
      </c>
      <c r="D5731" t="s">
        <v>5985</v>
      </c>
      <c r="E5731" t="s">
        <v>2540</v>
      </c>
      <c r="F5731">
        <v>28</v>
      </c>
      <c r="G5731" t="str">
        <f>VLOOKUP(YouTubeVideos[[#This Row],[category_id]],VideoCategories[],2,FALSE)</f>
        <v>Science &amp; Technology</v>
      </c>
      <c r="H5731" t="s">
        <v>5986</v>
      </c>
      <c r="I5731">
        <v>25130</v>
      </c>
      <c r="J5731">
        <v>1345</v>
      </c>
      <c r="K5731">
        <v>6</v>
      </c>
      <c r="L5731">
        <v>164</v>
      </c>
      <c r="M5731" t="b">
        <v>0</v>
      </c>
      <c r="N5731" t="b">
        <v>0</v>
      </c>
      <c r="O5731" t="b">
        <v>0</v>
      </c>
    </row>
    <row r="5732" spans="1:15">
      <c r="A5732" t="s">
        <v>2298</v>
      </c>
      <c r="B5732" s="1">
        <v>43068</v>
      </c>
      <c r="C5732" s="1">
        <v>43066.333356481482</v>
      </c>
      <c r="D5732" t="s">
        <v>2299</v>
      </c>
      <c r="E5732" t="s">
        <v>520</v>
      </c>
      <c r="F5732">
        <v>26</v>
      </c>
      <c r="G5732" t="str">
        <f>VLOOKUP(YouTubeVideos[[#This Row],[category_id]],VideoCategories[],2,FALSE)</f>
        <v>Howto &amp; Style</v>
      </c>
      <c r="H5732" t="s">
        <v>2300</v>
      </c>
      <c r="I5732">
        <v>24907</v>
      </c>
      <c r="J5732">
        <v>611</v>
      </c>
      <c r="K5732">
        <v>42</v>
      </c>
      <c r="L5732">
        <v>98</v>
      </c>
      <c r="M5732" t="b">
        <v>0</v>
      </c>
      <c r="N5732" t="b">
        <v>0</v>
      </c>
      <c r="O5732" t="b">
        <v>0</v>
      </c>
    </row>
    <row r="5733" spans="1:15">
      <c r="A5733" t="s">
        <v>8251</v>
      </c>
      <c r="B5733" s="1">
        <v>43116</v>
      </c>
      <c r="C5733" s="1">
        <v>43111.478796296295</v>
      </c>
      <c r="D5733" t="s">
        <v>20137</v>
      </c>
      <c r="E5733" t="s">
        <v>1158</v>
      </c>
      <c r="F5733">
        <v>25</v>
      </c>
      <c r="G5733" t="str">
        <f>VLOOKUP(YouTubeVideos[[#This Row],[category_id]],VideoCategories[],2,FALSE)</f>
        <v>News &amp; Politics</v>
      </c>
      <c r="H5733" t="s">
        <v>8252</v>
      </c>
      <c r="I5733">
        <v>24772</v>
      </c>
      <c r="J5733">
        <v>215</v>
      </c>
      <c r="K5733">
        <v>7</v>
      </c>
      <c r="L5733">
        <v>190</v>
      </c>
      <c r="M5733" t="b">
        <v>0</v>
      </c>
      <c r="N5733" t="b">
        <v>0</v>
      </c>
      <c r="O5733" t="b">
        <v>0</v>
      </c>
    </row>
    <row r="5734" spans="1:15">
      <c r="A5734" t="s">
        <v>17870</v>
      </c>
      <c r="B5734" s="1">
        <v>43235</v>
      </c>
      <c r="C5734" s="1">
        <v>43210.153368055559</v>
      </c>
      <c r="D5734" t="s">
        <v>17871</v>
      </c>
      <c r="E5734" t="s">
        <v>17872</v>
      </c>
      <c r="F5734">
        <v>10</v>
      </c>
      <c r="G5734" t="str">
        <f>VLOOKUP(YouTubeVideos[[#This Row],[category_id]],VideoCategories[],2,FALSE)</f>
        <v>Music</v>
      </c>
      <c r="H5734" t="s">
        <v>20696</v>
      </c>
      <c r="I5734">
        <v>139334502</v>
      </c>
      <c r="J5734">
        <v>1425496</v>
      </c>
      <c r="K5734">
        <v>119798</v>
      </c>
      <c r="L5734">
        <v>83941</v>
      </c>
      <c r="M5734" t="b">
        <v>0</v>
      </c>
      <c r="N5734" t="b">
        <v>0</v>
      </c>
      <c r="O5734" t="b">
        <v>0</v>
      </c>
    </row>
    <row r="5735" spans="1:15">
      <c r="A5735" t="s">
        <v>17873</v>
      </c>
      <c r="B5735" s="1">
        <v>43235</v>
      </c>
      <c r="C5735" s="1">
        <v>43210.541689814818</v>
      </c>
      <c r="D5735" t="s">
        <v>20697</v>
      </c>
      <c r="E5735" t="s">
        <v>17874</v>
      </c>
      <c r="F5735">
        <v>10</v>
      </c>
      <c r="G5735" t="str">
        <f>VLOOKUP(YouTubeVideos[[#This Row],[category_id]],VideoCategories[],2,FALSE)</f>
        <v>Music</v>
      </c>
      <c r="H5735" t="s">
        <v>20698</v>
      </c>
      <c r="I5735">
        <v>29075706</v>
      </c>
      <c r="J5735">
        <v>304469</v>
      </c>
      <c r="K5735">
        <v>14239</v>
      </c>
      <c r="L5735">
        <v>10190</v>
      </c>
      <c r="M5735" t="b">
        <v>0</v>
      </c>
      <c r="N5735" t="b">
        <v>0</v>
      </c>
      <c r="O5735" t="b">
        <v>0</v>
      </c>
    </row>
    <row r="5736" spans="1:15">
      <c r="A5736" t="s">
        <v>10652</v>
      </c>
      <c r="B5736" s="1">
        <v>43133</v>
      </c>
      <c r="C5736" s="1">
        <v>43127.59175925926</v>
      </c>
      <c r="D5736" t="s">
        <v>10653</v>
      </c>
      <c r="E5736" t="s">
        <v>10654</v>
      </c>
      <c r="F5736">
        <v>22</v>
      </c>
      <c r="G5736" t="str">
        <f>VLOOKUP(YouTubeVideos[[#This Row],[category_id]],VideoCategories[],2,FALSE)</f>
        <v>People &amp; Blogs</v>
      </c>
      <c r="H5736" t="s">
        <v>10655</v>
      </c>
      <c r="I5736">
        <v>24737</v>
      </c>
      <c r="J5736">
        <v>0</v>
      </c>
      <c r="K5736">
        <v>0</v>
      </c>
      <c r="L5736">
        <v>772</v>
      </c>
      <c r="M5736" t="b">
        <v>0</v>
      </c>
      <c r="N5736" t="b">
        <v>1</v>
      </c>
      <c r="O5736" t="b">
        <v>0</v>
      </c>
    </row>
    <row r="5737" spans="1:15">
      <c r="A5737" t="s">
        <v>17879</v>
      </c>
      <c r="B5737" s="1">
        <v>43235</v>
      </c>
      <c r="C5737" s="1">
        <v>43209.622152777774</v>
      </c>
      <c r="D5737" t="s">
        <v>17880</v>
      </c>
      <c r="E5737" t="s">
        <v>10763</v>
      </c>
      <c r="F5737">
        <v>24</v>
      </c>
      <c r="G5737" t="str">
        <f>VLOOKUP(YouTubeVideos[[#This Row],[category_id]],VideoCategories[],2,FALSE)</f>
        <v>Entertainment</v>
      </c>
      <c r="H5737" t="s">
        <v>17881</v>
      </c>
      <c r="I5737">
        <v>1422262</v>
      </c>
      <c r="J5737">
        <v>42315</v>
      </c>
      <c r="K5737">
        <v>4271</v>
      </c>
      <c r="L5737">
        <v>6373</v>
      </c>
      <c r="M5737" t="b">
        <v>0</v>
      </c>
      <c r="N5737" t="b">
        <v>0</v>
      </c>
      <c r="O5737" t="b">
        <v>0</v>
      </c>
    </row>
    <row r="5738" spans="1:15">
      <c r="A5738" t="s">
        <v>17882</v>
      </c>
      <c r="B5738" s="1">
        <v>43235</v>
      </c>
      <c r="C5738" s="1">
        <v>43209.645844907405</v>
      </c>
      <c r="D5738" t="s">
        <v>17883</v>
      </c>
      <c r="E5738" t="s">
        <v>3985</v>
      </c>
      <c r="F5738">
        <v>24</v>
      </c>
      <c r="G5738" t="str">
        <f>VLOOKUP(YouTubeVideos[[#This Row],[category_id]],VideoCategories[],2,FALSE)</f>
        <v>Entertainment</v>
      </c>
      <c r="H5738" t="s">
        <v>17884</v>
      </c>
      <c r="I5738">
        <v>876320</v>
      </c>
      <c r="J5738">
        <v>2669</v>
      </c>
      <c r="K5738">
        <v>1172</v>
      </c>
      <c r="L5738">
        <v>1458</v>
      </c>
      <c r="M5738" t="b">
        <v>0</v>
      </c>
      <c r="N5738" t="b">
        <v>0</v>
      </c>
      <c r="O5738" t="b">
        <v>0</v>
      </c>
    </row>
    <row r="5739" spans="1:15">
      <c r="A5739" t="s">
        <v>1846</v>
      </c>
      <c r="B5739" s="1">
        <v>43065</v>
      </c>
      <c r="C5739" s="1">
        <v>43058.390729166669</v>
      </c>
      <c r="D5739" t="s">
        <v>1847</v>
      </c>
      <c r="E5739" t="s">
        <v>1848</v>
      </c>
      <c r="F5739">
        <v>25</v>
      </c>
      <c r="G5739" t="str">
        <f>VLOOKUP(YouTubeVideos[[#This Row],[category_id]],VideoCategories[],2,FALSE)</f>
        <v>News &amp; Politics</v>
      </c>
      <c r="H5739" t="s">
        <v>1849</v>
      </c>
      <c r="I5739">
        <v>24715</v>
      </c>
      <c r="J5739">
        <v>180</v>
      </c>
      <c r="K5739">
        <v>28</v>
      </c>
      <c r="L5739">
        <v>152</v>
      </c>
      <c r="M5739" t="b">
        <v>0</v>
      </c>
      <c r="N5739" t="b">
        <v>0</v>
      </c>
      <c r="O5739" t="b">
        <v>0</v>
      </c>
    </row>
    <row r="5740" spans="1:15">
      <c r="A5740" t="s">
        <v>17888</v>
      </c>
      <c r="B5740" s="1">
        <v>43235</v>
      </c>
      <c r="C5740" s="1">
        <v>43208.125</v>
      </c>
      <c r="D5740" t="s">
        <v>17889</v>
      </c>
      <c r="E5740" t="s">
        <v>1273</v>
      </c>
      <c r="F5740">
        <v>24</v>
      </c>
      <c r="G5740" t="str">
        <f>VLOOKUP(YouTubeVideos[[#This Row],[category_id]],VideoCategories[],2,FALSE)</f>
        <v>Entertainment</v>
      </c>
      <c r="H5740" t="s">
        <v>17890</v>
      </c>
      <c r="I5740">
        <v>597586</v>
      </c>
      <c r="J5740">
        <v>9967</v>
      </c>
      <c r="K5740">
        <v>414</v>
      </c>
      <c r="L5740">
        <v>887</v>
      </c>
      <c r="M5740" t="b">
        <v>0</v>
      </c>
      <c r="N5740" t="b">
        <v>0</v>
      </c>
      <c r="O5740" t="b">
        <v>0</v>
      </c>
    </row>
    <row r="5741" spans="1:15">
      <c r="A5741" t="s">
        <v>8679</v>
      </c>
      <c r="B5741" s="1">
        <v>43118</v>
      </c>
      <c r="C5741" s="1">
        <v>43113.187858796293</v>
      </c>
      <c r="D5741" t="s">
        <v>8680</v>
      </c>
      <c r="E5741" t="s">
        <v>8681</v>
      </c>
      <c r="F5741">
        <v>26</v>
      </c>
      <c r="G5741" t="str">
        <f>VLOOKUP(YouTubeVideos[[#This Row],[category_id]],VideoCategories[],2,FALSE)</f>
        <v>Howto &amp; Style</v>
      </c>
      <c r="H5741" t="s">
        <v>8682</v>
      </c>
      <c r="I5741">
        <v>24611</v>
      </c>
      <c r="J5741">
        <v>1646</v>
      </c>
      <c r="K5741">
        <v>32</v>
      </c>
      <c r="L5741">
        <v>258</v>
      </c>
      <c r="M5741" t="b">
        <v>0</v>
      </c>
      <c r="N5741" t="b">
        <v>0</v>
      </c>
      <c r="O5741" t="b">
        <v>0</v>
      </c>
    </row>
    <row r="5742" spans="1:15">
      <c r="A5742" t="s">
        <v>17893</v>
      </c>
      <c r="B5742" s="1">
        <v>43235</v>
      </c>
      <c r="C5742" s="1">
        <v>43200.363055555557</v>
      </c>
      <c r="D5742" t="s">
        <v>17894</v>
      </c>
      <c r="E5742" t="s">
        <v>10961</v>
      </c>
      <c r="F5742">
        <v>24</v>
      </c>
      <c r="G5742" t="str">
        <f>VLOOKUP(YouTubeVideos[[#This Row],[category_id]],VideoCategories[],2,FALSE)</f>
        <v>Entertainment</v>
      </c>
      <c r="H5742" t="s">
        <v>17895</v>
      </c>
      <c r="I5742">
        <v>18726265</v>
      </c>
      <c r="J5742">
        <v>167255</v>
      </c>
      <c r="K5742">
        <v>27944</v>
      </c>
      <c r="L5742">
        <v>12883</v>
      </c>
      <c r="M5742" t="b">
        <v>0</v>
      </c>
      <c r="N5742" t="b">
        <v>0</v>
      </c>
      <c r="O5742" t="b">
        <v>0</v>
      </c>
    </row>
    <row r="5743" spans="1:15">
      <c r="A5743" t="s">
        <v>3941</v>
      </c>
      <c r="B5743" s="1">
        <v>43080</v>
      </c>
      <c r="C5743" s="1">
        <v>43075.312268518515</v>
      </c>
      <c r="D5743" t="s">
        <v>3942</v>
      </c>
      <c r="E5743" t="s">
        <v>1069</v>
      </c>
      <c r="F5743">
        <v>25</v>
      </c>
      <c r="G5743" t="str">
        <f>VLOOKUP(YouTubeVideos[[#This Row],[category_id]],VideoCategories[],2,FALSE)</f>
        <v>News &amp; Politics</v>
      </c>
      <c r="H5743" t="s">
        <v>3943</v>
      </c>
      <c r="I5743">
        <v>24397</v>
      </c>
      <c r="J5743">
        <v>227</v>
      </c>
      <c r="K5743">
        <v>41</v>
      </c>
      <c r="L5743">
        <v>93</v>
      </c>
      <c r="M5743" t="b">
        <v>0</v>
      </c>
      <c r="N5743" t="b">
        <v>0</v>
      </c>
      <c r="O5743" t="b">
        <v>0</v>
      </c>
    </row>
    <row r="5744" spans="1:15">
      <c r="A5744" t="s">
        <v>17899</v>
      </c>
      <c r="B5744" s="1">
        <v>43235</v>
      </c>
      <c r="C5744" s="1">
        <v>43199.307905092595</v>
      </c>
      <c r="D5744" t="s">
        <v>17900</v>
      </c>
      <c r="E5744" t="s">
        <v>3194</v>
      </c>
      <c r="F5744">
        <v>24</v>
      </c>
      <c r="G5744" t="str">
        <f>VLOOKUP(YouTubeVideos[[#This Row],[category_id]],VideoCategories[],2,FALSE)</f>
        <v>Entertainment</v>
      </c>
      <c r="H5744" t="s">
        <v>17901</v>
      </c>
      <c r="I5744">
        <v>1270251</v>
      </c>
      <c r="J5744">
        <v>26596</v>
      </c>
      <c r="K5744">
        <v>348</v>
      </c>
      <c r="L5744">
        <v>1691</v>
      </c>
      <c r="M5744" t="b">
        <v>0</v>
      </c>
      <c r="N5744" t="b">
        <v>0</v>
      </c>
      <c r="O5744" t="b">
        <v>0</v>
      </c>
    </row>
    <row r="5745" spans="1:15">
      <c r="A5745" t="s">
        <v>17902</v>
      </c>
      <c r="B5745" s="1">
        <v>43235</v>
      </c>
      <c r="C5745" s="1">
        <v>43233.395775462966</v>
      </c>
      <c r="D5745" t="s">
        <v>17903</v>
      </c>
      <c r="E5745" t="s">
        <v>17904</v>
      </c>
      <c r="F5745">
        <v>24</v>
      </c>
      <c r="G5745" t="str">
        <f>VLOOKUP(YouTubeVideos[[#This Row],[category_id]],VideoCategories[],2,FALSE)</f>
        <v>Entertainment</v>
      </c>
      <c r="H5745" t="s">
        <v>17905</v>
      </c>
      <c r="I5745">
        <v>2061448</v>
      </c>
      <c r="J5745">
        <v>5290</v>
      </c>
      <c r="K5745">
        <v>1861</v>
      </c>
      <c r="L5745">
        <v>546</v>
      </c>
      <c r="M5745" t="b">
        <v>0</v>
      </c>
      <c r="N5745" t="b">
        <v>0</v>
      </c>
      <c r="O5745" t="b">
        <v>0</v>
      </c>
    </row>
    <row r="5746" spans="1:15">
      <c r="A5746" t="s">
        <v>13640</v>
      </c>
      <c r="B5746" s="1">
        <v>43161</v>
      </c>
      <c r="C5746" s="1">
        <v>43159.390821759262</v>
      </c>
      <c r="D5746" t="s">
        <v>13641</v>
      </c>
      <c r="E5746" t="s">
        <v>1143</v>
      </c>
      <c r="F5746">
        <v>25</v>
      </c>
      <c r="G5746" t="str">
        <f>VLOOKUP(YouTubeVideos[[#This Row],[category_id]],VideoCategories[],2,FALSE)</f>
        <v>News &amp; Politics</v>
      </c>
      <c r="H5746" t="s">
        <v>13642</v>
      </c>
      <c r="I5746">
        <v>24332</v>
      </c>
      <c r="J5746">
        <v>320</v>
      </c>
      <c r="K5746">
        <v>71</v>
      </c>
      <c r="L5746">
        <v>0</v>
      </c>
      <c r="M5746" t="b">
        <v>1</v>
      </c>
      <c r="N5746" t="b">
        <v>0</v>
      </c>
      <c r="O5746" t="b">
        <v>0</v>
      </c>
    </row>
    <row r="5747" spans="1:15">
      <c r="A5747" t="s">
        <v>7467</v>
      </c>
      <c r="B5747" s="1">
        <v>43109</v>
      </c>
      <c r="C5747" s="1">
        <v>43106.010775462964</v>
      </c>
      <c r="D5747" t="s">
        <v>7468</v>
      </c>
      <c r="E5747" t="s">
        <v>7469</v>
      </c>
      <c r="F5747">
        <v>28</v>
      </c>
      <c r="G5747" t="str">
        <f>VLOOKUP(YouTubeVideos[[#This Row],[category_id]],VideoCategories[],2,FALSE)</f>
        <v>Science &amp; Technology</v>
      </c>
      <c r="H5747" t="s">
        <v>63</v>
      </c>
      <c r="I5747">
        <v>24311</v>
      </c>
      <c r="J5747">
        <v>176</v>
      </c>
      <c r="K5747">
        <v>2</v>
      </c>
      <c r="L5747">
        <v>42</v>
      </c>
      <c r="M5747" t="b">
        <v>0</v>
      </c>
      <c r="N5747" t="b">
        <v>0</v>
      </c>
      <c r="O5747" t="b">
        <v>0</v>
      </c>
    </row>
    <row r="5748" spans="1:15">
      <c r="A5748" t="s">
        <v>6486</v>
      </c>
      <c r="B5748" s="1">
        <v>43102</v>
      </c>
      <c r="C5748" s="1">
        <v>43090.703564814816</v>
      </c>
      <c r="D5748" t="s">
        <v>6487</v>
      </c>
      <c r="E5748" t="s">
        <v>6488</v>
      </c>
      <c r="F5748">
        <v>23</v>
      </c>
      <c r="G5748" t="str">
        <f>VLOOKUP(YouTubeVideos[[#This Row],[category_id]],VideoCategories[],2,FALSE)</f>
        <v>Comedy</v>
      </c>
      <c r="H5748" t="s">
        <v>6489</v>
      </c>
      <c r="I5748">
        <v>24296</v>
      </c>
      <c r="J5748">
        <v>828</v>
      </c>
      <c r="K5748">
        <v>63</v>
      </c>
      <c r="L5748">
        <v>82</v>
      </c>
      <c r="M5748" t="b">
        <v>0</v>
      </c>
      <c r="N5748" t="b">
        <v>0</v>
      </c>
      <c r="O5748" t="b">
        <v>0</v>
      </c>
    </row>
    <row r="5749" spans="1:15">
      <c r="A5749" t="s">
        <v>17914</v>
      </c>
      <c r="B5749" s="1">
        <v>43236</v>
      </c>
      <c r="C5749" s="1">
        <v>43234.375335648147</v>
      </c>
      <c r="D5749" t="s">
        <v>17915</v>
      </c>
      <c r="E5749" t="s">
        <v>268</v>
      </c>
      <c r="F5749">
        <v>24</v>
      </c>
      <c r="G5749" t="str">
        <f>VLOOKUP(YouTubeVideos[[#This Row],[category_id]],VideoCategories[],2,FALSE)</f>
        <v>Entertainment</v>
      </c>
      <c r="H5749" t="s">
        <v>17916</v>
      </c>
      <c r="I5749">
        <v>810896</v>
      </c>
      <c r="J5749">
        <v>32016</v>
      </c>
      <c r="K5749">
        <v>324</v>
      </c>
      <c r="L5749">
        <v>2504</v>
      </c>
      <c r="M5749" t="b">
        <v>0</v>
      </c>
      <c r="N5749" t="b">
        <v>0</v>
      </c>
      <c r="O5749" t="b">
        <v>0</v>
      </c>
    </row>
    <row r="5750" spans="1:15">
      <c r="A5750" t="s">
        <v>13211</v>
      </c>
      <c r="B5750" s="1">
        <v>43157</v>
      </c>
      <c r="C5750" s="1">
        <v>43149.77003472222</v>
      </c>
      <c r="D5750" t="s">
        <v>13212</v>
      </c>
      <c r="E5750" t="s">
        <v>13213</v>
      </c>
      <c r="F5750">
        <v>17</v>
      </c>
      <c r="G5750" t="str">
        <f>VLOOKUP(YouTubeVideos[[#This Row],[category_id]],VideoCategories[],2,FALSE)</f>
        <v>Sports</v>
      </c>
      <c r="H5750" t="s">
        <v>13214</v>
      </c>
      <c r="I5750">
        <v>24186</v>
      </c>
      <c r="J5750">
        <v>124</v>
      </c>
      <c r="K5750">
        <v>7</v>
      </c>
      <c r="L5750">
        <v>20</v>
      </c>
      <c r="M5750" t="b">
        <v>0</v>
      </c>
      <c r="N5750" t="b">
        <v>0</v>
      </c>
      <c r="O5750" t="b">
        <v>0</v>
      </c>
    </row>
    <row r="5751" spans="1:15">
      <c r="A5751" t="s">
        <v>17919</v>
      </c>
      <c r="B5751" s="1">
        <v>43236</v>
      </c>
      <c r="C5751" s="1">
        <v>43234.25</v>
      </c>
      <c r="D5751" t="s">
        <v>17920</v>
      </c>
      <c r="E5751" t="s">
        <v>47</v>
      </c>
      <c r="F5751">
        <v>24</v>
      </c>
      <c r="G5751" t="str">
        <f>VLOOKUP(YouTubeVideos[[#This Row],[category_id]],VideoCategories[],2,FALSE)</f>
        <v>Entertainment</v>
      </c>
      <c r="H5751" t="s">
        <v>17921</v>
      </c>
      <c r="I5751">
        <v>1195009</v>
      </c>
      <c r="J5751">
        <v>27935</v>
      </c>
      <c r="K5751">
        <v>446</v>
      </c>
      <c r="L5751">
        <v>965</v>
      </c>
      <c r="M5751" t="b">
        <v>0</v>
      </c>
      <c r="N5751" t="b">
        <v>0</v>
      </c>
      <c r="O5751" t="b">
        <v>0</v>
      </c>
    </row>
    <row r="5752" spans="1:15">
      <c r="A5752" t="s">
        <v>17922</v>
      </c>
      <c r="B5752" s="1">
        <v>43236</v>
      </c>
      <c r="C5752" s="1">
        <v>43232.920960648145</v>
      </c>
      <c r="D5752" t="s">
        <v>17923</v>
      </c>
      <c r="E5752" t="s">
        <v>861</v>
      </c>
      <c r="F5752">
        <v>24</v>
      </c>
      <c r="G5752" t="str">
        <f>VLOOKUP(YouTubeVideos[[#This Row],[category_id]],VideoCategories[],2,FALSE)</f>
        <v>Entertainment</v>
      </c>
      <c r="H5752" t="s">
        <v>17924</v>
      </c>
      <c r="I5752">
        <v>1418921</v>
      </c>
      <c r="J5752">
        <v>17436</v>
      </c>
      <c r="K5752">
        <v>2138</v>
      </c>
      <c r="L5752">
        <v>1377</v>
      </c>
      <c r="M5752" t="b">
        <v>0</v>
      </c>
      <c r="N5752" t="b">
        <v>0</v>
      </c>
      <c r="O5752" t="b">
        <v>0</v>
      </c>
    </row>
    <row r="5753" spans="1:15">
      <c r="A5753" t="s">
        <v>17925</v>
      </c>
      <c r="B5753" s="1">
        <v>43236</v>
      </c>
      <c r="C5753" s="1">
        <v>43231.000011574077</v>
      </c>
      <c r="D5753" t="s">
        <v>17926</v>
      </c>
      <c r="E5753" t="s">
        <v>2568</v>
      </c>
      <c r="F5753">
        <v>10</v>
      </c>
      <c r="G5753" t="str">
        <f>VLOOKUP(YouTubeVideos[[#This Row],[category_id]],VideoCategories[],2,FALSE)</f>
        <v>Music</v>
      </c>
      <c r="H5753" t="s">
        <v>17927</v>
      </c>
      <c r="I5753">
        <v>2064683</v>
      </c>
      <c r="J5753">
        <v>66563</v>
      </c>
      <c r="K5753">
        <v>1991</v>
      </c>
      <c r="L5753">
        <v>6077</v>
      </c>
      <c r="M5753" t="b">
        <v>0</v>
      </c>
      <c r="N5753" t="b">
        <v>0</v>
      </c>
      <c r="O5753" t="b">
        <v>0</v>
      </c>
    </row>
    <row r="5754" spans="1:15">
      <c r="A5754" t="s">
        <v>7011</v>
      </c>
      <c r="B5754" s="1">
        <v>43106</v>
      </c>
      <c r="C5754" s="1">
        <v>43102.541493055556</v>
      </c>
      <c r="D5754" t="s">
        <v>20054</v>
      </c>
      <c r="E5754" t="s">
        <v>3879</v>
      </c>
      <c r="F5754">
        <v>22</v>
      </c>
      <c r="G5754" t="str">
        <f>VLOOKUP(YouTubeVideos[[#This Row],[category_id]],VideoCategories[],2,FALSE)</f>
        <v>People &amp; Blogs</v>
      </c>
      <c r="H5754" t="s">
        <v>7012</v>
      </c>
      <c r="I5754">
        <v>24067</v>
      </c>
      <c r="J5754">
        <v>509</v>
      </c>
      <c r="K5754">
        <v>33</v>
      </c>
      <c r="L5754">
        <v>21</v>
      </c>
      <c r="M5754" t="b">
        <v>0</v>
      </c>
      <c r="N5754" t="b">
        <v>0</v>
      </c>
      <c r="O5754" t="b">
        <v>0</v>
      </c>
    </row>
    <row r="5755" spans="1:15">
      <c r="A5755" t="s">
        <v>17931</v>
      </c>
      <c r="B5755" s="1">
        <v>43236</v>
      </c>
      <c r="C5755" s="1">
        <v>43226.333356481482</v>
      </c>
      <c r="D5755" t="s">
        <v>20700</v>
      </c>
      <c r="E5755" t="s">
        <v>1495</v>
      </c>
      <c r="F5755">
        <v>10</v>
      </c>
      <c r="G5755" t="str">
        <f>VLOOKUP(YouTubeVideos[[#This Row],[category_id]],VideoCategories[],2,FALSE)</f>
        <v>Music</v>
      </c>
      <c r="H5755" t="s">
        <v>19775</v>
      </c>
      <c r="I5755">
        <v>29741771</v>
      </c>
      <c r="J5755">
        <v>2700800</v>
      </c>
      <c r="K5755">
        <v>29341</v>
      </c>
      <c r="L5755">
        <v>371864</v>
      </c>
      <c r="M5755" t="b">
        <v>0</v>
      </c>
      <c r="N5755" t="b">
        <v>0</v>
      </c>
      <c r="O5755" t="b">
        <v>0</v>
      </c>
    </row>
    <row r="5756" spans="1:15">
      <c r="A5756" t="s">
        <v>5173</v>
      </c>
      <c r="B5756" s="1">
        <v>43088</v>
      </c>
      <c r="C5756" s="1">
        <v>43087.870833333334</v>
      </c>
      <c r="D5756" t="s">
        <v>5174</v>
      </c>
      <c r="E5756" t="s">
        <v>463</v>
      </c>
      <c r="F5756">
        <v>23</v>
      </c>
      <c r="G5756" t="str">
        <f>VLOOKUP(YouTubeVideos[[#This Row],[category_id]],VideoCategories[],2,FALSE)</f>
        <v>Comedy</v>
      </c>
      <c r="H5756" t="s">
        <v>5175</v>
      </c>
      <c r="I5756">
        <v>24032</v>
      </c>
      <c r="J5756">
        <v>1739</v>
      </c>
      <c r="K5756">
        <v>22</v>
      </c>
      <c r="L5756">
        <v>45</v>
      </c>
      <c r="M5756" t="b">
        <v>0</v>
      </c>
      <c r="N5756" t="b">
        <v>0</v>
      </c>
      <c r="O5756" t="b">
        <v>0</v>
      </c>
    </row>
    <row r="5757" spans="1:15">
      <c r="A5757" t="s">
        <v>5128</v>
      </c>
      <c r="B5757" s="1">
        <v>43087</v>
      </c>
      <c r="C5757" s="1">
        <v>43081.366168981483</v>
      </c>
      <c r="D5757" t="s">
        <v>5129</v>
      </c>
      <c r="E5757" t="s">
        <v>5130</v>
      </c>
      <c r="F5757">
        <v>1</v>
      </c>
      <c r="G5757" t="str">
        <f>VLOOKUP(YouTubeVideos[[#This Row],[category_id]],VideoCategories[],2,FALSE)</f>
        <v>Film &amp; Animation</v>
      </c>
      <c r="H5757" t="s">
        <v>5131</v>
      </c>
      <c r="I5757">
        <v>23910</v>
      </c>
      <c r="J5757">
        <v>208</v>
      </c>
      <c r="K5757">
        <v>8</v>
      </c>
      <c r="L5757">
        <v>42</v>
      </c>
      <c r="M5757" t="b">
        <v>0</v>
      </c>
      <c r="N5757" t="b">
        <v>0</v>
      </c>
      <c r="O5757" t="b">
        <v>0</v>
      </c>
    </row>
    <row r="5758" spans="1:15">
      <c r="A5758" t="s">
        <v>11509</v>
      </c>
      <c r="B5758" s="1">
        <v>43139</v>
      </c>
      <c r="C5758" s="1">
        <v>43133.672118055554</v>
      </c>
      <c r="D5758" t="s">
        <v>11510</v>
      </c>
      <c r="E5758" t="s">
        <v>788</v>
      </c>
      <c r="F5758">
        <v>20</v>
      </c>
      <c r="G5758" t="str">
        <f>VLOOKUP(YouTubeVideos[[#This Row],[category_id]],VideoCategories[],2,FALSE)</f>
        <v>Gaming</v>
      </c>
      <c r="H5758" t="s">
        <v>11511</v>
      </c>
      <c r="I5758">
        <v>23851</v>
      </c>
      <c r="J5758">
        <v>610</v>
      </c>
      <c r="K5758">
        <v>43</v>
      </c>
      <c r="L5758">
        <v>205</v>
      </c>
      <c r="M5758" t="b">
        <v>0</v>
      </c>
      <c r="N5758" t="b">
        <v>0</v>
      </c>
      <c r="O5758" t="b">
        <v>0</v>
      </c>
    </row>
    <row r="5759" spans="1:15">
      <c r="A5759" t="s">
        <v>17941</v>
      </c>
      <c r="B5759" s="1">
        <v>43236</v>
      </c>
      <c r="C5759" s="1">
        <v>43220.543090277781</v>
      </c>
      <c r="D5759" t="s">
        <v>17942</v>
      </c>
      <c r="E5759" t="s">
        <v>17943</v>
      </c>
      <c r="F5759">
        <v>24</v>
      </c>
      <c r="G5759" t="str">
        <f>VLOOKUP(YouTubeVideos[[#This Row],[category_id]],VideoCategories[],2,FALSE)</f>
        <v>Entertainment</v>
      </c>
      <c r="H5759" t="s">
        <v>17944</v>
      </c>
      <c r="I5759">
        <v>749621</v>
      </c>
      <c r="J5759">
        <v>17546</v>
      </c>
      <c r="K5759">
        <v>4019</v>
      </c>
      <c r="L5759">
        <v>3809</v>
      </c>
      <c r="M5759" t="b">
        <v>0</v>
      </c>
      <c r="N5759" t="b">
        <v>0</v>
      </c>
      <c r="O5759" t="b">
        <v>0</v>
      </c>
    </row>
    <row r="5760" spans="1:15">
      <c r="A5760" t="s">
        <v>4490</v>
      </c>
      <c r="B5760" s="1">
        <v>43083</v>
      </c>
      <c r="C5760" s="1">
        <v>43082.560902777775</v>
      </c>
      <c r="D5760" t="s">
        <v>4491</v>
      </c>
      <c r="E5760" t="s">
        <v>1158</v>
      </c>
      <c r="F5760">
        <v>25</v>
      </c>
      <c r="G5760" t="str">
        <f>VLOOKUP(YouTubeVideos[[#This Row],[category_id]],VideoCategories[],2,FALSE)</f>
        <v>News &amp; Politics</v>
      </c>
      <c r="H5760" t="s">
        <v>1460</v>
      </c>
      <c r="I5760">
        <v>23798</v>
      </c>
      <c r="J5760">
        <v>142</v>
      </c>
      <c r="K5760">
        <v>32</v>
      </c>
      <c r="L5760">
        <v>3</v>
      </c>
      <c r="M5760" t="b">
        <v>0</v>
      </c>
      <c r="N5760" t="b">
        <v>0</v>
      </c>
      <c r="O5760" t="b">
        <v>0</v>
      </c>
    </row>
    <row r="5761" spans="1:15">
      <c r="A5761" t="s">
        <v>4891</v>
      </c>
      <c r="B5761" s="1">
        <v>43086</v>
      </c>
      <c r="C5761" s="1">
        <v>43082.52175925926</v>
      </c>
      <c r="D5761" t="s">
        <v>19960</v>
      </c>
      <c r="E5761" t="s">
        <v>3326</v>
      </c>
      <c r="F5761">
        <v>23</v>
      </c>
      <c r="G5761" t="str">
        <f>VLOOKUP(YouTubeVideos[[#This Row],[category_id]],VideoCategories[],2,FALSE)</f>
        <v>Comedy</v>
      </c>
      <c r="H5761" t="s">
        <v>4892</v>
      </c>
      <c r="I5761">
        <v>23727</v>
      </c>
      <c r="J5761">
        <v>2792</v>
      </c>
      <c r="K5761">
        <v>28</v>
      </c>
      <c r="L5761">
        <v>201</v>
      </c>
      <c r="M5761" t="b">
        <v>0</v>
      </c>
      <c r="N5761" t="b">
        <v>0</v>
      </c>
      <c r="O5761" t="b">
        <v>0</v>
      </c>
    </row>
    <row r="5762" spans="1:15">
      <c r="A5762" t="s">
        <v>17949</v>
      </c>
      <c r="B5762" s="1">
        <v>43236</v>
      </c>
      <c r="C5762" s="1">
        <v>43219.375023148146</v>
      </c>
      <c r="D5762" t="s">
        <v>17950</v>
      </c>
      <c r="E5762" t="s">
        <v>17951</v>
      </c>
      <c r="F5762">
        <v>24</v>
      </c>
      <c r="G5762" t="str">
        <f>VLOOKUP(YouTubeVideos[[#This Row],[category_id]],VideoCategories[],2,FALSE)</f>
        <v>Entertainment</v>
      </c>
      <c r="H5762" t="s">
        <v>17952</v>
      </c>
      <c r="I5762">
        <v>5143350</v>
      </c>
      <c r="J5762">
        <v>48280</v>
      </c>
      <c r="K5762">
        <v>2276</v>
      </c>
      <c r="L5762">
        <v>6011</v>
      </c>
      <c r="M5762" t="b">
        <v>0</v>
      </c>
      <c r="N5762" t="b">
        <v>0</v>
      </c>
      <c r="O5762" t="b">
        <v>0</v>
      </c>
    </row>
    <row r="5763" spans="1:15">
      <c r="A5763" t="s">
        <v>17953</v>
      </c>
      <c r="B5763" s="1">
        <v>43237</v>
      </c>
      <c r="C5763" s="1">
        <v>43233.250011574077</v>
      </c>
      <c r="D5763" t="s">
        <v>20702</v>
      </c>
      <c r="E5763" t="s">
        <v>918</v>
      </c>
      <c r="F5763">
        <v>24</v>
      </c>
      <c r="G5763" t="str">
        <f>VLOOKUP(YouTubeVideos[[#This Row],[category_id]],VideoCategories[],2,FALSE)</f>
        <v>Entertainment</v>
      </c>
      <c r="H5763" t="s">
        <v>17954</v>
      </c>
      <c r="I5763">
        <v>2375055</v>
      </c>
      <c r="J5763">
        <v>29334</v>
      </c>
      <c r="K5763">
        <v>3012</v>
      </c>
      <c r="L5763">
        <v>4080</v>
      </c>
      <c r="M5763" t="b">
        <v>0</v>
      </c>
      <c r="N5763" t="b">
        <v>0</v>
      </c>
      <c r="O5763" t="b">
        <v>0</v>
      </c>
    </row>
    <row r="5764" spans="1:15">
      <c r="A5764" t="s">
        <v>17955</v>
      </c>
      <c r="B5764" s="1">
        <v>43237</v>
      </c>
      <c r="C5764" s="1">
        <v>43233.500011574077</v>
      </c>
      <c r="D5764" t="s">
        <v>17956</v>
      </c>
      <c r="E5764" t="s">
        <v>1175</v>
      </c>
      <c r="F5764">
        <v>24</v>
      </c>
      <c r="G5764" t="str">
        <f>VLOOKUP(YouTubeVideos[[#This Row],[category_id]],VideoCategories[],2,FALSE)</f>
        <v>Entertainment</v>
      </c>
      <c r="H5764" t="s">
        <v>17957</v>
      </c>
      <c r="I5764">
        <v>1071848</v>
      </c>
      <c r="J5764">
        <v>26076</v>
      </c>
      <c r="K5764">
        <v>939</v>
      </c>
      <c r="L5764">
        <v>6192</v>
      </c>
      <c r="M5764" t="b">
        <v>0</v>
      </c>
      <c r="N5764" t="b">
        <v>0</v>
      </c>
      <c r="O5764" t="b">
        <v>0</v>
      </c>
    </row>
    <row r="5765" spans="1:15">
      <c r="A5765" t="s">
        <v>7749</v>
      </c>
      <c r="B5765" s="1">
        <v>43112</v>
      </c>
      <c r="C5765" s="1">
        <v>43108.750289351854</v>
      </c>
      <c r="D5765" t="s">
        <v>7750</v>
      </c>
      <c r="E5765" t="s">
        <v>7751</v>
      </c>
      <c r="F5765">
        <v>29</v>
      </c>
      <c r="G5765" t="str">
        <f>VLOOKUP(YouTubeVideos[[#This Row],[category_id]],VideoCategories[],2,FALSE)</f>
        <v>Nonprofits &amp; Activism</v>
      </c>
      <c r="H5765" t="s">
        <v>7752</v>
      </c>
      <c r="I5765">
        <v>23634</v>
      </c>
      <c r="J5765">
        <v>131</v>
      </c>
      <c r="K5765">
        <v>13</v>
      </c>
      <c r="L5765">
        <v>23</v>
      </c>
      <c r="M5765" t="b">
        <v>0</v>
      </c>
      <c r="N5765" t="b">
        <v>0</v>
      </c>
      <c r="O5765" t="b">
        <v>0</v>
      </c>
    </row>
    <row r="5766" spans="1:15">
      <c r="A5766" t="s">
        <v>13592</v>
      </c>
      <c r="B5766" s="1">
        <v>43160</v>
      </c>
      <c r="C5766" s="1">
        <v>43153.875324074077</v>
      </c>
      <c r="D5766" t="s">
        <v>13593</v>
      </c>
      <c r="E5766" t="s">
        <v>13594</v>
      </c>
      <c r="F5766">
        <v>22</v>
      </c>
      <c r="G5766" t="str">
        <f>VLOOKUP(YouTubeVideos[[#This Row],[category_id]],VideoCategories[],2,FALSE)</f>
        <v>People &amp; Blogs</v>
      </c>
      <c r="H5766" t="s">
        <v>63</v>
      </c>
      <c r="I5766">
        <v>23506</v>
      </c>
      <c r="J5766">
        <v>1620</v>
      </c>
      <c r="K5766">
        <v>10</v>
      </c>
      <c r="L5766">
        <v>105</v>
      </c>
      <c r="M5766" t="b">
        <v>0</v>
      </c>
      <c r="N5766" t="b">
        <v>0</v>
      </c>
      <c r="O5766" t="b">
        <v>0</v>
      </c>
    </row>
    <row r="5767" spans="1:15">
      <c r="A5767" t="s">
        <v>17964</v>
      </c>
      <c r="B5767" s="1">
        <v>43237</v>
      </c>
      <c r="C5767" s="1">
        <v>43231.065995370373</v>
      </c>
      <c r="D5767" t="s">
        <v>17965</v>
      </c>
      <c r="E5767" t="s">
        <v>35</v>
      </c>
      <c r="F5767">
        <v>24</v>
      </c>
      <c r="G5767" t="str">
        <f>VLOOKUP(YouTubeVideos[[#This Row],[category_id]],VideoCategories[],2,FALSE)</f>
        <v>Entertainment</v>
      </c>
      <c r="H5767" t="s">
        <v>17966</v>
      </c>
      <c r="I5767">
        <v>143619</v>
      </c>
      <c r="J5767">
        <v>1163</v>
      </c>
      <c r="K5767">
        <v>43</v>
      </c>
      <c r="L5767">
        <v>120</v>
      </c>
      <c r="M5767" t="b">
        <v>0</v>
      </c>
      <c r="N5767" t="b">
        <v>0</v>
      </c>
      <c r="O5767" t="b">
        <v>0</v>
      </c>
    </row>
    <row r="5768" spans="1:15">
      <c r="A5768" t="s">
        <v>672</v>
      </c>
      <c r="B5768" s="1">
        <v>43056</v>
      </c>
      <c r="C5768" s="1">
        <v>43054.943541666667</v>
      </c>
      <c r="D5768" t="s">
        <v>673</v>
      </c>
      <c r="E5768" t="s">
        <v>179</v>
      </c>
      <c r="F5768">
        <v>17</v>
      </c>
      <c r="G5768" t="str">
        <f>VLOOKUP(YouTubeVideos[[#This Row],[category_id]],VideoCategories[],2,FALSE)</f>
        <v>Sports</v>
      </c>
      <c r="H5768" t="s">
        <v>180</v>
      </c>
      <c r="I5768">
        <v>23429</v>
      </c>
      <c r="J5768">
        <v>365</v>
      </c>
      <c r="K5768">
        <v>10</v>
      </c>
      <c r="L5768">
        <v>188</v>
      </c>
      <c r="M5768" t="b">
        <v>0</v>
      </c>
      <c r="N5768" t="b">
        <v>0</v>
      </c>
      <c r="O5768" t="b">
        <v>0</v>
      </c>
    </row>
    <row r="5769" spans="1:15">
      <c r="A5769" t="s">
        <v>17970</v>
      </c>
      <c r="B5769" s="1">
        <v>43237</v>
      </c>
      <c r="C5769" s="1">
        <v>43228.43273148148</v>
      </c>
      <c r="D5769" t="s">
        <v>17971</v>
      </c>
      <c r="E5769" t="s">
        <v>14973</v>
      </c>
      <c r="F5769">
        <v>10</v>
      </c>
      <c r="G5769" t="str">
        <f>VLOOKUP(YouTubeVideos[[#This Row],[category_id]],VideoCategories[],2,FALSE)</f>
        <v>Music</v>
      </c>
      <c r="H5769" t="s">
        <v>63</v>
      </c>
      <c r="I5769">
        <v>386819</v>
      </c>
      <c r="J5769">
        <v>85113</v>
      </c>
      <c r="K5769">
        <v>269</v>
      </c>
      <c r="L5769">
        <v>5560</v>
      </c>
      <c r="M5769" t="b">
        <v>0</v>
      </c>
      <c r="N5769" t="b">
        <v>0</v>
      </c>
      <c r="O5769" t="b">
        <v>0</v>
      </c>
    </row>
    <row r="5770" spans="1:15">
      <c r="A5770" t="s">
        <v>2134</v>
      </c>
      <c r="B5770" s="1">
        <v>43067</v>
      </c>
      <c r="C5770" s="1">
        <v>43061.325046296297</v>
      </c>
      <c r="D5770" t="s">
        <v>2135</v>
      </c>
      <c r="E5770" t="s">
        <v>2136</v>
      </c>
      <c r="F5770">
        <v>1</v>
      </c>
      <c r="G5770" t="str">
        <f>VLOOKUP(YouTubeVideos[[#This Row],[category_id]],VideoCategories[],2,FALSE)</f>
        <v>Film &amp; Animation</v>
      </c>
      <c r="H5770" t="s">
        <v>2137</v>
      </c>
      <c r="I5770">
        <v>23393</v>
      </c>
      <c r="J5770">
        <v>226</v>
      </c>
      <c r="K5770">
        <v>29</v>
      </c>
      <c r="L5770">
        <v>75</v>
      </c>
      <c r="M5770" t="b">
        <v>0</v>
      </c>
      <c r="N5770" t="b">
        <v>0</v>
      </c>
      <c r="O5770" t="b">
        <v>0</v>
      </c>
    </row>
    <row r="5771" spans="1:15">
      <c r="A5771" t="s">
        <v>17975</v>
      </c>
      <c r="B5771" s="1">
        <v>43237</v>
      </c>
      <c r="C5771" s="1">
        <v>43220.583344907405</v>
      </c>
      <c r="D5771" t="s">
        <v>17976</v>
      </c>
      <c r="E5771" t="s">
        <v>17977</v>
      </c>
      <c r="F5771">
        <v>24</v>
      </c>
      <c r="G5771" t="str">
        <f>VLOOKUP(YouTubeVideos[[#This Row],[category_id]],VideoCategories[],2,FALSE)</f>
        <v>Entertainment</v>
      </c>
      <c r="H5771" t="s">
        <v>17978</v>
      </c>
      <c r="I5771">
        <v>619443</v>
      </c>
      <c r="J5771">
        <v>6665</v>
      </c>
      <c r="K5771">
        <v>1158</v>
      </c>
      <c r="L5771">
        <v>1171</v>
      </c>
      <c r="M5771" t="b">
        <v>0</v>
      </c>
      <c r="N5771" t="b">
        <v>0</v>
      </c>
      <c r="O5771" t="b">
        <v>0</v>
      </c>
    </row>
    <row r="5772" spans="1:15">
      <c r="A5772" t="s">
        <v>5362</v>
      </c>
      <c r="B5772" s="1">
        <v>43089</v>
      </c>
      <c r="C5772" s="1">
        <v>43085.625011574077</v>
      </c>
      <c r="D5772" t="s">
        <v>5363</v>
      </c>
      <c r="E5772" t="s">
        <v>3108</v>
      </c>
      <c r="F5772">
        <v>25</v>
      </c>
      <c r="G5772" t="str">
        <f>VLOOKUP(YouTubeVideos[[#This Row],[category_id]],VideoCategories[],2,FALSE)</f>
        <v>News &amp; Politics</v>
      </c>
      <c r="H5772" t="s">
        <v>5364</v>
      </c>
      <c r="I5772">
        <v>23222</v>
      </c>
      <c r="J5772">
        <v>778</v>
      </c>
      <c r="K5772">
        <v>29</v>
      </c>
      <c r="L5772">
        <v>41</v>
      </c>
      <c r="M5772" t="b">
        <v>0</v>
      </c>
      <c r="N5772" t="b">
        <v>0</v>
      </c>
      <c r="O5772" t="b">
        <v>0</v>
      </c>
    </row>
    <row r="5773" spans="1:15">
      <c r="A5773" t="s">
        <v>1952</v>
      </c>
      <c r="B5773" s="1">
        <v>43066</v>
      </c>
      <c r="C5773" s="1">
        <v>43061.1403587963</v>
      </c>
      <c r="D5773" t="s">
        <v>1953</v>
      </c>
      <c r="E5773" t="s">
        <v>24</v>
      </c>
      <c r="F5773">
        <v>25</v>
      </c>
      <c r="G5773" t="str">
        <f>VLOOKUP(YouTubeVideos[[#This Row],[category_id]],VideoCategories[],2,FALSE)</f>
        <v>News &amp; Politics</v>
      </c>
      <c r="H5773" t="s">
        <v>19805</v>
      </c>
      <c r="I5773">
        <v>22974</v>
      </c>
      <c r="J5773">
        <v>276</v>
      </c>
      <c r="K5773">
        <v>170</v>
      </c>
      <c r="L5773">
        <v>654</v>
      </c>
      <c r="M5773" t="b">
        <v>0</v>
      </c>
      <c r="N5773" t="b">
        <v>0</v>
      </c>
      <c r="O5773" t="b">
        <v>0</v>
      </c>
    </row>
    <row r="5774" spans="1:15">
      <c r="A5774" t="s">
        <v>17984</v>
      </c>
      <c r="B5774" s="1">
        <v>43237</v>
      </c>
      <c r="C5774" s="1">
        <v>43220.237962962965</v>
      </c>
      <c r="D5774" t="s">
        <v>17985</v>
      </c>
      <c r="E5774" t="s">
        <v>1054</v>
      </c>
      <c r="F5774">
        <v>10</v>
      </c>
      <c r="G5774" t="str">
        <f>VLOOKUP(YouTubeVideos[[#This Row],[category_id]],VideoCategories[],2,FALSE)</f>
        <v>Music</v>
      </c>
      <c r="H5774" t="s">
        <v>17986</v>
      </c>
      <c r="I5774">
        <v>2679999</v>
      </c>
      <c r="J5774">
        <v>52151</v>
      </c>
      <c r="K5774">
        <v>949</v>
      </c>
      <c r="L5774">
        <v>1805</v>
      </c>
      <c r="M5774" t="b">
        <v>0</v>
      </c>
      <c r="N5774" t="b">
        <v>0</v>
      </c>
      <c r="O5774" t="b">
        <v>0</v>
      </c>
    </row>
    <row r="5775" spans="1:15">
      <c r="A5775" t="s">
        <v>17987</v>
      </c>
      <c r="B5775" s="1">
        <v>43237</v>
      </c>
      <c r="C5775" s="1">
        <v>43219.958194444444</v>
      </c>
      <c r="D5775" t="s">
        <v>17988</v>
      </c>
      <c r="E5775" t="s">
        <v>3260</v>
      </c>
      <c r="F5775">
        <v>24</v>
      </c>
      <c r="G5775" t="str">
        <f>VLOOKUP(YouTubeVideos[[#This Row],[category_id]],VideoCategories[],2,FALSE)</f>
        <v>Entertainment</v>
      </c>
      <c r="H5775" t="s">
        <v>17989</v>
      </c>
      <c r="I5775">
        <v>1356734</v>
      </c>
      <c r="J5775">
        <v>17910</v>
      </c>
      <c r="K5775">
        <v>376</v>
      </c>
      <c r="L5775">
        <v>841</v>
      </c>
      <c r="M5775" t="b">
        <v>0</v>
      </c>
      <c r="N5775" t="b">
        <v>0</v>
      </c>
      <c r="O5775" t="b">
        <v>0</v>
      </c>
    </row>
    <row r="5776" spans="1:15">
      <c r="A5776" t="s">
        <v>17990</v>
      </c>
      <c r="B5776" s="1">
        <v>43237</v>
      </c>
      <c r="C5776" s="1">
        <v>43220.497928240744</v>
      </c>
      <c r="D5776" t="s">
        <v>17991</v>
      </c>
      <c r="E5776" t="s">
        <v>194</v>
      </c>
      <c r="F5776">
        <v>24</v>
      </c>
      <c r="G5776" t="str">
        <f>VLOOKUP(YouTubeVideos[[#This Row],[category_id]],VideoCategories[],2,FALSE)</f>
        <v>Entertainment</v>
      </c>
      <c r="H5776" t="s">
        <v>63</v>
      </c>
      <c r="I5776">
        <v>310140</v>
      </c>
      <c r="J5776">
        <v>1521</v>
      </c>
      <c r="K5776">
        <v>246</v>
      </c>
      <c r="L5776">
        <v>474</v>
      </c>
      <c r="M5776" t="b">
        <v>0</v>
      </c>
      <c r="N5776" t="b">
        <v>0</v>
      </c>
      <c r="O5776" t="b">
        <v>0</v>
      </c>
    </row>
    <row r="5777" spans="1:15">
      <c r="A5777" t="s">
        <v>17992</v>
      </c>
      <c r="B5777" s="1">
        <v>43237</v>
      </c>
      <c r="C5777" s="1">
        <v>43220.083344907405</v>
      </c>
      <c r="D5777" t="s">
        <v>17993</v>
      </c>
      <c r="E5777" t="s">
        <v>16141</v>
      </c>
      <c r="F5777">
        <v>10</v>
      </c>
      <c r="G5777" t="str">
        <f>VLOOKUP(YouTubeVideos[[#This Row],[category_id]],VideoCategories[],2,FALSE)</f>
        <v>Music</v>
      </c>
      <c r="H5777" t="s">
        <v>17994</v>
      </c>
      <c r="I5777">
        <v>920289</v>
      </c>
      <c r="J5777">
        <v>9754</v>
      </c>
      <c r="K5777">
        <v>658</v>
      </c>
      <c r="L5777">
        <v>552</v>
      </c>
      <c r="M5777" t="b">
        <v>0</v>
      </c>
      <c r="N5777" t="b">
        <v>0</v>
      </c>
      <c r="O5777" t="b">
        <v>0</v>
      </c>
    </row>
    <row r="5778" spans="1:15">
      <c r="A5778" t="s">
        <v>17995</v>
      </c>
      <c r="B5778" s="1">
        <v>43237</v>
      </c>
      <c r="C5778" s="1">
        <v>43220.140428240738</v>
      </c>
      <c r="D5778" t="s">
        <v>17996</v>
      </c>
      <c r="E5778" t="s">
        <v>1273</v>
      </c>
      <c r="F5778">
        <v>24</v>
      </c>
      <c r="G5778" t="str">
        <f>VLOOKUP(YouTubeVideos[[#This Row],[category_id]],VideoCategories[],2,FALSE)</f>
        <v>Entertainment</v>
      </c>
      <c r="H5778" t="s">
        <v>17997</v>
      </c>
      <c r="I5778">
        <v>1259565</v>
      </c>
      <c r="J5778">
        <v>21892</v>
      </c>
      <c r="K5778">
        <v>844</v>
      </c>
      <c r="L5778">
        <v>2749</v>
      </c>
      <c r="M5778" t="b">
        <v>0</v>
      </c>
      <c r="N5778" t="b">
        <v>0</v>
      </c>
      <c r="O5778" t="b">
        <v>0</v>
      </c>
    </row>
    <row r="5779" spans="1:15">
      <c r="A5779" t="s">
        <v>17998</v>
      </c>
      <c r="B5779" s="1">
        <v>43238</v>
      </c>
      <c r="C5779" s="1">
        <v>43236.666666666664</v>
      </c>
      <c r="D5779" t="s">
        <v>17999</v>
      </c>
      <c r="E5779" t="s">
        <v>1175</v>
      </c>
      <c r="F5779">
        <v>24</v>
      </c>
      <c r="G5779" t="str">
        <f>VLOOKUP(YouTubeVideos[[#This Row],[category_id]],VideoCategories[],2,FALSE)</f>
        <v>Entertainment</v>
      </c>
      <c r="H5779" t="s">
        <v>18000</v>
      </c>
      <c r="I5779">
        <v>2405120</v>
      </c>
      <c r="J5779">
        <v>62240</v>
      </c>
      <c r="K5779">
        <v>1812</v>
      </c>
      <c r="L5779">
        <v>29313</v>
      </c>
      <c r="M5779" t="b">
        <v>0</v>
      </c>
      <c r="N5779" t="b">
        <v>0</v>
      </c>
      <c r="O5779" t="b">
        <v>0</v>
      </c>
    </row>
    <row r="5780" spans="1:15">
      <c r="A5780" t="s">
        <v>18001</v>
      </c>
      <c r="B5780" s="1">
        <v>43238</v>
      </c>
      <c r="C5780" s="1">
        <v>43236.333368055559</v>
      </c>
      <c r="D5780" t="s">
        <v>20703</v>
      </c>
      <c r="E5780" t="s">
        <v>1495</v>
      </c>
      <c r="F5780">
        <v>10</v>
      </c>
      <c r="G5780" t="str">
        <f>VLOOKUP(YouTubeVideos[[#This Row],[category_id]],VideoCategories[],2,FALSE)</f>
        <v>Music</v>
      </c>
      <c r="H5780" t="s">
        <v>19775</v>
      </c>
      <c r="I5780">
        <v>8753550</v>
      </c>
      <c r="J5780">
        <v>1431724</v>
      </c>
      <c r="K5780">
        <v>6335</v>
      </c>
      <c r="L5780">
        <v>125168</v>
      </c>
      <c r="M5780" t="b">
        <v>0</v>
      </c>
      <c r="N5780" t="b">
        <v>0</v>
      </c>
      <c r="O5780" t="b">
        <v>0</v>
      </c>
    </row>
    <row r="5781" spans="1:15">
      <c r="A5781" t="s">
        <v>18002</v>
      </c>
      <c r="B5781" s="1">
        <v>43238</v>
      </c>
      <c r="C5781" s="1">
        <v>43229.024317129632</v>
      </c>
      <c r="D5781" t="s">
        <v>18003</v>
      </c>
      <c r="E5781" t="s">
        <v>379</v>
      </c>
      <c r="F5781">
        <v>24</v>
      </c>
      <c r="G5781" t="str">
        <f>VLOOKUP(YouTubeVideos[[#This Row],[category_id]],VideoCategories[],2,FALSE)</f>
        <v>Entertainment</v>
      </c>
      <c r="H5781" t="s">
        <v>18004</v>
      </c>
      <c r="I5781">
        <v>602127</v>
      </c>
      <c r="J5781">
        <v>9974</v>
      </c>
      <c r="K5781">
        <v>231</v>
      </c>
      <c r="L5781">
        <v>833</v>
      </c>
      <c r="M5781" t="b">
        <v>0</v>
      </c>
      <c r="N5781" t="b">
        <v>0</v>
      </c>
      <c r="O5781" t="b">
        <v>0</v>
      </c>
    </row>
    <row r="5782" spans="1:15">
      <c r="A5782" t="s">
        <v>12987</v>
      </c>
      <c r="B5782" s="1">
        <v>43154</v>
      </c>
      <c r="C5782" s="1">
        <v>43147.274988425925</v>
      </c>
      <c r="D5782" t="s">
        <v>12988</v>
      </c>
      <c r="E5782" t="s">
        <v>3634</v>
      </c>
      <c r="F5782">
        <v>25</v>
      </c>
      <c r="G5782" t="str">
        <f>VLOOKUP(YouTubeVideos[[#This Row],[category_id]],VideoCategories[],2,FALSE)</f>
        <v>News &amp; Politics</v>
      </c>
      <c r="H5782" t="s">
        <v>12989</v>
      </c>
      <c r="I5782">
        <v>22871</v>
      </c>
      <c r="J5782">
        <v>195</v>
      </c>
      <c r="K5782">
        <v>677</v>
      </c>
      <c r="L5782">
        <v>403</v>
      </c>
      <c r="M5782" t="b">
        <v>0</v>
      </c>
      <c r="N5782" t="b">
        <v>0</v>
      </c>
      <c r="O5782" t="b">
        <v>0</v>
      </c>
    </row>
    <row r="5783" spans="1:15">
      <c r="A5783" t="s">
        <v>18008</v>
      </c>
      <c r="B5783" s="1">
        <v>43238</v>
      </c>
      <c r="C5783" s="1">
        <v>43228.250023148146</v>
      </c>
      <c r="D5783" t="s">
        <v>18009</v>
      </c>
      <c r="E5783" t="s">
        <v>2590</v>
      </c>
      <c r="F5783">
        <v>24</v>
      </c>
      <c r="G5783" t="str">
        <f>VLOOKUP(YouTubeVideos[[#This Row],[category_id]],VideoCategories[],2,FALSE)</f>
        <v>Entertainment</v>
      </c>
      <c r="H5783" t="s">
        <v>18010</v>
      </c>
      <c r="I5783">
        <v>1572313</v>
      </c>
      <c r="J5783">
        <v>44804</v>
      </c>
      <c r="K5783">
        <v>888</v>
      </c>
      <c r="L5783">
        <v>3391</v>
      </c>
      <c r="M5783" t="b">
        <v>0</v>
      </c>
      <c r="N5783" t="b">
        <v>0</v>
      </c>
      <c r="O5783" t="b">
        <v>0</v>
      </c>
    </row>
    <row r="5784" spans="1:15">
      <c r="A5784" t="s">
        <v>18011</v>
      </c>
      <c r="B5784" s="1">
        <v>43238</v>
      </c>
      <c r="C5784" s="1">
        <v>43220.88144675926</v>
      </c>
      <c r="D5784" t="s">
        <v>20704</v>
      </c>
      <c r="E5784" t="s">
        <v>843</v>
      </c>
      <c r="F5784">
        <v>24</v>
      </c>
      <c r="G5784" t="str">
        <f>VLOOKUP(YouTubeVideos[[#This Row],[category_id]],VideoCategories[],2,FALSE)</f>
        <v>Entertainment</v>
      </c>
      <c r="H5784" t="s">
        <v>18012</v>
      </c>
      <c r="I5784">
        <v>1128733</v>
      </c>
      <c r="J5784">
        <v>12919</v>
      </c>
      <c r="K5784">
        <v>634</v>
      </c>
      <c r="L5784">
        <v>1000</v>
      </c>
      <c r="M5784" t="b">
        <v>0</v>
      </c>
      <c r="N5784" t="b">
        <v>0</v>
      </c>
      <c r="O5784" t="b">
        <v>0</v>
      </c>
    </row>
    <row r="5785" spans="1:15">
      <c r="A5785" t="s">
        <v>18013</v>
      </c>
      <c r="B5785" s="1">
        <v>43239</v>
      </c>
      <c r="C5785" s="1">
        <v>43236.250034722223</v>
      </c>
      <c r="D5785" t="s">
        <v>18014</v>
      </c>
      <c r="E5785" t="s">
        <v>47</v>
      </c>
      <c r="F5785">
        <v>24</v>
      </c>
      <c r="G5785" t="str">
        <f>VLOOKUP(YouTubeVideos[[#This Row],[category_id]],VideoCategories[],2,FALSE)</f>
        <v>Entertainment</v>
      </c>
      <c r="H5785" t="s">
        <v>18015</v>
      </c>
      <c r="I5785">
        <v>2188275</v>
      </c>
      <c r="J5785">
        <v>32353</v>
      </c>
      <c r="K5785">
        <v>979</v>
      </c>
      <c r="L5785">
        <v>1811</v>
      </c>
      <c r="M5785" t="b">
        <v>0</v>
      </c>
      <c r="N5785" t="b">
        <v>0</v>
      </c>
      <c r="O5785" t="b">
        <v>0</v>
      </c>
    </row>
    <row r="5786" spans="1:15">
      <c r="A5786" t="s">
        <v>6530</v>
      </c>
      <c r="B5786" s="1">
        <v>43103</v>
      </c>
      <c r="C5786" s="1">
        <v>43097.751886574071</v>
      </c>
      <c r="D5786" t="s">
        <v>6531</v>
      </c>
      <c r="E5786" t="s">
        <v>194</v>
      </c>
      <c r="F5786">
        <v>23</v>
      </c>
      <c r="G5786" t="str">
        <f>VLOOKUP(YouTubeVideos[[#This Row],[category_id]],VideoCategories[],2,FALSE)</f>
        <v>Comedy</v>
      </c>
      <c r="H5786" t="s">
        <v>195</v>
      </c>
      <c r="I5786">
        <v>22795</v>
      </c>
      <c r="J5786">
        <v>39</v>
      </c>
      <c r="K5786">
        <v>4</v>
      </c>
      <c r="L5786">
        <v>6</v>
      </c>
      <c r="M5786" t="b">
        <v>0</v>
      </c>
      <c r="N5786" t="b">
        <v>0</v>
      </c>
      <c r="O5786" t="b">
        <v>0</v>
      </c>
    </row>
    <row r="5787" spans="1:15">
      <c r="A5787" t="s">
        <v>18019</v>
      </c>
      <c r="B5787" s="1">
        <v>43239</v>
      </c>
      <c r="C5787" s="1">
        <v>43235.312604166669</v>
      </c>
      <c r="D5787" t="s">
        <v>18020</v>
      </c>
      <c r="E5787" t="s">
        <v>78</v>
      </c>
      <c r="F5787">
        <v>24</v>
      </c>
      <c r="G5787" t="str">
        <f>VLOOKUP(YouTubeVideos[[#This Row],[category_id]],VideoCategories[],2,FALSE)</f>
        <v>Entertainment</v>
      </c>
      <c r="H5787" t="s">
        <v>18021</v>
      </c>
      <c r="I5787">
        <v>1458218</v>
      </c>
      <c r="J5787">
        <v>32234</v>
      </c>
      <c r="K5787">
        <v>733</v>
      </c>
      <c r="L5787">
        <v>891</v>
      </c>
      <c r="M5787" t="b">
        <v>0</v>
      </c>
      <c r="N5787" t="b">
        <v>0</v>
      </c>
      <c r="O5787" t="b">
        <v>0</v>
      </c>
    </row>
    <row r="5788" spans="1:15">
      <c r="A5788" t="s">
        <v>1943</v>
      </c>
      <c r="B5788" s="1">
        <v>43066</v>
      </c>
      <c r="C5788" s="1">
        <v>43061.232534722221</v>
      </c>
      <c r="D5788" t="s">
        <v>1944</v>
      </c>
      <c r="E5788" t="s">
        <v>1027</v>
      </c>
      <c r="F5788">
        <v>26</v>
      </c>
      <c r="G5788" t="str">
        <f>VLOOKUP(YouTubeVideos[[#This Row],[category_id]],VideoCategories[],2,FALSE)</f>
        <v>Howto &amp; Style</v>
      </c>
      <c r="H5788" t="s">
        <v>1028</v>
      </c>
      <c r="I5788">
        <v>22786</v>
      </c>
      <c r="J5788">
        <v>1349</v>
      </c>
      <c r="K5788">
        <v>25</v>
      </c>
      <c r="L5788">
        <v>221</v>
      </c>
      <c r="M5788" t="b">
        <v>0</v>
      </c>
      <c r="N5788" t="b">
        <v>0</v>
      </c>
      <c r="O5788" t="b">
        <v>0</v>
      </c>
    </row>
    <row r="5789" spans="1:15">
      <c r="A5789" t="s">
        <v>18025</v>
      </c>
      <c r="B5789" s="1">
        <v>43239</v>
      </c>
      <c r="C5789" s="1">
        <v>43219.61346064815</v>
      </c>
      <c r="D5789" t="s">
        <v>18026</v>
      </c>
      <c r="E5789" t="s">
        <v>18027</v>
      </c>
      <c r="F5789">
        <v>10</v>
      </c>
      <c r="G5789" t="str">
        <f>VLOOKUP(YouTubeVideos[[#This Row],[category_id]],VideoCategories[],2,FALSE)</f>
        <v>Music</v>
      </c>
      <c r="H5789" t="s">
        <v>18028</v>
      </c>
      <c r="I5789">
        <v>7127666</v>
      </c>
      <c r="J5789">
        <v>130249</v>
      </c>
      <c r="K5789">
        <v>39174</v>
      </c>
      <c r="L5789">
        <v>29855</v>
      </c>
      <c r="M5789" t="b">
        <v>0</v>
      </c>
      <c r="N5789" t="b">
        <v>0</v>
      </c>
      <c r="O5789" t="b">
        <v>0</v>
      </c>
    </row>
    <row r="5790" spans="1:15">
      <c r="A5790" t="s">
        <v>18029</v>
      </c>
      <c r="B5790" s="1">
        <v>43239</v>
      </c>
      <c r="C5790" s="1">
        <v>43215.416701388887</v>
      </c>
      <c r="D5790" t="s">
        <v>20705</v>
      </c>
      <c r="E5790" t="s">
        <v>16130</v>
      </c>
      <c r="F5790">
        <v>24</v>
      </c>
      <c r="G5790" t="str">
        <f>VLOOKUP(YouTubeVideos[[#This Row],[category_id]],VideoCategories[],2,FALSE)</f>
        <v>Entertainment</v>
      </c>
      <c r="H5790" t="s">
        <v>16131</v>
      </c>
      <c r="I5790">
        <v>741548</v>
      </c>
      <c r="J5790">
        <v>7807</v>
      </c>
      <c r="K5790">
        <v>885</v>
      </c>
      <c r="L5790">
        <v>626</v>
      </c>
      <c r="M5790" t="b">
        <v>0</v>
      </c>
      <c r="N5790" t="b">
        <v>0</v>
      </c>
      <c r="O5790" t="b">
        <v>0</v>
      </c>
    </row>
    <row r="5791" spans="1:15">
      <c r="A5791" t="s">
        <v>2738</v>
      </c>
      <c r="B5791" s="1">
        <v>43070</v>
      </c>
      <c r="C5791" s="1">
        <v>40602.843148148146</v>
      </c>
      <c r="D5791" t="s">
        <v>19859</v>
      </c>
      <c r="E5791" t="s">
        <v>2739</v>
      </c>
      <c r="F5791">
        <v>27</v>
      </c>
      <c r="G5791" t="str">
        <f>VLOOKUP(YouTubeVideos[[#This Row],[category_id]],VideoCategories[],2,FALSE)</f>
        <v>Education</v>
      </c>
      <c r="H5791" t="s">
        <v>2740</v>
      </c>
      <c r="I5791">
        <v>22695</v>
      </c>
      <c r="J5791">
        <v>108</v>
      </c>
      <c r="K5791">
        <v>312</v>
      </c>
      <c r="L5791">
        <v>203</v>
      </c>
      <c r="M5791" t="b">
        <v>0</v>
      </c>
      <c r="N5791" t="b">
        <v>0</v>
      </c>
      <c r="O5791" t="b">
        <v>0</v>
      </c>
    </row>
    <row r="5792" spans="1:15">
      <c r="A5792" t="s">
        <v>18033</v>
      </c>
      <c r="B5792" s="1">
        <v>43240</v>
      </c>
      <c r="C5792" s="1">
        <v>43237.500011574077</v>
      </c>
      <c r="D5792" t="s">
        <v>18034</v>
      </c>
      <c r="E5792" t="s">
        <v>1175</v>
      </c>
      <c r="F5792">
        <v>24</v>
      </c>
      <c r="G5792" t="str">
        <f>VLOOKUP(YouTubeVideos[[#This Row],[category_id]],VideoCategories[],2,FALSE)</f>
        <v>Entertainment</v>
      </c>
      <c r="H5792" t="s">
        <v>18035</v>
      </c>
      <c r="I5792">
        <v>1821926</v>
      </c>
      <c r="J5792">
        <v>25103</v>
      </c>
      <c r="K5792">
        <v>1751</v>
      </c>
      <c r="L5792">
        <v>6515</v>
      </c>
      <c r="M5792" t="b">
        <v>0</v>
      </c>
      <c r="N5792" t="b">
        <v>0</v>
      </c>
      <c r="O5792" t="b">
        <v>0</v>
      </c>
    </row>
    <row r="5793" spans="1:15">
      <c r="A5793" t="s">
        <v>4401</v>
      </c>
      <c r="B5793" s="1">
        <v>43082</v>
      </c>
      <c r="C5793" s="1">
        <v>43077.209733796299</v>
      </c>
      <c r="D5793" t="s">
        <v>4402</v>
      </c>
      <c r="E5793" t="s">
        <v>4403</v>
      </c>
      <c r="F5793">
        <v>1</v>
      </c>
      <c r="G5793" t="str">
        <f>VLOOKUP(YouTubeVideos[[#This Row],[category_id]],VideoCategories[],2,FALSE)</f>
        <v>Film &amp; Animation</v>
      </c>
      <c r="H5793" t="s">
        <v>4404</v>
      </c>
      <c r="I5793">
        <v>22695</v>
      </c>
      <c r="J5793">
        <v>1174</v>
      </c>
      <c r="K5793">
        <v>32</v>
      </c>
      <c r="L5793">
        <v>85</v>
      </c>
      <c r="M5793" t="b">
        <v>0</v>
      </c>
      <c r="N5793" t="b">
        <v>0</v>
      </c>
      <c r="O5793" t="b">
        <v>0</v>
      </c>
    </row>
    <row r="5794" spans="1:15">
      <c r="A5794" t="s">
        <v>4524</v>
      </c>
      <c r="B5794" s="1">
        <v>43083</v>
      </c>
      <c r="C5794" s="1">
        <v>43080.287870370368</v>
      </c>
      <c r="D5794" t="s">
        <v>4525</v>
      </c>
      <c r="E5794" t="s">
        <v>4526</v>
      </c>
      <c r="F5794">
        <v>25</v>
      </c>
      <c r="G5794" t="str">
        <f>VLOOKUP(YouTubeVideos[[#This Row],[category_id]],VideoCategories[],2,FALSE)</f>
        <v>News &amp; Politics</v>
      </c>
      <c r="H5794" t="s">
        <v>63</v>
      </c>
      <c r="I5794">
        <v>22690</v>
      </c>
      <c r="J5794">
        <v>0</v>
      </c>
      <c r="K5794">
        <v>0</v>
      </c>
      <c r="L5794">
        <v>0</v>
      </c>
      <c r="M5794" t="b">
        <v>1</v>
      </c>
      <c r="N5794" t="b">
        <v>1</v>
      </c>
      <c r="O5794" t="b">
        <v>0</v>
      </c>
    </row>
    <row r="5795" spans="1:15">
      <c r="A5795" t="s">
        <v>18042</v>
      </c>
      <c r="B5795" s="1">
        <v>43240</v>
      </c>
      <c r="C5795" s="1">
        <v>43236.468587962961</v>
      </c>
      <c r="D5795" t="s">
        <v>18043</v>
      </c>
      <c r="E5795" t="s">
        <v>861</v>
      </c>
      <c r="F5795">
        <v>24</v>
      </c>
      <c r="G5795" t="str">
        <f>VLOOKUP(YouTubeVideos[[#This Row],[category_id]],VideoCategories[],2,FALSE)</f>
        <v>Entertainment</v>
      </c>
      <c r="H5795" t="s">
        <v>18044</v>
      </c>
      <c r="I5795">
        <v>365819</v>
      </c>
      <c r="J5795">
        <v>5985</v>
      </c>
      <c r="K5795">
        <v>330</v>
      </c>
      <c r="L5795">
        <v>589</v>
      </c>
      <c r="M5795" t="b">
        <v>0</v>
      </c>
      <c r="N5795" t="b">
        <v>0</v>
      </c>
      <c r="O5795" t="b">
        <v>0</v>
      </c>
    </row>
    <row r="5796" spans="1:15">
      <c r="A5796" t="s">
        <v>679</v>
      </c>
      <c r="B5796" s="1">
        <v>43056</v>
      </c>
      <c r="C5796" s="1">
        <v>43054.333368055559</v>
      </c>
      <c r="D5796" t="s">
        <v>680</v>
      </c>
      <c r="E5796" t="s">
        <v>520</v>
      </c>
      <c r="F5796">
        <v>26</v>
      </c>
      <c r="G5796" t="str">
        <f>VLOOKUP(YouTubeVideos[[#This Row],[category_id]],VideoCategories[],2,FALSE)</f>
        <v>Howto &amp; Style</v>
      </c>
      <c r="H5796" t="s">
        <v>681</v>
      </c>
      <c r="I5796">
        <v>22383</v>
      </c>
      <c r="J5796">
        <v>921</v>
      </c>
      <c r="K5796">
        <v>26</v>
      </c>
      <c r="L5796">
        <v>78</v>
      </c>
      <c r="M5796" t="b">
        <v>0</v>
      </c>
      <c r="N5796" t="b">
        <v>0</v>
      </c>
      <c r="O5796" t="b">
        <v>0</v>
      </c>
    </row>
    <row r="5797" spans="1:15">
      <c r="A5797" t="s">
        <v>18048</v>
      </c>
      <c r="B5797" s="1">
        <v>43240</v>
      </c>
      <c r="C5797" s="1">
        <v>43235.065972222219</v>
      </c>
      <c r="D5797" t="s">
        <v>18049</v>
      </c>
      <c r="E5797" t="s">
        <v>35</v>
      </c>
      <c r="F5797">
        <v>24</v>
      </c>
      <c r="G5797" t="str">
        <f>VLOOKUP(YouTubeVideos[[#This Row],[category_id]],VideoCategories[],2,FALSE)</f>
        <v>Entertainment</v>
      </c>
      <c r="H5797" t="s">
        <v>18050</v>
      </c>
      <c r="I5797">
        <v>506930</v>
      </c>
      <c r="J5797">
        <v>8380</v>
      </c>
      <c r="K5797">
        <v>118</v>
      </c>
      <c r="L5797">
        <v>283</v>
      </c>
      <c r="M5797" t="b">
        <v>0</v>
      </c>
      <c r="N5797" t="b">
        <v>0</v>
      </c>
      <c r="O5797" t="b">
        <v>0</v>
      </c>
    </row>
    <row r="5798" spans="1:15">
      <c r="A5798" t="s">
        <v>905</v>
      </c>
      <c r="B5798" s="1">
        <v>43057</v>
      </c>
      <c r="C5798" s="1">
        <v>43052.299305555556</v>
      </c>
      <c r="D5798" t="s">
        <v>906</v>
      </c>
      <c r="E5798" t="s">
        <v>907</v>
      </c>
      <c r="F5798">
        <v>17</v>
      </c>
      <c r="G5798" t="str">
        <f>VLOOKUP(YouTubeVideos[[#This Row],[category_id]],VideoCategories[],2,FALSE)</f>
        <v>Sports</v>
      </c>
      <c r="H5798" t="s">
        <v>63</v>
      </c>
      <c r="I5798">
        <v>22302</v>
      </c>
      <c r="J5798">
        <v>83</v>
      </c>
      <c r="K5798">
        <v>75</v>
      </c>
      <c r="L5798">
        <v>63</v>
      </c>
      <c r="M5798" t="b">
        <v>0</v>
      </c>
      <c r="N5798" t="b">
        <v>0</v>
      </c>
      <c r="O5798" t="b">
        <v>0</v>
      </c>
    </row>
    <row r="5799" spans="1:15">
      <c r="A5799" t="s">
        <v>2778</v>
      </c>
      <c r="B5799" s="1">
        <v>43071</v>
      </c>
      <c r="C5799" s="1">
        <v>43068.333379629628</v>
      </c>
      <c r="D5799" t="s">
        <v>2779</v>
      </c>
      <c r="E5799" t="s">
        <v>520</v>
      </c>
      <c r="F5799">
        <v>26</v>
      </c>
      <c r="G5799" t="str">
        <f>VLOOKUP(YouTubeVideos[[#This Row],[category_id]],VideoCategories[],2,FALSE)</f>
        <v>Howto &amp; Style</v>
      </c>
      <c r="H5799" t="s">
        <v>2780</v>
      </c>
      <c r="I5799">
        <v>22302</v>
      </c>
      <c r="J5799">
        <v>930</v>
      </c>
      <c r="K5799">
        <v>19</v>
      </c>
      <c r="L5799">
        <v>66</v>
      </c>
      <c r="M5799" t="b">
        <v>0</v>
      </c>
      <c r="N5799" t="b">
        <v>0</v>
      </c>
      <c r="O5799" t="b">
        <v>0</v>
      </c>
    </row>
    <row r="5800" spans="1:15">
      <c r="A5800" t="s">
        <v>18057</v>
      </c>
      <c r="B5800" s="1">
        <v>43240</v>
      </c>
      <c r="C5800" s="1">
        <v>43232.532326388886</v>
      </c>
      <c r="D5800" t="s">
        <v>20706</v>
      </c>
      <c r="E5800" t="s">
        <v>16596</v>
      </c>
      <c r="F5800">
        <v>24</v>
      </c>
      <c r="G5800" t="str">
        <f>VLOOKUP(YouTubeVideos[[#This Row],[category_id]],VideoCategories[],2,FALSE)</f>
        <v>Entertainment</v>
      </c>
      <c r="H5800" t="s">
        <v>18058</v>
      </c>
      <c r="I5800">
        <v>2144958</v>
      </c>
      <c r="J5800">
        <v>29805</v>
      </c>
      <c r="K5800">
        <v>915</v>
      </c>
      <c r="L5800">
        <v>0</v>
      </c>
      <c r="M5800" t="b">
        <v>1</v>
      </c>
      <c r="N5800" t="b">
        <v>0</v>
      </c>
      <c r="O5800" t="b">
        <v>0</v>
      </c>
    </row>
    <row r="5801" spans="1:15">
      <c r="A5801" t="s">
        <v>3644</v>
      </c>
      <c r="B5801" s="1">
        <v>43077</v>
      </c>
      <c r="C5801" s="1">
        <v>43071.603703703702</v>
      </c>
      <c r="D5801" t="s">
        <v>3645</v>
      </c>
      <c r="E5801" t="s">
        <v>3646</v>
      </c>
      <c r="F5801">
        <v>25</v>
      </c>
      <c r="G5801" t="str">
        <f>VLOOKUP(YouTubeVideos[[#This Row],[category_id]],VideoCategories[],2,FALSE)</f>
        <v>News &amp; Politics</v>
      </c>
      <c r="H5801" t="s">
        <v>63</v>
      </c>
      <c r="I5801">
        <v>22186</v>
      </c>
      <c r="J5801">
        <v>168</v>
      </c>
      <c r="K5801">
        <v>22</v>
      </c>
      <c r="L5801">
        <v>0</v>
      </c>
      <c r="M5801" t="b">
        <v>1</v>
      </c>
      <c r="N5801" t="b">
        <v>0</v>
      </c>
      <c r="O5801" t="b">
        <v>0</v>
      </c>
    </row>
    <row r="5802" spans="1:15">
      <c r="A5802" t="s">
        <v>18062</v>
      </c>
      <c r="B5802" s="1">
        <v>43240</v>
      </c>
      <c r="C5802" s="1">
        <v>43231.583368055559</v>
      </c>
      <c r="D5802" t="s">
        <v>18063</v>
      </c>
      <c r="E5802" t="s">
        <v>765</v>
      </c>
      <c r="F5802">
        <v>24</v>
      </c>
      <c r="G5802" t="str">
        <f>VLOOKUP(YouTubeVideos[[#This Row],[category_id]],VideoCategories[],2,FALSE)</f>
        <v>Entertainment</v>
      </c>
      <c r="H5802" t="s">
        <v>18064</v>
      </c>
      <c r="I5802">
        <v>4919175</v>
      </c>
      <c r="J5802">
        <v>135420</v>
      </c>
      <c r="K5802">
        <v>9449</v>
      </c>
      <c r="L5802">
        <v>22937</v>
      </c>
      <c r="M5802" t="b">
        <v>0</v>
      </c>
      <c r="N5802" t="b">
        <v>0</v>
      </c>
      <c r="O5802" t="b">
        <v>0</v>
      </c>
    </row>
    <row r="5803" spans="1:15">
      <c r="A5803" t="s">
        <v>11189</v>
      </c>
      <c r="B5803" s="1">
        <v>43137</v>
      </c>
      <c r="C5803" s="1">
        <v>43131.478182870371</v>
      </c>
      <c r="D5803" t="s">
        <v>11190</v>
      </c>
      <c r="E5803" t="s">
        <v>11191</v>
      </c>
      <c r="F5803">
        <v>1</v>
      </c>
      <c r="G5803" t="str">
        <f>VLOOKUP(YouTubeVideos[[#This Row],[category_id]],VideoCategories[],2,FALSE)</f>
        <v>Film &amp; Animation</v>
      </c>
      <c r="H5803" t="s">
        <v>11192</v>
      </c>
      <c r="I5803">
        <v>22034</v>
      </c>
      <c r="J5803">
        <v>49</v>
      </c>
      <c r="K5803">
        <v>7</v>
      </c>
      <c r="L5803">
        <v>2</v>
      </c>
      <c r="M5803" t="b">
        <v>0</v>
      </c>
      <c r="N5803" t="b">
        <v>0</v>
      </c>
      <c r="O5803" t="b">
        <v>0</v>
      </c>
    </row>
    <row r="5804" spans="1:15">
      <c r="A5804" t="s">
        <v>18068</v>
      </c>
      <c r="B5804" s="1">
        <v>43240</v>
      </c>
      <c r="C5804" s="1">
        <v>43231.020833333336</v>
      </c>
      <c r="D5804" t="s">
        <v>18069</v>
      </c>
      <c r="E5804" t="s">
        <v>54</v>
      </c>
      <c r="F5804">
        <v>24</v>
      </c>
      <c r="G5804" t="str">
        <f>VLOOKUP(YouTubeVideos[[#This Row],[category_id]],VideoCategories[],2,FALSE)</f>
        <v>Entertainment</v>
      </c>
      <c r="H5804" t="s">
        <v>18070</v>
      </c>
      <c r="I5804">
        <v>6492425</v>
      </c>
      <c r="J5804">
        <v>105915</v>
      </c>
      <c r="K5804">
        <v>14429</v>
      </c>
      <c r="L5804">
        <v>3623</v>
      </c>
      <c r="M5804" t="b">
        <v>0</v>
      </c>
      <c r="N5804" t="b">
        <v>0</v>
      </c>
      <c r="O5804" t="b">
        <v>0</v>
      </c>
    </row>
    <row r="5805" spans="1:15">
      <c r="A5805" t="s">
        <v>5965</v>
      </c>
      <c r="B5805" s="1">
        <v>43095</v>
      </c>
      <c r="C5805" s="1">
        <v>43088.253136574072</v>
      </c>
      <c r="D5805" t="s">
        <v>5966</v>
      </c>
      <c r="E5805" t="s">
        <v>5967</v>
      </c>
      <c r="F5805">
        <v>1</v>
      </c>
      <c r="G5805" t="str">
        <f>VLOOKUP(YouTubeVideos[[#This Row],[category_id]],VideoCategories[],2,FALSE)</f>
        <v>Film &amp; Animation</v>
      </c>
      <c r="H5805" t="s">
        <v>63</v>
      </c>
      <c r="I5805">
        <v>21701</v>
      </c>
      <c r="J5805">
        <v>64</v>
      </c>
      <c r="K5805">
        <v>14</v>
      </c>
      <c r="L5805">
        <v>9</v>
      </c>
      <c r="M5805" t="b">
        <v>0</v>
      </c>
      <c r="N5805" t="b">
        <v>0</v>
      </c>
      <c r="O5805" t="b">
        <v>0</v>
      </c>
    </row>
    <row r="5806" spans="1:15">
      <c r="A5806" t="s">
        <v>18074</v>
      </c>
      <c r="B5806" s="1">
        <v>43240</v>
      </c>
      <c r="C5806" s="1">
        <v>43229.458344907405</v>
      </c>
      <c r="D5806" t="s">
        <v>18075</v>
      </c>
      <c r="E5806" t="s">
        <v>28</v>
      </c>
      <c r="F5806">
        <v>24</v>
      </c>
      <c r="G5806" t="str">
        <f>VLOOKUP(YouTubeVideos[[#This Row],[category_id]],VideoCategories[],2,FALSE)</f>
        <v>Entertainment</v>
      </c>
      <c r="H5806" t="s">
        <v>18076</v>
      </c>
      <c r="I5806">
        <v>2335156</v>
      </c>
      <c r="J5806">
        <v>38642</v>
      </c>
      <c r="K5806">
        <v>610</v>
      </c>
      <c r="L5806">
        <v>1106</v>
      </c>
      <c r="M5806" t="b">
        <v>0</v>
      </c>
      <c r="N5806" t="b">
        <v>0</v>
      </c>
      <c r="O5806" t="b">
        <v>0</v>
      </c>
    </row>
    <row r="5807" spans="1:15">
      <c r="A5807" t="s">
        <v>7999</v>
      </c>
      <c r="B5807" s="1">
        <v>43114</v>
      </c>
      <c r="C5807" s="1">
        <v>43111.292407407411</v>
      </c>
      <c r="D5807" t="s">
        <v>8000</v>
      </c>
      <c r="E5807" t="s">
        <v>2789</v>
      </c>
      <c r="F5807">
        <v>25</v>
      </c>
      <c r="G5807" t="str">
        <f>VLOOKUP(YouTubeVideos[[#This Row],[category_id]],VideoCategories[],2,FALSE)</f>
        <v>News &amp; Politics</v>
      </c>
      <c r="H5807" t="s">
        <v>8001</v>
      </c>
      <c r="I5807">
        <v>21700</v>
      </c>
      <c r="J5807">
        <v>43</v>
      </c>
      <c r="K5807">
        <v>19</v>
      </c>
      <c r="L5807">
        <v>70</v>
      </c>
      <c r="M5807" t="b">
        <v>0</v>
      </c>
      <c r="N5807" t="b">
        <v>0</v>
      </c>
      <c r="O5807" t="b">
        <v>0</v>
      </c>
    </row>
    <row r="5808" spans="1:15">
      <c r="A5808" t="s">
        <v>18080</v>
      </c>
      <c r="B5808" s="1">
        <v>43240</v>
      </c>
      <c r="C5808" s="1">
        <v>43228.293182870373</v>
      </c>
      <c r="D5808" t="s">
        <v>20707</v>
      </c>
      <c r="E5808" t="s">
        <v>1938</v>
      </c>
      <c r="F5808">
        <v>10</v>
      </c>
      <c r="G5808" t="str">
        <f>VLOOKUP(YouTubeVideos[[#This Row],[category_id]],VideoCategories[],2,FALSE)</f>
        <v>Music</v>
      </c>
      <c r="H5808" t="s">
        <v>1939</v>
      </c>
      <c r="I5808">
        <v>534570</v>
      </c>
      <c r="J5808">
        <v>18387</v>
      </c>
      <c r="K5808">
        <v>472</v>
      </c>
      <c r="L5808">
        <v>879</v>
      </c>
      <c r="M5808" t="b">
        <v>0</v>
      </c>
      <c r="N5808" t="b">
        <v>0</v>
      </c>
      <c r="O5808" t="b">
        <v>0</v>
      </c>
    </row>
    <row r="5809" spans="1:15">
      <c r="A5809" t="s">
        <v>5905</v>
      </c>
      <c r="B5809" s="1">
        <v>43093</v>
      </c>
      <c r="C5809" s="1">
        <v>43091.333344907405</v>
      </c>
      <c r="D5809" t="s">
        <v>5906</v>
      </c>
      <c r="E5809" t="s">
        <v>520</v>
      </c>
      <c r="F5809">
        <v>22</v>
      </c>
      <c r="G5809" t="str">
        <f>VLOOKUP(YouTubeVideos[[#This Row],[category_id]],VideoCategories[],2,FALSE)</f>
        <v>People &amp; Blogs</v>
      </c>
      <c r="H5809" t="s">
        <v>5907</v>
      </c>
      <c r="I5809">
        <v>21650</v>
      </c>
      <c r="J5809">
        <v>648</v>
      </c>
      <c r="K5809">
        <v>24</v>
      </c>
      <c r="L5809">
        <v>81</v>
      </c>
      <c r="M5809" t="b">
        <v>0</v>
      </c>
      <c r="N5809" t="b">
        <v>0</v>
      </c>
      <c r="O5809" t="b">
        <v>0</v>
      </c>
    </row>
    <row r="5810" spans="1:15">
      <c r="A5810" t="s">
        <v>2791</v>
      </c>
      <c r="B5810" s="1">
        <v>43071</v>
      </c>
      <c r="C5810" s="1">
        <v>43067.416979166665</v>
      </c>
      <c r="D5810" t="s">
        <v>2792</v>
      </c>
      <c r="E5810" t="s">
        <v>1095</v>
      </c>
      <c r="F5810">
        <v>26</v>
      </c>
      <c r="G5810" t="str">
        <f>VLOOKUP(YouTubeVideos[[#This Row],[category_id]],VideoCategories[],2,FALSE)</f>
        <v>Howto &amp; Style</v>
      </c>
      <c r="H5810" t="s">
        <v>2793</v>
      </c>
      <c r="I5810">
        <v>21416</v>
      </c>
      <c r="J5810">
        <v>660</v>
      </c>
      <c r="K5810">
        <v>13</v>
      </c>
      <c r="L5810">
        <v>38</v>
      </c>
      <c r="M5810" t="b">
        <v>0</v>
      </c>
      <c r="N5810" t="b">
        <v>0</v>
      </c>
      <c r="O5810" t="b">
        <v>0</v>
      </c>
    </row>
    <row r="5811" spans="1:15">
      <c r="A5811" t="s">
        <v>10487</v>
      </c>
      <c r="B5811" s="1">
        <v>43132</v>
      </c>
      <c r="C5811" s="1">
        <v>43126.484479166669</v>
      </c>
      <c r="D5811" t="s">
        <v>10488</v>
      </c>
      <c r="E5811" t="s">
        <v>10489</v>
      </c>
      <c r="F5811">
        <v>20</v>
      </c>
      <c r="G5811" t="str">
        <f>VLOOKUP(YouTubeVideos[[#This Row],[category_id]],VideoCategories[],2,FALSE)</f>
        <v>Gaming</v>
      </c>
      <c r="H5811" t="s">
        <v>63</v>
      </c>
      <c r="I5811">
        <v>21199</v>
      </c>
      <c r="J5811">
        <v>151</v>
      </c>
      <c r="K5811">
        <v>12</v>
      </c>
      <c r="L5811">
        <v>10</v>
      </c>
      <c r="M5811" t="b">
        <v>0</v>
      </c>
      <c r="N5811" t="b">
        <v>0</v>
      </c>
      <c r="O5811" t="b">
        <v>0</v>
      </c>
    </row>
    <row r="5812" spans="1:15">
      <c r="A5812" t="s">
        <v>18089</v>
      </c>
      <c r="B5812" s="1">
        <v>43240</v>
      </c>
      <c r="C5812" s="1">
        <v>43223.875081018516</v>
      </c>
      <c r="D5812" t="s">
        <v>18090</v>
      </c>
      <c r="E5812" t="s">
        <v>18091</v>
      </c>
      <c r="F5812">
        <v>10</v>
      </c>
      <c r="G5812" t="str">
        <f>VLOOKUP(YouTubeVideos[[#This Row],[category_id]],VideoCategories[],2,FALSE)</f>
        <v>Music</v>
      </c>
      <c r="H5812" t="s">
        <v>18092</v>
      </c>
      <c r="I5812">
        <v>364986</v>
      </c>
      <c r="J5812">
        <v>15436</v>
      </c>
      <c r="K5812">
        <v>230</v>
      </c>
      <c r="L5812">
        <v>772</v>
      </c>
      <c r="M5812" t="b">
        <v>0</v>
      </c>
      <c r="N5812" t="b">
        <v>0</v>
      </c>
      <c r="O5812" t="b">
        <v>0</v>
      </c>
    </row>
    <row r="5813" spans="1:15">
      <c r="A5813" t="s">
        <v>13643</v>
      </c>
      <c r="B5813" s="1">
        <v>43161</v>
      </c>
      <c r="C5813" s="1">
        <v>43158.755324074074</v>
      </c>
      <c r="D5813" t="s">
        <v>13644</v>
      </c>
      <c r="E5813" t="s">
        <v>800</v>
      </c>
      <c r="F5813">
        <v>25</v>
      </c>
      <c r="G5813" t="str">
        <f>VLOOKUP(YouTubeVideos[[#This Row],[category_id]],VideoCategories[],2,FALSE)</f>
        <v>News &amp; Politics</v>
      </c>
      <c r="H5813" t="s">
        <v>13645</v>
      </c>
      <c r="I5813">
        <v>21180</v>
      </c>
      <c r="J5813">
        <v>191</v>
      </c>
      <c r="K5813">
        <v>25</v>
      </c>
      <c r="L5813">
        <v>157</v>
      </c>
      <c r="M5813" t="b">
        <v>0</v>
      </c>
      <c r="N5813" t="b">
        <v>0</v>
      </c>
      <c r="O5813" t="b">
        <v>0</v>
      </c>
    </row>
    <row r="5814" spans="1:15">
      <c r="A5814" t="s">
        <v>18096</v>
      </c>
      <c r="B5814" s="1">
        <v>43240</v>
      </c>
      <c r="C5814" s="1">
        <v>43224.375092592592</v>
      </c>
      <c r="D5814" t="s">
        <v>18097</v>
      </c>
      <c r="E5814" t="s">
        <v>18098</v>
      </c>
      <c r="F5814">
        <v>10</v>
      </c>
      <c r="G5814" t="str">
        <f>VLOOKUP(YouTubeVideos[[#This Row],[category_id]],VideoCategories[],2,FALSE)</f>
        <v>Music</v>
      </c>
      <c r="H5814" t="s">
        <v>18099</v>
      </c>
      <c r="I5814">
        <v>36759844</v>
      </c>
      <c r="J5814">
        <v>834068</v>
      </c>
      <c r="K5814">
        <v>89869</v>
      </c>
      <c r="L5814">
        <v>93136</v>
      </c>
      <c r="M5814" t="b">
        <v>0</v>
      </c>
      <c r="N5814" t="b">
        <v>0</v>
      </c>
      <c r="O5814" t="b">
        <v>0</v>
      </c>
    </row>
    <row r="5815" spans="1:15">
      <c r="A5815" t="s">
        <v>13456</v>
      </c>
      <c r="B5815" s="1">
        <v>43160</v>
      </c>
      <c r="C5815" s="1">
        <v>43159.333368055559</v>
      </c>
      <c r="D5815" t="s">
        <v>13457</v>
      </c>
      <c r="E5815" t="s">
        <v>1391</v>
      </c>
      <c r="F5815">
        <v>27</v>
      </c>
      <c r="G5815" t="str">
        <f>VLOOKUP(YouTubeVideos[[#This Row],[category_id]],VideoCategories[],2,FALSE)</f>
        <v>Education</v>
      </c>
      <c r="H5815" t="s">
        <v>13458</v>
      </c>
      <c r="I5815">
        <v>21107</v>
      </c>
      <c r="J5815">
        <v>861</v>
      </c>
      <c r="K5815">
        <v>30</v>
      </c>
      <c r="L5815">
        <v>130</v>
      </c>
      <c r="M5815" t="b">
        <v>0</v>
      </c>
      <c r="N5815" t="b">
        <v>0</v>
      </c>
      <c r="O5815" t="b">
        <v>0</v>
      </c>
    </row>
    <row r="5816" spans="1:15">
      <c r="A5816" t="s">
        <v>6768</v>
      </c>
      <c r="B5816" s="1">
        <v>43104</v>
      </c>
      <c r="C5816" s="1">
        <v>43094.215474537035</v>
      </c>
      <c r="D5816" t="s">
        <v>6769</v>
      </c>
      <c r="E5816" t="s">
        <v>6770</v>
      </c>
      <c r="F5816">
        <v>23</v>
      </c>
      <c r="G5816" t="str">
        <f>VLOOKUP(YouTubeVideos[[#This Row],[category_id]],VideoCategories[],2,FALSE)</f>
        <v>Comedy</v>
      </c>
      <c r="H5816" t="s">
        <v>6771</v>
      </c>
      <c r="I5816">
        <v>20960</v>
      </c>
      <c r="J5816">
        <v>318</v>
      </c>
      <c r="K5816">
        <v>5</v>
      </c>
      <c r="L5816">
        <v>34</v>
      </c>
      <c r="M5816" t="b">
        <v>0</v>
      </c>
      <c r="N5816" t="b">
        <v>0</v>
      </c>
      <c r="O5816" t="b">
        <v>0</v>
      </c>
    </row>
    <row r="5817" spans="1:15">
      <c r="A5817" t="s">
        <v>18106</v>
      </c>
      <c r="B5817" s="1">
        <v>43240</v>
      </c>
      <c r="C5817" s="1">
        <v>43224.580509259256</v>
      </c>
      <c r="D5817" t="s">
        <v>18107</v>
      </c>
      <c r="E5817" t="s">
        <v>102</v>
      </c>
      <c r="F5817">
        <v>24</v>
      </c>
      <c r="G5817" t="str">
        <f>VLOOKUP(YouTubeVideos[[#This Row],[category_id]],VideoCategories[],2,FALSE)</f>
        <v>Entertainment</v>
      </c>
      <c r="H5817" t="s">
        <v>18108</v>
      </c>
      <c r="I5817">
        <v>222932</v>
      </c>
      <c r="J5817">
        <v>11108</v>
      </c>
      <c r="K5817">
        <v>178</v>
      </c>
      <c r="L5817">
        <v>606</v>
      </c>
      <c r="M5817" t="b">
        <v>0</v>
      </c>
      <c r="N5817" t="b">
        <v>0</v>
      </c>
      <c r="O5817" t="b">
        <v>0</v>
      </c>
    </row>
    <row r="5818" spans="1:15">
      <c r="A5818" t="s">
        <v>18109</v>
      </c>
      <c r="B5818" s="1">
        <v>43240</v>
      </c>
      <c r="C5818" s="1">
        <v>43224.208379629628</v>
      </c>
      <c r="D5818" t="s">
        <v>20708</v>
      </c>
      <c r="E5818" t="s">
        <v>18110</v>
      </c>
      <c r="F5818">
        <v>10</v>
      </c>
      <c r="G5818" t="str">
        <f>VLOOKUP(YouTubeVideos[[#This Row],[category_id]],VideoCategories[],2,FALSE)</f>
        <v>Music</v>
      </c>
      <c r="H5818" t="s">
        <v>18111</v>
      </c>
      <c r="I5818">
        <v>871184</v>
      </c>
      <c r="J5818">
        <v>43785</v>
      </c>
      <c r="K5818">
        <v>1000</v>
      </c>
      <c r="L5818">
        <v>3226</v>
      </c>
      <c r="M5818" t="b">
        <v>0</v>
      </c>
      <c r="N5818" t="b">
        <v>0</v>
      </c>
      <c r="O5818" t="b">
        <v>0</v>
      </c>
    </row>
    <row r="5819" spans="1:15">
      <c r="A5819" t="s">
        <v>9625</v>
      </c>
      <c r="B5819" s="1">
        <v>43126</v>
      </c>
      <c r="C5819" s="1">
        <v>43123.715555555558</v>
      </c>
      <c r="D5819" t="s">
        <v>9626</v>
      </c>
      <c r="E5819" t="s">
        <v>2789</v>
      </c>
      <c r="F5819">
        <v>25</v>
      </c>
      <c r="G5819" t="str">
        <f>VLOOKUP(YouTubeVideos[[#This Row],[category_id]],VideoCategories[],2,FALSE)</f>
        <v>News &amp; Politics</v>
      </c>
      <c r="H5819" t="s">
        <v>9627</v>
      </c>
      <c r="I5819">
        <v>20797</v>
      </c>
      <c r="J5819">
        <v>78</v>
      </c>
      <c r="K5819">
        <v>8</v>
      </c>
      <c r="L5819">
        <v>24</v>
      </c>
      <c r="M5819" t="b">
        <v>0</v>
      </c>
      <c r="N5819" t="b">
        <v>0</v>
      </c>
      <c r="O5819" t="b">
        <v>0</v>
      </c>
    </row>
    <row r="5820" spans="1:15">
      <c r="A5820" t="s">
        <v>18113</v>
      </c>
      <c r="B5820" s="1">
        <v>43240</v>
      </c>
      <c r="C5820" s="1">
        <v>43224.38140046296</v>
      </c>
      <c r="D5820" t="s">
        <v>18114</v>
      </c>
      <c r="E5820" t="s">
        <v>2976</v>
      </c>
      <c r="F5820">
        <v>24</v>
      </c>
      <c r="G5820" t="str">
        <f>VLOOKUP(YouTubeVideos[[#This Row],[category_id]],VideoCategories[],2,FALSE)</f>
        <v>Entertainment</v>
      </c>
      <c r="H5820" t="s">
        <v>18115</v>
      </c>
      <c r="I5820">
        <v>303101</v>
      </c>
      <c r="J5820">
        <v>7164</v>
      </c>
      <c r="K5820">
        <v>255</v>
      </c>
      <c r="L5820">
        <v>1242</v>
      </c>
      <c r="M5820" t="b">
        <v>0</v>
      </c>
      <c r="N5820" t="b">
        <v>0</v>
      </c>
      <c r="O5820" t="b">
        <v>0</v>
      </c>
    </row>
    <row r="5821" spans="1:15">
      <c r="A5821" t="s">
        <v>13607</v>
      </c>
      <c r="B5821" s="1">
        <v>43160</v>
      </c>
      <c r="C5821" s="1">
        <v>43153.335069444445</v>
      </c>
      <c r="D5821" t="s">
        <v>13608</v>
      </c>
      <c r="E5821" t="s">
        <v>4263</v>
      </c>
      <c r="F5821">
        <v>25</v>
      </c>
      <c r="G5821" t="str">
        <f>VLOOKUP(YouTubeVideos[[#This Row],[category_id]],VideoCategories[],2,FALSE)</f>
        <v>News &amp; Politics</v>
      </c>
      <c r="H5821" t="s">
        <v>13609</v>
      </c>
      <c r="I5821">
        <v>20631</v>
      </c>
      <c r="J5821">
        <v>150</v>
      </c>
      <c r="K5821">
        <v>36</v>
      </c>
      <c r="L5821">
        <v>116</v>
      </c>
      <c r="M5821" t="b">
        <v>0</v>
      </c>
      <c r="N5821" t="b">
        <v>0</v>
      </c>
      <c r="O5821" t="b">
        <v>0</v>
      </c>
    </row>
    <row r="5822" spans="1:15">
      <c r="A5822" t="s">
        <v>5096</v>
      </c>
      <c r="B5822" s="1">
        <v>43087</v>
      </c>
      <c r="C5822" s="1">
        <v>43082.356909722221</v>
      </c>
      <c r="D5822" t="s">
        <v>5097</v>
      </c>
      <c r="E5822" t="s">
        <v>5098</v>
      </c>
      <c r="F5822">
        <v>17</v>
      </c>
      <c r="G5822" t="str">
        <f>VLOOKUP(YouTubeVideos[[#This Row],[category_id]],VideoCategories[],2,FALSE)</f>
        <v>Sports</v>
      </c>
      <c r="H5822" t="s">
        <v>5099</v>
      </c>
      <c r="I5822">
        <v>20618</v>
      </c>
      <c r="J5822">
        <v>30</v>
      </c>
      <c r="K5822">
        <v>0</v>
      </c>
      <c r="L5822">
        <v>2</v>
      </c>
      <c r="M5822" t="b">
        <v>0</v>
      </c>
      <c r="N5822" t="b">
        <v>0</v>
      </c>
      <c r="O5822" t="b">
        <v>0</v>
      </c>
    </row>
    <row r="5823" spans="1:15">
      <c r="A5823" t="s">
        <v>3155</v>
      </c>
      <c r="B5823" s="1">
        <v>43074</v>
      </c>
      <c r="C5823" s="1">
        <v>43069.359467592592</v>
      </c>
      <c r="D5823" t="s">
        <v>3156</v>
      </c>
      <c r="E5823" t="s">
        <v>516</v>
      </c>
      <c r="F5823">
        <v>26</v>
      </c>
      <c r="G5823" t="str">
        <f>VLOOKUP(YouTubeVideos[[#This Row],[category_id]],VideoCategories[],2,FALSE)</f>
        <v>Howto &amp; Style</v>
      </c>
      <c r="H5823" t="s">
        <v>3157</v>
      </c>
      <c r="I5823">
        <v>20545</v>
      </c>
      <c r="J5823">
        <v>550</v>
      </c>
      <c r="K5823">
        <v>2</v>
      </c>
      <c r="L5823">
        <v>82</v>
      </c>
      <c r="M5823" t="b">
        <v>0</v>
      </c>
      <c r="N5823" t="b">
        <v>0</v>
      </c>
      <c r="O5823" t="b">
        <v>0</v>
      </c>
    </row>
    <row r="5824" spans="1:15">
      <c r="A5824" t="s">
        <v>1138</v>
      </c>
      <c r="B5824" s="1">
        <v>43059</v>
      </c>
      <c r="C5824" s="1">
        <v>43054.395439814813</v>
      </c>
      <c r="D5824" t="s">
        <v>1139</v>
      </c>
      <c r="E5824" t="s">
        <v>19718</v>
      </c>
      <c r="F5824">
        <v>17</v>
      </c>
      <c r="G5824" t="str">
        <f>VLOOKUP(YouTubeVideos[[#This Row],[category_id]],VideoCategories[],2,FALSE)</f>
        <v>Sports</v>
      </c>
      <c r="H5824" t="s">
        <v>1140</v>
      </c>
      <c r="I5824">
        <v>20541</v>
      </c>
      <c r="J5824">
        <v>10</v>
      </c>
      <c r="K5824">
        <v>103</v>
      </c>
      <c r="L5824">
        <v>16</v>
      </c>
      <c r="M5824" t="b">
        <v>0</v>
      </c>
      <c r="N5824" t="b">
        <v>0</v>
      </c>
      <c r="O5824" t="b">
        <v>0</v>
      </c>
    </row>
    <row r="5825" spans="1:15">
      <c r="A5825" t="s">
        <v>18126</v>
      </c>
      <c r="B5825" s="1">
        <v>43240</v>
      </c>
      <c r="C5825" s="1">
        <v>43221.678773148145</v>
      </c>
      <c r="D5825" t="s">
        <v>18127</v>
      </c>
      <c r="E5825" t="s">
        <v>17142</v>
      </c>
      <c r="F5825">
        <v>24</v>
      </c>
      <c r="G5825" t="str">
        <f>VLOOKUP(YouTubeVideos[[#This Row],[category_id]],VideoCategories[],2,FALSE)</f>
        <v>Entertainment</v>
      </c>
      <c r="H5825" t="s">
        <v>18128</v>
      </c>
      <c r="I5825">
        <v>1153185</v>
      </c>
      <c r="J5825">
        <v>41153</v>
      </c>
      <c r="K5825">
        <v>796</v>
      </c>
      <c r="L5825">
        <v>3598</v>
      </c>
      <c r="M5825" t="b">
        <v>0</v>
      </c>
      <c r="N5825" t="b">
        <v>0</v>
      </c>
      <c r="O5825" t="b">
        <v>0</v>
      </c>
    </row>
    <row r="5826" spans="1:15">
      <c r="A5826" t="s">
        <v>18129</v>
      </c>
      <c r="B5826" s="1">
        <v>43240</v>
      </c>
      <c r="C5826" s="1">
        <v>43221.718009259261</v>
      </c>
      <c r="D5826" t="s">
        <v>18130</v>
      </c>
      <c r="E5826" t="s">
        <v>17169</v>
      </c>
      <c r="F5826">
        <v>24</v>
      </c>
      <c r="G5826" t="str">
        <f>VLOOKUP(YouTubeVideos[[#This Row],[category_id]],VideoCategories[],2,FALSE)</f>
        <v>Entertainment</v>
      </c>
      <c r="H5826" t="s">
        <v>18131</v>
      </c>
      <c r="I5826">
        <v>1032873</v>
      </c>
      <c r="J5826">
        <v>41701</v>
      </c>
      <c r="K5826">
        <v>311</v>
      </c>
      <c r="L5826">
        <v>2048</v>
      </c>
      <c r="M5826" t="b">
        <v>0</v>
      </c>
      <c r="N5826" t="b">
        <v>0</v>
      </c>
      <c r="O5826" t="b">
        <v>0</v>
      </c>
    </row>
    <row r="5827" spans="1:15">
      <c r="A5827" t="s">
        <v>18132</v>
      </c>
      <c r="B5827" s="1">
        <v>43240</v>
      </c>
      <c r="C5827" s="1">
        <v>43221.872581018521</v>
      </c>
      <c r="D5827" t="s">
        <v>18133</v>
      </c>
      <c r="E5827" t="s">
        <v>18134</v>
      </c>
      <c r="F5827">
        <v>10</v>
      </c>
      <c r="G5827" t="str">
        <f>VLOOKUP(YouTubeVideos[[#This Row],[category_id]],VideoCategories[],2,FALSE)</f>
        <v>Music</v>
      </c>
      <c r="H5827" t="s">
        <v>63</v>
      </c>
      <c r="I5827">
        <v>3564336</v>
      </c>
      <c r="J5827">
        <v>188129</v>
      </c>
      <c r="K5827">
        <v>1728</v>
      </c>
      <c r="L5827">
        <v>15545</v>
      </c>
      <c r="M5827" t="b">
        <v>0</v>
      </c>
      <c r="N5827" t="b">
        <v>0</v>
      </c>
      <c r="O5827" t="b">
        <v>0</v>
      </c>
    </row>
    <row r="5828" spans="1:15">
      <c r="A5828" t="s">
        <v>10506</v>
      </c>
      <c r="B5828" s="1">
        <v>43132</v>
      </c>
      <c r="C5828" s="1">
        <v>43126.296284722222</v>
      </c>
      <c r="D5828" t="s">
        <v>20265</v>
      </c>
      <c r="E5828" t="s">
        <v>3382</v>
      </c>
      <c r="F5828">
        <v>25</v>
      </c>
      <c r="G5828" t="str">
        <f>VLOOKUP(YouTubeVideos[[#This Row],[category_id]],VideoCategories[],2,FALSE)</f>
        <v>News &amp; Politics</v>
      </c>
      <c r="H5828" t="s">
        <v>10507</v>
      </c>
      <c r="I5828">
        <v>20263</v>
      </c>
      <c r="J5828">
        <v>365</v>
      </c>
      <c r="K5828">
        <v>40</v>
      </c>
      <c r="L5828">
        <v>24</v>
      </c>
      <c r="M5828" t="b">
        <v>0</v>
      </c>
      <c r="N5828" t="b">
        <v>0</v>
      </c>
      <c r="O5828" t="b">
        <v>0</v>
      </c>
    </row>
    <row r="5829" spans="1:15">
      <c r="A5829" t="s">
        <v>7446</v>
      </c>
      <c r="B5829" s="1">
        <v>43109</v>
      </c>
      <c r="C5829" s="1">
        <v>40773.947118055556</v>
      </c>
      <c r="D5829" t="s">
        <v>7447</v>
      </c>
      <c r="E5829" t="s">
        <v>7448</v>
      </c>
      <c r="F5829">
        <v>28</v>
      </c>
      <c r="G5829" t="str">
        <f>VLOOKUP(YouTubeVideos[[#This Row],[category_id]],VideoCategories[],2,FALSE)</f>
        <v>Science &amp; Technology</v>
      </c>
      <c r="H5829" t="s">
        <v>7449</v>
      </c>
      <c r="I5829">
        <v>20107</v>
      </c>
      <c r="J5829">
        <v>93</v>
      </c>
      <c r="K5829">
        <v>6</v>
      </c>
      <c r="L5829">
        <v>19</v>
      </c>
      <c r="M5829" t="b">
        <v>0</v>
      </c>
      <c r="N5829" t="b">
        <v>0</v>
      </c>
      <c r="O5829" t="b">
        <v>0</v>
      </c>
    </row>
    <row r="5830" spans="1:15">
      <c r="A5830" t="s">
        <v>8764</v>
      </c>
      <c r="B5830" s="1">
        <v>43119</v>
      </c>
      <c r="C5830" s="1">
        <v>43117.333344907405</v>
      </c>
      <c r="D5830" t="s">
        <v>20172</v>
      </c>
      <c r="E5830" t="s">
        <v>520</v>
      </c>
      <c r="F5830">
        <v>26</v>
      </c>
      <c r="G5830" t="str">
        <f>VLOOKUP(YouTubeVideos[[#This Row],[category_id]],VideoCategories[],2,FALSE)</f>
        <v>Howto &amp; Style</v>
      </c>
      <c r="H5830" t="s">
        <v>8765</v>
      </c>
      <c r="I5830">
        <v>20100</v>
      </c>
      <c r="J5830">
        <v>697</v>
      </c>
      <c r="K5830">
        <v>54</v>
      </c>
      <c r="L5830">
        <v>60</v>
      </c>
      <c r="M5830" t="b">
        <v>0</v>
      </c>
      <c r="N5830" t="b">
        <v>0</v>
      </c>
      <c r="O5830" t="b">
        <v>0</v>
      </c>
    </row>
    <row r="5831" spans="1:15">
      <c r="A5831" t="s">
        <v>18143</v>
      </c>
      <c r="B5831" s="1">
        <v>43241</v>
      </c>
      <c r="C5831" s="1">
        <v>43233.807650462964</v>
      </c>
      <c r="D5831" t="s">
        <v>18144</v>
      </c>
      <c r="E5831" t="s">
        <v>14483</v>
      </c>
      <c r="F5831">
        <v>24</v>
      </c>
      <c r="G5831" t="str">
        <f>VLOOKUP(YouTubeVideos[[#This Row],[category_id]],VideoCategories[],2,FALSE)</f>
        <v>Entertainment</v>
      </c>
      <c r="H5831" t="s">
        <v>14484</v>
      </c>
      <c r="I5831">
        <v>1273975</v>
      </c>
      <c r="J5831">
        <v>16954</v>
      </c>
      <c r="K5831">
        <v>2329</v>
      </c>
      <c r="L5831">
        <v>2538</v>
      </c>
      <c r="M5831" t="b">
        <v>0</v>
      </c>
      <c r="N5831" t="b">
        <v>0</v>
      </c>
      <c r="O5831" t="b">
        <v>0</v>
      </c>
    </row>
    <row r="5832" spans="1:15">
      <c r="A5832" t="s">
        <v>3048</v>
      </c>
      <c r="B5832" s="1">
        <v>43073</v>
      </c>
      <c r="C5832" s="1">
        <v>42822.175995370373</v>
      </c>
      <c r="D5832" t="s">
        <v>3049</v>
      </c>
      <c r="E5832" t="s">
        <v>3050</v>
      </c>
      <c r="F5832">
        <v>26</v>
      </c>
      <c r="G5832" t="str">
        <f>VLOOKUP(YouTubeVideos[[#This Row],[category_id]],VideoCategories[],2,FALSE)</f>
        <v>Howto &amp; Style</v>
      </c>
      <c r="H5832" t="s">
        <v>3051</v>
      </c>
      <c r="I5832">
        <v>19976</v>
      </c>
      <c r="J5832">
        <v>174</v>
      </c>
      <c r="K5832">
        <v>4</v>
      </c>
      <c r="L5832">
        <v>8</v>
      </c>
      <c r="M5832" t="b">
        <v>0</v>
      </c>
      <c r="N5832" t="b">
        <v>0</v>
      </c>
      <c r="O5832" t="b">
        <v>0</v>
      </c>
    </row>
    <row r="5833" spans="1:15">
      <c r="A5833" t="s">
        <v>4088</v>
      </c>
      <c r="B5833" s="1">
        <v>43081</v>
      </c>
      <c r="C5833" s="1">
        <v>43080.333344907405</v>
      </c>
      <c r="D5833" t="s">
        <v>4089</v>
      </c>
      <c r="E5833" t="s">
        <v>520</v>
      </c>
      <c r="F5833">
        <v>26</v>
      </c>
      <c r="G5833" t="str">
        <f>VLOOKUP(YouTubeVideos[[#This Row],[category_id]],VideoCategories[],2,FALSE)</f>
        <v>Howto &amp; Style</v>
      </c>
      <c r="H5833" t="s">
        <v>4090</v>
      </c>
      <c r="I5833">
        <v>19859</v>
      </c>
      <c r="J5833">
        <v>730</v>
      </c>
      <c r="K5833">
        <v>32</v>
      </c>
      <c r="L5833">
        <v>134</v>
      </c>
      <c r="M5833" t="b">
        <v>0</v>
      </c>
      <c r="N5833" t="b">
        <v>0</v>
      </c>
      <c r="O5833" t="b">
        <v>0</v>
      </c>
    </row>
    <row r="5834" spans="1:15">
      <c r="A5834" t="s">
        <v>12026</v>
      </c>
      <c r="B5834" s="1">
        <v>43145</v>
      </c>
      <c r="C5834" s="1">
        <v>43138.596805555557</v>
      </c>
      <c r="D5834" t="s">
        <v>12027</v>
      </c>
      <c r="E5834" t="s">
        <v>8365</v>
      </c>
      <c r="F5834">
        <v>25</v>
      </c>
      <c r="G5834" t="str">
        <f>VLOOKUP(YouTubeVideos[[#This Row],[category_id]],VideoCategories[],2,FALSE)</f>
        <v>News &amp; Politics</v>
      </c>
      <c r="H5834" t="s">
        <v>12028</v>
      </c>
      <c r="I5834">
        <v>19422</v>
      </c>
      <c r="J5834">
        <v>230</v>
      </c>
      <c r="K5834">
        <v>503</v>
      </c>
      <c r="L5834">
        <v>367</v>
      </c>
      <c r="M5834" t="b">
        <v>0</v>
      </c>
      <c r="N5834" t="b">
        <v>0</v>
      </c>
      <c r="O5834" t="b">
        <v>0</v>
      </c>
    </row>
    <row r="5835" spans="1:15">
      <c r="A5835" t="s">
        <v>1076</v>
      </c>
      <c r="B5835" s="1">
        <v>43059</v>
      </c>
      <c r="C5835" s="1">
        <v>43058.781423611108</v>
      </c>
      <c r="D5835" t="s">
        <v>1077</v>
      </c>
      <c r="E5835" t="s">
        <v>1078</v>
      </c>
      <c r="F5835">
        <v>23</v>
      </c>
      <c r="G5835" t="str">
        <f>VLOOKUP(YouTubeVideos[[#This Row],[category_id]],VideoCategories[],2,FALSE)</f>
        <v>Comedy</v>
      </c>
      <c r="H5835" t="s">
        <v>1079</v>
      </c>
      <c r="I5835">
        <v>18916</v>
      </c>
      <c r="J5835">
        <v>1425</v>
      </c>
      <c r="K5835">
        <v>28</v>
      </c>
      <c r="L5835">
        <v>180</v>
      </c>
      <c r="M5835" t="b">
        <v>0</v>
      </c>
      <c r="N5835" t="b">
        <v>0</v>
      </c>
      <c r="O5835" t="b">
        <v>0</v>
      </c>
    </row>
    <row r="5836" spans="1:15">
      <c r="A5836" t="s">
        <v>2486</v>
      </c>
      <c r="B5836" s="1">
        <v>43069</v>
      </c>
      <c r="C5836" s="1">
        <v>43063.168171296296</v>
      </c>
      <c r="D5836" t="s">
        <v>2487</v>
      </c>
      <c r="E5836" t="s">
        <v>2488</v>
      </c>
      <c r="F5836">
        <v>22</v>
      </c>
      <c r="G5836" t="str">
        <f>VLOOKUP(YouTubeVideos[[#This Row],[category_id]],VideoCategories[],2,FALSE)</f>
        <v>People &amp; Blogs</v>
      </c>
      <c r="H5836" t="s">
        <v>2489</v>
      </c>
      <c r="I5836">
        <v>18897</v>
      </c>
      <c r="J5836">
        <v>314</v>
      </c>
      <c r="K5836">
        <v>48</v>
      </c>
      <c r="L5836">
        <v>34</v>
      </c>
      <c r="M5836" t="b">
        <v>0</v>
      </c>
      <c r="N5836" t="b">
        <v>0</v>
      </c>
      <c r="O5836" t="b">
        <v>0</v>
      </c>
    </row>
    <row r="5837" spans="1:15">
      <c r="A5837" t="s">
        <v>7658</v>
      </c>
      <c r="B5837" s="1">
        <v>43109</v>
      </c>
      <c r="C5837" s="1">
        <v>43102.56212962963</v>
      </c>
      <c r="D5837" t="s">
        <v>7659</v>
      </c>
      <c r="E5837" t="s">
        <v>7660</v>
      </c>
      <c r="F5837">
        <v>17</v>
      </c>
      <c r="G5837" t="str">
        <f>VLOOKUP(YouTubeVideos[[#This Row],[category_id]],VideoCategories[],2,FALSE)</f>
        <v>Sports</v>
      </c>
      <c r="H5837" t="s">
        <v>7661</v>
      </c>
      <c r="I5837">
        <v>18875</v>
      </c>
      <c r="J5837">
        <v>269</v>
      </c>
      <c r="K5837">
        <v>3</v>
      </c>
      <c r="L5837">
        <v>24</v>
      </c>
      <c r="M5837" t="b">
        <v>0</v>
      </c>
      <c r="N5837" t="b">
        <v>0</v>
      </c>
      <c r="O5837" t="b">
        <v>0</v>
      </c>
    </row>
    <row r="5838" spans="1:15">
      <c r="A5838" t="s">
        <v>7241</v>
      </c>
      <c r="B5838" s="1">
        <v>43108</v>
      </c>
      <c r="C5838" s="1">
        <v>43091.594259259262</v>
      </c>
      <c r="D5838" t="s">
        <v>7242</v>
      </c>
      <c r="E5838" t="s">
        <v>7243</v>
      </c>
      <c r="F5838">
        <v>15</v>
      </c>
      <c r="G5838" t="str">
        <f>VLOOKUP(YouTubeVideos[[#This Row],[category_id]],VideoCategories[],2,FALSE)</f>
        <v>Pets &amp; Animals</v>
      </c>
      <c r="H5838" t="s">
        <v>7244</v>
      </c>
      <c r="I5838">
        <v>18739</v>
      </c>
      <c r="J5838">
        <v>96</v>
      </c>
      <c r="K5838">
        <v>1</v>
      </c>
      <c r="L5838">
        <v>8</v>
      </c>
      <c r="M5838" t="b">
        <v>0</v>
      </c>
      <c r="N5838" t="b">
        <v>0</v>
      </c>
      <c r="O5838" t="b">
        <v>0</v>
      </c>
    </row>
    <row r="5839" spans="1:15">
      <c r="A5839" t="s">
        <v>177</v>
      </c>
      <c r="B5839" s="1">
        <v>43053</v>
      </c>
      <c r="C5839" s="1">
        <v>43048.833935185183</v>
      </c>
      <c r="D5839" t="s">
        <v>178</v>
      </c>
      <c r="E5839" t="s">
        <v>179</v>
      </c>
      <c r="F5839">
        <v>17</v>
      </c>
      <c r="G5839" t="str">
        <f>VLOOKUP(YouTubeVideos[[#This Row],[category_id]],VideoCategories[],2,FALSE)</f>
        <v>Sports</v>
      </c>
      <c r="H5839" t="s">
        <v>180</v>
      </c>
      <c r="I5839">
        <v>18573</v>
      </c>
      <c r="J5839">
        <v>420</v>
      </c>
      <c r="K5839">
        <v>10</v>
      </c>
      <c r="L5839">
        <v>236</v>
      </c>
      <c r="M5839" t="b">
        <v>0</v>
      </c>
      <c r="N5839" t="b">
        <v>0</v>
      </c>
      <c r="O5839" t="b">
        <v>0</v>
      </c>
    </row>
    <row r="5840" spans="1:15">
      <c r="A5840" t="s">
        <v>12051</v>
      </c>
      <c r="B5840" s="1">
        <v>43145</v>
      </c>
      <c r="C5840" s="1">
        <v>43138.597569444442</v>
      </c>
      <c r="D5840" t="s">
        <v>12052</v>
      </c>
      <c r="E5840" t="s">
        <v>10974</v>
      </c>
      <c r="F5840">
        <v>27</v>
      </c>
      <c r="G5840" t="str">
        <f>VLOOKUP(YouTubeVideos[[#This Row],[category_id]],VideoCategories[],2,FALSE)</f>
        <v>Education</v>
      </c>
      <c r="H5840" t="s">
        <v>12053</v>
      </c>
      <c r="I5840">
        <v>18330</v>
      </c>
      <c r="J5840">
        <v>1178</v>
      </c>
      <c r="K5840">
        <v>6</v>
      </c>
      <c r="L5840">
        <v>54</v>
      </c>
      <c r="M5840" t="b">
        <v>0</v>
      </c>
      <c r="N5840" t="b">
        <v>0</v>
      </c>
      <c r="O5840" t="b">
        <v>0</v>
      </c>
    </row>
    <row r="5841" spans="1:15">
      <c r="A5841" t="s">
        <v>9404</v>
      </c>
      <c r="B5841" s="1">
        <v>43125</v>
      </c>
      <c r="C5841" s="1">
        <v>43122.380740740744</v>
      </c>
      <c r="D5841" t="s">
        <v>9405</v>
      </c>
      <c r="E5841" t="s">
        <v>1031</v>
      </c>
      <c r="F5841">
        <v>25</v>
      </c>
      <c r="G5841" t="str">
        <f>VLOOKUP(YouTubeVideos[[#This Row],[category_id]],VideoCategories[],2,FALSE)</f>
        <v>News &amp; Politics</v>
      </c>
      <c r="H5841" t="s">
        <v>9406</v>
      </c>
      <c r="I5841">
        <v>18280</v>
      </c>
      <c r="J5841">
        <v>326</v>
      </c>
      <c r="K5841">
        <v>315</v>
      </c>
      <c r="L5841">
        <v>447</v>
      </c>
      <c r="M5841" t="b">
        <v>0</v>
      </c>
      <c r="N5841" t="b">
        <v>0</v>
      </c>
      <c r="O5841" t="b">
        <v>0</v>
      </c>
    </row>
    <row r="5842" spans="1:15">
      <c r="A5842" t="s">
        <v>9294</v>
      </c>
      <c r="B5842" s="1">
        <v>43124</v>
      </c>
      <c r="C5842" s="1">
        <v>43118.569039351853</v>
      </c>
      <c r="D5842" t="s">
        <v>9295</v>
      </c>
      <c r="E5842" t="s">
        <v>9296</v>
      </c>
      <c r="F5842">
        <v>27</v>
      </c>
      <c r="G5842" t="str">
        <f>VLOOKUP(YouTubeVideos[[#This Row],[category_id]],VideoCategories[],2,FALSE)</f>
        <v>Education</v>
      </c>
      <c r="H5842" t="s">
        <v>9297</v>
      </c>
      <c r="I5842">
        <v>18096</v>
      </c>
      <c r="J5842">
        <v>1370</v>
      </c>
      <c r="K5842">
        <v>6</v>
      </c>
      <c r="L5842">
        <v>149</v>
      </c>
      <c r="M5842" t="b">
        <v>0</v>
      </c>
      <c r="N5842" t="b">
        <v>0</v>
      </c>
      <c r="O5842" t="b">
        <v>0</v>
      </c>
    </row>
    <row r="5843" spans="1:15">
      <c r="A5843" t="s">
        <v>6736</v>
      </c>
      <c r="B5843" s="1">
        <v>43104</v>
      </c>
      <c r="C5843" s="1">
        <v>40446.47552083333</v>
      </c>
      <c r="D5843" t="s">
        <v>6737</v>
      </c>
      <c r="E5843" t="s">
        <v>20043</v>
      </c>
      <c r="F5843">
        <v>1</v>
      </c>
      <c r="G5843" t="str">
        <f>VLOOKUP(YouTubeVideos[[#This Row],[category_id]],VideoCategories[],2,FALSE)</f>
        <v>Film &amp; Animation</v>
      </c>
      <c r="H5843" t="s">
        <v>6738</v>
      </c>
      <c r="I5843">
        <v>18015</v>
      </c>
      <c r="J5843">
        <v>56</v>
      </c>
      <c r="K5843">
        <v>4</v>
      </c>
      <c r="L5843">
        <v>7</v>
      </c>
      <c r="M5843" t="b">
        <v>0</v>
      </c>
      <c r="N5843" t="b">
        <v>0</v>
      </c>
      <c r="O5843" t="b">
        <v>0</v>
      </c>
    </row>
    <row r="5844" spans="1:15">
      <c r="A5844" t="s">
        <v>18179</v>
      </c>
      <c r="B5844" s="1">
        <v>43242</v>
      </c>
      <c r="C5844" s="1">
        <v>43240.826620370368</v>
      </c>
      <c r="D5844" t="s">
        <v>18180</v>
      </c>
      <c r="E5844" t="s">
        <v>14483</v>
      </c>
      <c r="F5844">
        <v>24</v>
      </c>
      <c r="G5844" t="str">
        <f>VLOOKUP(YouTubeVideos[[#This Row],[category_id]],VideoCategories[],2,FALSE)</f>
        <v>Entertainment</v>
      </c>
      <c r="H5844" t="s">
        <v>14484</v>
      </c>
      <c r="I5844">
        <v>615686</v>
      </c>
      <c r="J5844">
        <v>11334</v>
      </c>
      <c r="K5844">
        <v>651</v>
      </c>
      <c r="L5844">
        <v>1366</v>
      </c>
      <c r="M5844" t="b">
        <v>0</v>
      </c>
      <c r="N5844" t="b">
        <v>0</v>
      </c>
      <c r="O5844" t="b">
        <v>0</v>
      </c>
    </row>
    <row r="5845" spans="1:15">
      <c r="A5845" t="s">
        <v>8984</v>
      </c>
      <c r="B5845" s="1">
        <v>43121</v>
      </c>
      <c r="C5845" s="1">
        <v>43115.787280092591</v>
      </c>
      <c r="D5845" t="s">
        <v>20186</v>
      </c>
      <c r="E5845" t="s">
        <v>2160</v>
      </c>
      <c r="F5845">
        <v>1</v>
      </c>
      <c r="G5845" t="str">
        <f>VLOOKUP(YouTubeVideos[[#This Row],[category_id]],VideoCategories[],2,FALSE)</f>
        <v>Film &amp; Animation</v>
      </c>
      <c r="H5845" t="s">
        <v>8985</v>
      </c>
      <c r="I5845">
        <v>18006</v>
      </c>
      <c r="J5845">
        <v>486</v>
      </c>
      <c r="K5845">
        <v>16</v>
      </c>
      <c r="L5845">
        <v>31</v>
      </c>
      <c r="M5845" t="b">
        <v>0</v>
      </c>
      <c r="N5845" t="b">
        <v>0</v>
      </c>
      <c r="O5845" t="b">
        <v>0</v>
      </c>
    </row>
    <row r="5846" spans="1:15">
      <c r="A5846" t="s">
        <v>18184</v>
      </c>
      <c r="B5846" s="1">
        <v>43242</v>
      </c>
      <c r="C5846" s="1">
        <v>43237.944826388892</v>
      </c>
      <c r="D5846" t="s">
        <v>18185</v>
      </c>
      <c r="E5846" t="s">
        <v>35</v>
      </c>
      <c r="F5846">
        <v>24</v>
      </c>
      <c r="G5846" t="str">
        <f>VLOOKUP(YouTubeVideos[[#This Row],[category_id]],VideoCategories[],2,FALSE)</f>
        <v>Entertainment</v>
      </c>
      <c r="H5846" t="s">
        <v>15328</v>
      </c>
      <c r="I5846">
        <v>1564769</v>
      </c>
      <c r="J5846">
        <v>37305</v>
      </c>
      <c r="K5846">
        <v>516</v>
      </c>
      <c r="L5846">
        <v>2078</v>
      </c>
      <c r="M5846" t="b">
        <v>0</v>
      </c>
      <c r="N5846" t="b">
        <v>0</v>
      </c>
      <c r="O5846" t="b">
        <v>0</v>
      </c>
    </row>
    <row r="5847" spans="1:15">
      <c r="A5847" t="s">
        <v>6160</v>
      </c>
      <c r="B5847" s="1">
        <v>43097</v>
      </c>
      <c r="C5847" s="1">
        <v>43089.793055555558</v>
      </c>
      <c r="D5847" t="s">
        <v>6161</v>
      </c>
      <c r="E5847" t="s">
        <v>5454</v>
      </c>
      <c r="F5847">
        <v>28</v>
      </c>
      <c r="G5847" t="str">
        <f>VLOOKUP(YouTubeVideos[[#This Row],[category_id]],VideoCategories[],2,FALSE)</f>
        <v>Science &amp; Technology</v>
      </c>
      <c r="H5847" t="s">
        <v>6162</v>
      </c>
      <c r="I5847">
        <v>18001</v>
      </c>
      <c r="J5847">
        <v>1194</v>
      </c>
      <c r="K5847">
        <v>9</v>
      </c>
      <c r="L5847">
        <v>196</v>
      </c>
      <c r="M5847" t="b">
        <v>0</v>
      </c>
      <c r="N5847" t="b">
        <v>0</v>
      </c>
      <c r="O5847" t="b">
        <v>0</v>
      </c>
    </row>
    <row r="5848" spans="1:15">
      <c r="A5848" t="s">
        <v>18189</v>
      </c>
      <c r="B5848" s="1">
        <v>43242</v>
      </c>
      <c r="C5848" s="1">
        <v>43238.125115740739</v>
      </c>
      <c r="D5848" t="s">
        <v>18190</v>
      </c>
      <c r="E5848" t="s">
        <v>54</v>
      </c>
      <c r="F5848">
        <v>24</v>
      </c>
      <c r="G5848" t="str">
        <f>VLOOKUP(YouTubeVideos[[#This Row],[category_id]],VideoCategories[],2,FALSE)</f>
        <v>Entertainment</v>
      </c>
      <c r="H5848" t="s">
        <v>18191</v>
      </c>
      <c r="I5848">
        <v>1373683</v>
      </c>
      <c r="J5848">
        <v>42501</v>
      </c>
      <c r="K5848">
        <v>1878</v>
      </c>
      <c r="L5848">
        <v>2745</v>
      </c>
      <c r="M5848" t="b">
        <v>0</v>
      </c>
      <c r="N5848" t="b">
        <v>0</v>
      </c>
      <c r="O5848" t="b">
        <v>0</v>
      </c>
    </row>
    <row r="5849" spans="1:15">
      <c r="A5849" t="s">
        <v>18192</v>
      </c>
      <c r="B5849" s="1">
        <v>43242</v>
      </c>
      <c r="C5849" s="1">
        <v>43234.78297453704</v>
      </c>
      <c r="D5849" t="s">
        <v>18193</v>
      </c>
      <c r="E5849" t="s">
        <v>2094</v>
      </c>
      <c r="F5849">
        <v>24</v>
      </c>
      <c r="G5849" t="str">
        <f>VLOOKUP(YouTubeVideos[[#This Row],[category_id]],VideoCategories[],2,FALSE)</f>
        <v>Entertainment</v>
      </c>
      <c r="H5849" t="s">
        <v>18194</v>
      </c>
      <c r="I5849">
        <v>881585</v>
      </c>
      <c r="J5849">
        <v>19831</v>
      </c>
      <c r="K5849">
        <v>627</v>
      </c>
      <c r="L5849">
        <v>2396</v>
      </c>
      <c r="M5849" t="b">
        <v>0</v>
      </c>
      <c r="N5849" t="b">
        <v>0</v>
      </c>
      <c r="O5849" t="b">
        <v>0</v>
      </c>
    </row>
    <row r="5850" spans="1:15">
      <c r="A5850" t="s">
        <v>18195</v>
      </c>
      <c r="B5850" s="1">
        <v>43242</v>
      </c>
      <c r="C5850" s="1">
        <v>43233.250011574077</v>
      </c>
      <c r="D5850" t="s">
        <v>18196</v>
      </c>
      <c r="E5850" t="s">
        <v>741</v>
      </c>
      <c r="F5850">
        <v>24</v>
      </c>
      <c r="G5850" t="str">
        <f>VLOOKUP(YouTubeVideos[[#This Row],[category_id]],VideoCategories[],2,FALSE)</f>
        <v>Entertainment</v>
      </c>
      <c r="H5850" t="s">
        <v>18197</v>
      </c>
      <c r="I5850">
        <v>218721</v>
      </c>
      <c r="J5850">
        <v>7893</v>
      </c>
      <c r="K5850">
        <v>670</v>
      </c>
      <c r="L5850">
        <v>775</v>
      </c>
      <c r="M5850" t="b">
        <v>0</v>
      </c>
      <c r="N5850" t="b">
        <v>0</v>
      </c>
      <c r="O5850" t="b">
        <v>0</v>
      </c>
    </row>
    <row r="5851" spans="1:15">
      <c r="A5851" t="s">
        <v>8228</v>
      </c>
      <c r="B5851" s="1">
        <v>43116</v>
      </c>
      <c r="C5851" s="1">
        <v>43090.292314814818</v>
      </c>
      <c r="D5851" t="s">
        <v>8229</v>
      </c>
      <c r="E5851" t="s">
        <v>8230</v>
      </c>
      <c r="F5851">
        <v>1</v>
      </c>
      <c r="G5851" t="str">
        <f>VLOOKUP(YouTubeVideos[[#This Row],[category_id]],VideoCategories[],2,FALSE)</f>
        <v>Film &amp; Animation</v>
      </c>
      <c r="H5851" t="s">
        <v>63</v>
      </c>
      <c r="I5851">
        <v>17968</v>
      </c>
      <c r="J5851">
        <v>30</v>
      </c>
      <c r="K5851">
        <v>2</v>
      </c>
      <c r="L5851">
        <v>1</v>
      </c>
      <c r="M5851" t="b">
        <v>0</v>
      </c>
      <c r="N5851" t="b">
        <v>0</v>
      </c>
      <c r="O5851" t="b">
        <v>0</v>
      </c>
    </row>
    <row r="5852" spans="1:15">
      <c r="A5852" t="s">
        <v>9543</v>
      </c>
      <c r="B5852" s="1">
        <v>43125</v>
      </c>
      <c r="C5852" s="1">
        <v>41713.473171296297</v>
      </c>
      <c r="D5852" t="s">
        <v>9544</v>
      </c>
      <c r="E5852" t="s">
        <v>9545</v>
      </c>
      <c r="F5852">
        <v>17</v>
      </c>
      <c r="G5852" t="str">
        <f>VLOOKUP(YouTubeVideos[[#This Row],[category_id]],VideoCategories[],2,FALSE)</f>
        <v>Sports</v>
      </c>
      <c r="H5852" t="s">
        <v>9546</v>
      </c>
      <c r="I5852">
        <v>17702</v>
      </c>
      <c r="J5852">
        <v>113</v>
      </c>
      <c r="K5852">
        <v>8</v>
      </c>
      <c r="L5852">
        <v>20</v>
      </c>
      <c r="M5852" t="b">
        <v>0</v>
      </c>
      <c r="N5852" t="b">
        <v>0</v>
      </c>
      <c r="O5852" t="b">
        <v>0</v>
      </c>
    </row>
    <row r="5853" spans="1:15">
      <c r="A5853" t="s">
        <v>484</v>
      </c>
      <c r="B5853" s="1">
        <v>43055</v>
      </c>
      <c r="C5853" s="1">
        <v>43054.230555555558</v>
      </c>
      <c r="D5853" t="s">
        <v>485</v>
      </c>
      <c r="E5853" t="s">
        <v>486</v>
      </c>
      <c r="F5853">
        <v>1</v>
      </c>
      <c r="G5853" t="str">
        <f>VLOOKUP(YouTubeVideos[[#This Row],[category_id]],VideoCategories[],2,FALSE)</f>
        <v>Film &amp; Animation</v>
      </c>
      <c r="H5853" t="s">
        <v>487</v>
      </c>
      <c r="I5853">
        <v>17129</v>
      </c>
      <c r="J5853">
        <v>455</v>
      </c>
      <c r="K5853">
        <v>18</v>
      </c>
      <c r="L5853">
        <v>101</v>
      </c>
      <c r="M5853" t="b">
        <v>0</v>
      </c>
      <c r="N5853" t="b">
        <v>0</v>
      </c>
      <c r="O5853" t="b">
        <v>0</v>
      </c>
    </row>
    <row r="5854" spans="1:15">
      <c r="A5854" t="s">
        <v>8046</v>
      </c>
      <c r="B5854" s="1">
        <v>43114</v>
      </c>
      <c r="C5854" s="1">
        <v>43109.224675925929</v>
      </c>
      <c r="D5854" t="s">
        <v>8047</v>
      </c>
      <c r="E5854" t="s">
        <v>2354</v>
      </c>
      <c r="F5854">
        <v>25</v>
      </c>
      <c r="G5854" t="str">
        <f>VLOOKUP(YouTubeVideos[[#This Row],[category_id]],VideoCategories[],2,FALSE)</f>
        <v>News &amp; Politics</v>
      </c>
      <c r="H5854" t="s">
        <v>8048</v>
      </c>
      <c r="I5854">
        <v>17106</v>
      </c>
      <c r="J5854">
        <v>69</v>
      </c>
      <c r="K5854">
        <v>4</v>
      </c>
      <c r="L5854">
        <v>68</v>
      </c>
      <c r="M5854" t="b">
        <v>0</v>
      </c>
      <c r="N5854" t="b">
        <v>0</v>
      </c>
      <c r="O5854" t="b">
        <v>0</v>
      </c>
    </row>
    <row r="5855" spans="1:15">
      <c r="A5855" t="s">
        <v>4944</v>
      </c>
      <c r="B5855" s="1">
        <v>43086</v>
      </c>
      <c r="C5855" s="1">
        <v>43081.067210648151</v>
      </c>
      <c r="D5855" t="s">
        <v>4945</v>
      </c>
      <c r="E5855" t="s">
        <v>4946</v>
      </c>
      <c r="F5855">
        <v>25</v>
      </c>
      <c r="G5855" t="str">
        <f>VLOOKUP(YouTubeVideos[[#This Row],[category_id]],VideoCategories[],2,FALSE)</f>
        <v>News &amp; Politics</v>
      </c>
      <c r="H5855" t="s">
        <v>4947</v>
      </c>
      <c r="I5855">
        <v>16990</v>
      </c>
      <c r="J5855">
        <v>111</v>
      </c>
      <c r="K5855">
        <v>71</v>
      </c>
      <c r="L5855">
        <v>203</v>
      </c>
      <c r="M5855" t="b">
        <v>0</v>
      </c>
      <c r="N5855" t="b">
        <v>0</v>
      </c>
      <c r="O5855" t="b">
        <v>0</v>
      </c>
    </row>
    <row r="5856" spans="1:15">
      <c r="A5856" t="s">
        <v>18213</v>
      </c>
      <c r="B5856" s="1">
        <v>43242</v>
      </c>
      <c r="C5856" s="1">
        <v>43225.25</v>
      </c>
      <c r="D5856" t="s">
        <v>18214</v>
      </c>
      <c r="E5856" t="s">
        <v>10397</v>
      </c>
      <c r="F5856">
        <v>24</v>
      </c>
      <c r="G5856" t="str">
        <f>VLOOKUP(YouTubeVideos[[#This Row],[category_id]],VideoCategories[],2,FALSE)</f>
        <v>Entertainment</v>
      </c>
      <c r="H5856" t="s">
        <v>18215</v>
      </c>
      <c r="I5856">
        <v>570053</v>
      </c>
      <c r="J5856">
        <v>14382</v>
      </c>
      <c r="K5856">
        <v>994</v>
      </c>
      <c r="L5856">
        <v>3014</v>
      </c>
      <c r="M5856" t="b">
        <v>0</v>
      </c>
      <c r="N5856" t="b">
        <v>0</v>
      </c>
      <c r="O5856" t="b">
        <v>0</v>
      </c>
    </row>
    <row r="5857" spans="1:15">
      <c r="A5857" t="s">
        <v>5419</v>
      </c>
      <c r="B5857" s="1">
        <v>43089</v>
      </c>
      <c r="C5857" s="1">
        <v>43084.375219907408</v>
      </c>
      <c r="D5857" t="s">
        <v>5420</v>
      </c>
      <c r="E5857" t="s">
        <v>2943</v>
      </c>
      <c r="F5857">
        <v>29</v>
      </c>
      <c r="G5857" t="str">
        <f>VLOOKUP(YouTubeVideos[[#This Row],[category_id]],VideoCategories[],2,FALSE)</f>
        <v>Nonprofits &amp; Activism</v>
      </c>
      <c r="H5857" t="s">
        <v>5421</v>
      </c>
      <c r="I5857">
        <v>16948</v>
      </c>
      <c r="J5857">
        <v>1248</v>
      </c>
      <c r="K5857">
        <v>17</v>
      </c>
      <c r="L5857">
        <v>46</v>
      </c>
      <c r="M5857" t="b">
        <v>0</v>
      </c>
      <c r="N5857" t="b">
        <v>0</v>
      </c>
      <c r="O5857" t="b">
        <v>0</v>
      </c>
    </row>
    <row r="5858" spans="1:15">
      <c r="A5858" t="s">
        <v>3987</v>
      </c>
      <c r="B5858" s="1">
        <v>43080</v>
      </c>
      <c r="C5858" s="1">
        <v>43074.890752314815</v>
      </c>
      <c r="D5858" t="s">
        <v>3988</v>
      </c>
      <c r="E5858" t="s">
        <v>3989</v>
      </c>
      <c r="F5858">
        <v>17</v>
      </c>
      <c r="G5858" t="str">
        <f>VLOOKUP(YouTubeVideos[[#This Row],[category_id]],VideoCategories[],2,FALSE)</f>
        <v>Sports</v>
      </c>
      <c r="H5858" t="s">
        <v>3990</v>
      </c>
      <c r="I5858">
        <v>16590</v>
      </c>
      <c r="J5858">
        <v>41</v>
      </c>
      <c r="K5858">
        <v>14</v>
      </c>
      <c r="L5858">
        <v>13</v>
      </c>
      <c r="M5858" t="b">
        <v>0</v>
      </c>
      <c r="N5858" t="b">
        <v>0</v>
      </c>
      <c r="O5858" t="b">
        <v>0</v>
      </c>
    </row>
    <row r="5859" spans="1:15">
      <c r="A5859" t="s">
        <v>18221</v>
      </c>
      <c r="B5859" s="1">
        <v>43243</v>
      </c>
      <c r="C5859" s="1">
        <v>43238.375</v>
      </c>
      <c r="D5859" t="s">
        <v>18222</v>
      </c>
      <c r="E5859" t="s">
        <v>47</v>
      </c>
      <c r="F5859">
        <v>24</v>
      </c>
      <c r="G5859" t="str">
        <f>VLOOKUP(YouTubeVideos[[#This Row],[category_id]],VideoCategories[],2,FALSE)</f>
        <v>Entertainment</v>
      </c>
      <c r="H5859" t="s">
        <v>18223</v>
      </c>
      <c r="I5859">
        <v>1650078</v>
      </c>
      <c r="J5859">
        <v>49066</v>
      </c>
      <c r="K5859">
        <v>710</v>
      </c>
      <c r="L5859">
        <v>1452</v>
      </c>
      <c r="M5859" t="b">
        <v>0</v>
      </c>
      <c r="N5859" t="b">
        <v>0</v>
      </c>
      <c r="O5859" t="b">
        <v>0</v>
      </c>
    </row>
    <row r="5860" spans="1:15">
      <c r="A5860" t="s">
        <v>18224</v>
      </c>
      <c r="B5860" s="1">
        <v>43243</v>
      </c>
      <c r="C5860" s="1">
        <v>43237.024305555555</v>
      </c>
      <c r="D5860" t="s">
        <v>18225</v>
      </c>
      <c r="E5860" t="s">
        <v>379</v>
      </c>
      <c r="F5860">
        <v>24</v>
      </c>
      <c r="G5860" t="str">
        <f>VLOOKUP(YouTubeVideos[[#This Row],[category_id]],VideoCategories[],2,FALSE)</f>
        <v>Entertainment</v>
      </c>
      <c r="H5860" t="s">
        <v>15325</v>
      </c>
      <c r="I5860">
        <v>477381</v>
      </c>
      <c r="J5860">
        <v>5926</v>
      </c>
      <c r="K5860">
        <v>306</v>
      </c>
      <c r="L5860">
        <v>916</v>
      </c>
      <c r="M5860" t="b">
        <v>0</v>
      </c>
      <c r="N5860" t="b">
        <v>0</v>
      </c>
      <c r="O5860" t="b">
        <v>0</v>
      </c>
    </row>
    <row r="5861" spans="1:15">
      <c r="A5861" t="s">
        <v>18226</v>
      </c>
      <c r="B5861" s="1">
        <v>43243</v>
      </c>
      <c r="C5861" s="1">
        <v>43236.208356481482</v>
      </c>
      <c r="D5861" t="s">
        <v>18227</v>
      </c>
      <c r="E5861" t="s">
        <v>2568</v>
      </c>
      <c r="F5861">
        <v>10</v>
      </c>
      <c r="G5861" t="str">
        <f>VLOOKUP(YouTubeVideos[[#This Row],[category_id]],VideoCategories[],2,FALSE)</f>
        <v>Music</v>
      </c>
      <c r="H5861" t="s">
        <v>18228</v>
      </c>
      <c r="I5861">
        <v>6479552</v>
      </c>
      <c r="J5861">
        <v>266382</v>
      </c>
      <c r="K5861">
        <v>5658</v>
      </c>
      <c r="L5861">
        <v>16609</v>
      </c>
      <c r="M5861" t="b">
        <v>0</v>
      </c>
      <c r="N5861" t="b">
        <v>0</v>
      </c>
      <c r="O5861" t="b">
        <v>0</v>
      </c>
    </row>
    <row r="5862" spans="1:15">
      <c r="A5862" t="s">
        <v>1279</v>
      </c>
      <c r="B5862" s="1">
        <v>43060</v>
      </c>
      <c r="C5862" s="1">
        <v>43058.666678240741</v>
      </c>
      <c r="D5862" t="s">
        <v>1280</v>
      </c>
      <c r="E5862" t="s">
        <v>375</v>
      </c>
      <c r="F5862">
        <v>25</v>
      </c>
      <c r="G5862" t="str">
        <f>VLOOKUP(YouTubeVideos[[#This Row],[category_id]],VideoCategories[],2,FALSE)</f>
        <v>News &amp; Politics</v>
      </c>
      <c r="H5862" t="s">
        <v>1281</v>
      </c>
      <c r="I5862">
        <v>16456</v>
      </c>
      <c r="J5862">
        <v>299</v>
      </c>
      <c r="K5862">
        <v>44</v>
      </c>
      <c r="L5862">
        <v>40</v>
      </c>
      <c r="M5862" t="b">
        <v>0</v>
      </c>
      <c r="N5862" t="b">
        <v>0</v>
      </c>
      <c r="O5862" t="b">
        <v>0</v>
      </c>
    </row>
    <row r="5863" spans="1:15">
      <c r="A5863" t="s">
        <v>3741</v>
      </c>
      <c r="B5863" s="1">
        <v>43078</v>
      </c>
      <c r="C5863" s="1">
        <v>43076.405729166669</v>
      </c>
      <c r="D5863" t="s">
        <v>3742</v>
      </c>
      <c r="E5863" t="s">
        <v>1158</v>
      </c>
      <c r="F5863">
        <v>25</v>
      </c>
      <c r="G5863" t="str">
        <f>VLOOKUP(YouTubeVideos[[#This Row],[category_id]],VideoCategories[],2,FALSE)</f>
        <v>News &amp; Politics</v>
      </c>
      <c r="H5863" t="s">
        <v>3743</v>
      </c>
      <c r="I5863">
        <v>16445</v>
      </c>
      <c r="J5863">
        <v>71</v>
      </c>
      <c r="K5863">
        <v>63</v>
      </c>
      <c r="L5863">
        <v>127</v>
      </c>
      <c r="M5863" t="b">
        <v>0</v>
      </c>
      <c r="N5863" t="b">
        <v>0</v>
      </c>
      <c r="O5863" t="b">
        <v>0</v>
      </c>
    </row>
    <row r="5864" spans="1:15">
      <c r="A5864" t="s">
        <v>18235</v>
      </c>
      <c r="B5864" s="1">
        <v>43243</v>
      </c>
      <c r="C5864" s="1">
        <v>43234.759166666663</v>
      </c>
      <c r="D5864" t="s">
        <v>18236</v>
      </c>
      <c r="E5864" t="s">
        <v>15053</v>
      </c>
      <c r="F5864">
        <v>24</v>
      </c>
      <c r="G5864" t="str">
        <f>VLOOKUP(YouTubeVideos[[#This Row],[category_id]],VideoCategories[],2,FALSE)</f>
        <v>Entertainment</v>
      </c>
      <c r="H5864" t="s">
        <v>18237</v>
      </c>
      <c r="I5864">
        <v>1752464</v>
      </c>
      <c r="J5864">
        <v>59613</v>
      </c>
      <c r="K5864">
        <v>1199</v>
      </c>
      <c r="L5864">
        <v>6964</v>
      </c>
      <c r="M5864" t="b">
        <v>0</v>
      </c>
      <c r="N5864" t="b">
        <v>0</v>
      </c>
      <c r="O5864" t="b">
        <v>0</v>
      </c>
    </row>
    <row r="5865" spans="1:15">
      <c r="A5865" t="s">
        <v>2942</v>
      </c>
      <c r="B5865" s="1">
        <v>43072</v>
      </c>
      <c r="C5865" s="1">
        <v>43067.121782407405</v>
      </c>
      <c r="D5865" t="s">
        <v>19868</v>
      </c>
      <c r="E5865" t="s">
        <v>2943</v>
      </c>
      <c r="F5865">
        <v>25</v>
      </c>
      <c r="G5865" t="str">
        <f>VLOOKUP(YouTubeVideos[[#This Row],[category_id]],VideoCategories[],2,FALSE)</f>
        <v>News &amp; Politics</v>
      </c>
      <c r="H5865" t="s">
        <v>2944</v>
      </c>
      <c r="I5865">
        <v>16361</v>
      </c>
      <c r="J5865">
        <v>1032</v>
      </c>
      <c r="K5865">
        <v>184</v>
      </c>
      <c r="L5865">
        <v>300</v>
      </c>
      <c r="M5865" t="b">
        <v>0</v>
      </c>
      <c r="N5865" t="b">
        <v>0</v>
      </c>
      <c r="O5865" t="b">
        <v>0</v>
      </c>
    </row>
    <row r="5866" spans="1:15">
      <c r="A5866" t="s">
        <v>254</v>
      </c>
      <c r="B5866" s="1">
        <v>43053</v>
      </c>
      <c r="C5866" s="1">
        <v>43047.977453703701</v>
      </c>
      <c r="D5866" t="s">
        <v>255</v>
      </c>
      <c r="E5866" t="s">
        <v>256</v>
      </c>
      <c r="F5866">
        <v>17</v>
      </c>
      <c r="G5866" t="str">
        <f>VLOOKUP(YouTubeVideos[[#This Row],[category_id]],VideoCategories[],2,FALSE)</f>
        <v>Sports</v>
      </c>
      <c r="H5866" t="s">
        <v>257</v>
      </c>
      <c r="I5866">
        <v>16305</v>
      </c>
      <c r="J5866">
        <v>147</v>
      </c>
      <c r="K5866">
        <v>13</v>
      </c>
      <c r="L5866">
        <v>47</v>
      </c>
      <c r="M5866" t="b">
        <v>0</v>
      </c>
      <c r="N5866" t="b">
        <v>0</v>
      </c>
      <c r="O5866" t="b">
        <v>0</v>
      </c>
    </row>
    <row r="5867" spans="1:15">
      <c r="A5867" t="s">
        <v>18243</v>
      </c>
      <c r="B5867" s="1">
        <v>43243</v>
      </c>
      <c r="C5867" s="1">
        <v>43228.676736111112</v>
      </c>
      <c r="D5867" t="s">
        <v>20717</v>
      </c>
      <c r="E5867" t="s">
        <v>3305</v>
      </c>
      <c r="F5867">
        <v>10</v>
      </c>
      <c r="G5867" t="str">
        <f>VLOOKUP(YouTubeVideos[[#This Row],[category_id]],VideoCategories[],2,FALSE)</f>
        <v>Music</v>
      </c>
      <c r="H5867" t="s">
        <v>18244</v>
      </c>
      <c r="I5867">
        <v>1342038</v>
      </c>
      <c r="J5867">
        <v>25278</v>
      </c>
      <c r="K5867">
        <v>1657</v>
      </c>
      <c r="L5867">
        <v>3394</v>
      </c>
      <c r="M5867" t="b">
        <v>0</v>
      </c>
      <c r="N5867" t="b">
        <v>0</v>
      </c>
      <c r="O5867" t="b">
        <v>0</v>
      </c>
    </row>
    <row r="5868" spans="1:15">
      <c r="A5868" t="s">
        <v>4019</v>
      </c>
      <c r="B5868" s="1">
        <v>43080</v>
      </c>
      <c r="C5868" s="1">
        <v>43074.16851851852</v>
      </c>
      <c r="D5868" t="s">
        <v>4020</v>
      </c>
      <c r="E5868" t="s">
        <v>4021</v>
      </c>
      <c r="F5868">
        <v>25</v>
      </c>
      <c r="G5868" t="str">
        <f>VLOOKUP(YouTubeVideos[[#This Row],[category_id]],VideoCategories[],2,FALSE)</f>
        <v>News &amp; Politics</v>
      </c>
      <c r="H5868" t="s">
        <v>4022</v>
      </c>
      <c r="I5868">
        <v>16210</v>
      </c>
      <c r="J5868">
        <v>75</v>
      </c>
      <c r="K5868">
        <v>10</v>
      </c>
      <c r="L5868">
        <v>0</v>
      </c>
      <c r="M5868" t="b">
        <v>1</v>
      </c>
      <c r="N5868" t="b">
        <v>0</v>
      </c>
      <c r="O5868" t="b">
        <v>0</v>
      </c>
    </row>
    <row r="5869" spans="1:15">
      <c r="A5869" t="s">
        <v>3602</v>
      </c>
      <c r="B5869" s="1">
        <v>43077</v>
      </c>
      <c r="C5869" s="1">
        <v>43073.333391203705</v>
      </c>
      <c r="D5869" t="s">
        <v>3603</v>
      </c>
      <c r="E5869" t="s">
        <v>520</v>
      </c>
      <c r="F5869">
        <v>26</v>
      </c>
      <c r="G5869" t="str">
        <f>VLOOKUP(YouTubeVideos[[#This Row],[category_id]],VideoCategories[],2,FALSE)</f>
        <v>Howto &amp; Style</v>
      </c>
      <c r="H5869" t="s">
        <v>3604</v>
      </c>
      <c r="I5869">
        <v>16080</v>
      </c>
      <c r="J5869">
        <v>436</v>
      </c>
      <c r="K5869">
        <v>18</v>
      </c>
      <c r="L5869">
        <v>66</v>
      </c>
      <c r="M5869" t="b">
        <v>0</v>
      </c>
      <c r="N5869" t="b">
        <v>0</v>
      </c>
      <c r="O5869" t="b">
        <v>0</v>
      </c>
    </row>
    <row r="5870" spans="1:15">
      <c r="A5870" t="s">
        <v>18251</v>
      </c>
      <c r="B5870" s="1">
        <v>43243</v>
      </c>
      <c r="C5870" s="1">
        <v>43223.375034722223</v>
      </c>
      <c r="D5870" t="s">
        <v>18252</v>
      </c>
      <c r="E5870" t="s">
        <v>2361</v>
      </c>
      <c r="F5870">
        <v>10</v>
      </c>
      <c r="G5870" t="str">
        <f>VLOOKUP(YouTubeVideos[[#This Row],[category_id]],VideoCategories[],2,FALSE)</f>
        <v>Music</v>
      </c>
      <c r="H5870" t="s">
        <v>18253</v>
      </c>
      <c r="I5870">
        <v>32079687</v>
      </c>
      <c r="J5870">
        <v>867305</v>
      </c>
      <c r="K5870">
        <v>7688</v>
      </c>
      <c r="L5870">
        <v>40794</v>
      </c>
      <c r="M5870" t="b">
        <v>0</v>
      </c>
      <c r="N5870" t="b">
        <v>0</v>
      </c>
      <c r="O5870" t="b">
        <v>0</v>
      </c>
    </row>
    <row r="5871" spans="1:15">
      <c r="A5871" t="s">
        <v>2325</v>
      </c>
      <c r="B5871" s="1">
        <v>43068</v>
      </c>
      <c r="C5871" s="1">
        <v>43061.599027777775</v>
      </c>
      <c r="D5871" t="s">
        <v>2326</v>
      </c>
      <c r="E5871" t="s">
        <v>2327</v>
      </c>
      <c r="F5871">
        <v>26</v>
      </c>
      <c r="G5871" t="str">
        <f>VLOOKUP(YouTubeVideos[[#This Row],[category_id]],VideoCategories[],2,FALSE)</f>
        <v>Howto &amp; Style</v>
      </c>
      <c r="H5871" t="s">
        <v>2328</v>
      </c>
      <c r="I5871">
        <v>15870</v>
      </c>
      <c r="J5871">
        <v>910</v>
      </c>
      <c r="K5871">
        <v>41</v>
      </c>
      <c r="L5871">
        <v>80</v>
      </c>
      <c r="M5871" t="b">
        <v>0</v>
      </c>
      <c r="N5871" t="b">
        <v>0</v>
      </c>
      <c r="O5871" t="b">
        <v>0</v>
      </c>
    </row>
    <row r="5872" spans="1:15">
      <c r="A5872" t="s">
        <v>1713</v>
      </c>
      <c r="B5872" s="1">
        <v>43063</v>
      </c>
      <c r="C5872" s="1">
        <v>43059.333344907405</v>
      </c>
      <c r="D5872" t="s">
        <v>1714</v>
      </c>
      <c r="E5872" t="s">
        <v>520</v>
      </c>
      <c r="F5872">
        <v>26</v>
      </c>
      <c r="G5872" t="str">
        <f>VLOOKUP(YouTubeVideos[[#This Row],[category_id]],VideoCategories[],2,FALSE)</f>
        <v>Howto &amp; Style</v>
      </c>
      <c r="H5872" t="s">
        <v>1715</v>
      </c>
      <c r="I5872">
        <v>15787</v>
      </c>
      <c r="J5872">
        <v>410</v>
      </c>
      <c r="K5872">
        <v>13</v>
      </c>
      <c r="L5872">
        <v>81</v>
      </c>
      <c r="M5872" t="b">
        <v>0</v>
      </c>
      <c r="N5872" t="b">
        <v>0</v>
      </c>
      <c r="O5872" t="b">
        <v>0</v>
      </c>
    </row>
    <row r="5873" spans="1:15">
      <c r="A5873" t="s">
        <v>3873</v>
      </c>
      <c r="B5873" s="1">
        <v>43079</v>
      </c>
      <c r="C5873" s="1">
        <v>43073.000578703701</v>
      </c>
      <c r="D5873" t="s">
        <v>3874</v>
      </c>
      <c r="E5873" t="s">
        <v>3875</v>
      </c>
      <c r="F5873">
        <v>1</v>
      </c>
      <c r="G5873" t="str">
        <f>VLOOKUP(YouTubeVideos[[#This Row],[category_id]],VideoCategories[],2,FALSE)</f>
        <v>Film &amp; Animation</v>
      </c>
      <c r="H5873" t="s">
        <v>3876</v>
      </c>
      <c r="I5873">
        <v>15693</v>
      </c>
      <c r="J5873">
        <v>145</v>
      </c>
      <c r="K5873">
        <v>12</v>
      </c>
      <c r="L5873">
        <v>43</v>
      </c>
      <c r="M5873" t="b">
        <v>0</v>
      </c>
      <c r="N5873" t="b">
        <v>0</v>
      </c>
      <c r="O5873" t="b">
        <v>0</v>
      </c>
    </row>
    <row r="5874" spans="1:15">
      <c r="A5874" t="s">
        <v>18263</v>
      </c>
      <c r="B5874" s="1">
        <v>43244</v>
      </c>
      <c r="C5874" s="1">
        <v>43243.250011574077</v>
      </c>
      <c r="D5874" t="s">
        <v>18264</v>
      </c>
      <c r="E5874" t="s">
        <v>47</v>
      </c>
      <c r="F5874">
        <v>24</v>
      </c>
      <c r="G5874" t="str">
        <f>VLOOKUP(YouTubeVideos[[#This Row],[category_id]],VideoCategories[],2,FALSE)</f>
        <v>Entertainment</v>
      </c>
      <c r="H5874" t="s">
        <v>18265</v>
      </c>
      <c r="I5874">
        <v>430591</v>
      </c>
      <c r="J5874">
        <v>6045</v>
      </c>
      <c r="K5874">
        <v>240</v>
      </c>
      <c r="L5874">
        <v>434</v>
      </c>
      <c r="M5874" t="b">
        <v>0</v>
      </c>
      <c r="N5874" t="b">
        <v>0</v>
      </c>
      <c r="O5874" t="b">
        <v>0</v>
      </c>
    </row>
    <row r="5875" spans="1:15">
      <c r="A5875" t="s">
        <v>1145</v>
      </c>
      <c r="B5875" s="1">
        <v>43059</v>
      </c>
      <c r="C5875" s="1">
        <v>39881.727314814816</v>
      </c>
      <c r="D5875" t="s">
        <v>1146</v>
      </c>
      <c r="E5875" t="s">
        <v>1147</v>
      </c>
      <c r="F5875">
        <v>1</v>
      </c>
      <c r="G5875" t="str">
        <f>VLOOKUP(YouTubeVideos[[#This Row],[category_id]],VideoCategories[],2,FALSE)</f>
        <v>Film &amp; Animation</v>
      </c>
      <c r="H5875" t="s">
        <v>1148</v>
      </c>
      <c r="I5875">
        <v>15476</v>
      </c>
      <c r="J5875">
        <v>34</v>
      </c>
      <c r="K5875">
        <v>1</v>
      </c>
      <c r="L5875">
        <v>10</v>
      </c>
      <c r="M5875" t="b">
        <v>0</v>
      </c>
      <c r="N5875" t="b">
        <v>0</v>
      </c>
      <c r="O5875" t="b">
        <v>0</v>
      </c>
    </row>
    <row r="5876" spans="1:15">
      <c r="A5876" t="s">
        <v>18269</v>
      </c>
      <c r="B5876" s="1">
        <v>43244</v>
      </c>
      <c r="C5876" s="1">
        <v>43242.125057870369</v>
      </c>
      <c r="D5876" t="s">
        <v>18270</v>
      </c>
      <c r="E5876" t="s">
        <v>54</v>
      </c>
      <c r="F5876">
        <v>24</v>
      </c>
      <c r="G5876" t="str">
        <f>VLOOKUP(YouTubeVideos[[#This Row],[category_id]],VideoCategories[],2,FALSE)</f>
        <v>Entertainment</v>
      </c>
      <c r="H5876" t="s">
        <v>18271</v>
      </c>
      <c r="I5876">
        <v>3742740</v>
      </c>
      <c r="J5876">
        <v>76756</v>
      </c>
      <c r="K5876">
        <v>2931</v>
      </c>
      <c r="L5876">
        <v>8398</v>
      </c>
      <c r="M5876" t="b">
        <v>0</v>
      </c>
      <c r="N5876" t="b">
        <v>0</v>
      </c>
      <c r="O5876" t="b">
        <v>0</v>
      </c>
    </row>
    <row r="5877" spans="1:15">
      <c r="A5877" t="s">
        <v>5652</v>
      </c>
      <c r="B5877" s="1">
        <v>43091</v>
      </c>
      <c r="C5877" s="1">
        <v>43090.333344907405</v>
      </c>
      <c r="D5877" t="s">
        <v>5653</v>
      </c>
      <c r="E5877" t="s">
        <v>520</v>
      </c>
      <c r="F5877">
        <v>26</v>
      </c>
      <c r="G5877" t="str">
        <f>VLOOKUP(YouTubeVideos[[#This Row],[category_id]],VideoCategories[],2,FALSE)</f>
        <v>Howto &amp; Style</v>
      </c>
      <c r="H5877" t="s">
        <v>5654</v>
      </c>
      <c r="I5877">
        <v>15400</v>
      </c>
      <c r="J5877">
        <v>495</v>
      </c>
      <c r="K5877">
        <v>22</v>
      </c>
      <c r="L5877">
        <v>37</v>
      </c>
      <c r="M5877" t="b">
        <v>0</v>
      </c>
      <c r="N5877" t="b">
        <v>0</v>
      </c>
      <c r="O5877" t="b">
        <v>0</v>
      </c>
    </row>
    <row r="5878" spans="1:15">
      <c r="A5878" t="s">
        <v>8952</v>
      </c>
      <c r="B5878" s="1">
        <v>43121</v>
      </c>
      <c r="C5878" s="1">
        <v>43116.282962962963</v>
      </c>
      <c r="D5878" t="s">
        <v>8953</v>
      </c>
      <c r="E5878" t="s">
        <v>8954</v>
      </c>
      <c r="F5878">
        <v>26</v>
      </c>
      <c r="G5878" t="str">
        <f>VLOOKUP(YouTubeVideos[[#This Row],[category_id]],VideoCategories[],2,FALSE)</f>
        <v>Howto &amp; Style</v>
      </c>
      <c r="H5878" t="s">
        <v>8955</v>
      </c>
      <c r="I5878">
        <v>15300</v>
      </c>
      <c r="J5878">
        <v>384</v>
      </c>
      <c r="K5878">
        <v>71</v>
      </c>
      <c r="L5878">
        <v>44</v>
      </c>
      <c r="M5878" t="b">
        <v>0</v>
      </c>
      <c r="N5878" t="b">
        <v>0</v>
      </c>
      <c r="O5878" t="b">
        <v>0</v>
      </c>
    </row>
    <row r="5879" spans="1:15">
      <c r="A5879" t="s">
        <v>18278</v>
      </c>
      <c r="B5879" s="1">
        <v>43244</v>
      </c>
      <c r="C5879" s="1">
        <v>43230.381226851852</v>
      </c>
      <c r="D5879" t="s">
        <v>18279</v>
      </c>
      <c r="E5879" t="s">
        <v>7504</v>
      </c>
      <c r="F5879">
        <v>24</v>
      </c>
      <c r="G5879" t="str">
        <f>VLOOKUP(YouTubeVideos[[#This Row],[category_id]],VideoCategories[],2,FALSE)</f>
        <v>Entertainment</v>
      </c>
      <c r="H5879" t="s">
        <v>18280</v>
      </c>
      <c r="I5879">
        <v>2574791</v>
      </c>
      <c r="J5879">
        <v>141679</v>
      </c>
      <c r="K5879">
        <v>913</v>
      </c>
      <c r="L5879">
        <v>5422</v>
      </c>
      <c r="M5879" t="b">
        <v>0</v>
      </c>
      <c r="N5879" t="b">
        <v>0</v>
      </c>
      <c r="O5879" t="b">
        <v>0</v>
      </c>
    </row>
    <row r="5880" spans="1:15">
      <c r="A5880" t="s">
        <v>12493</v>
      </c>
      <c r="B5880" s="1">
        <v>43150</v>
      </c>
      <c r="C5880" s="1">
        <v>43142.748217592591</v>
      </c>
      <c r="D5880" t="s">
        <v>12494</v>
      </c>
      <c r="E5880" t="s">
        <v>12495</v>
      </c>
      <c r="F5880">
        <v>1</v>
      </c>
      <c r="G5880" t="str">
        <f>VLOOKUP(YouTubeVideos[[#This Row],[category_id]],VideoCategories[],2,FALSE)</f>
        <v>Film &amp; Animation</v>
      </c>
      <c r="H5880" t="s">
        <v>63</v>
      </c>
      <c r="I5880">
        <v>15127</v>
      </c>
      <c r="J5880">
        <v>153</v>
      </c>
      <c r="K5880">
        <v>10</v>
      </c>
      <c r="L5880">
        <v>5</v>
      </c>
      <c r="M5880" t="b">
        <v>0</v>
      </c>
      <c r="N5880" t="b">
        <v>0</v>
      </c>
      <c r="O5880" t="b">
        <v>0</v>
      </c>
    </row>
    <row r="5881" spans="1:15">
      <c r="A5881" t="s">
        <v>11114</v>
      </c>
      <c r="B5881" s="1">
        <v>43136</v>
      </c>
      <c r="C5881" s="1">
        <v>43130.63480324074</v>
      </c>
      <c r="D5881" t="s">
        <v>11115</v>
      </c>
      <c r="E5881" t="s">
        <v>3108</v>
      </c>
      <c r="F5881">
        <v>25</v>
      </c>
      <c r="G5881" t="str">
        <f>VLOOKUP(YouTubeVideos[[#This Row],[category_id]],VideoCategories[],2,FALSE)</f>
        <v>News &amp; Politics</v>
      </c>
      <c r="H5881" t="s">
        <v>63</v>
      </c>
      <c r="I5881">
        <v>14972</v>
      </c>
      <c r="J5881">
        <v>154</v>
      </c>
      <c r="K5881">
        <v>5</v>
      </c>
      <c r="L5881">
        <v>14</v>
      </c>
      <c r="M5881" t="b">
        <v>0</v>
      </c>
      <c r="N5881" t="b">
        <v>0</v>
      </c>
      <c r="O5881" t="b">
        <v>0</v>
      </c>
    </row>
    <row r="5882" spans="1:15">
      <c r="A5882" t="s">
        <v>5179</v>
      </c>
      <c r="B5882" s="1">
        <v>43088</v>
      </c>
      <c r="C5882" s="1">
        <v>43086.435023148151</v>
      </c>
      <c r="D5882" t="s">
        <v>5180</v>
      </c>
      <c r="E5882" t="s">
        <v>252</v>
      </c>
      <c r="F5882">
        <v>17</v>
      </c>
      <c r="G5882" t="str">
        <f>VLOOKUP(YouTubeVideos[[#This Row],[category_id]],VideoCategories[],2,FALSE)</f>
        <v>Sports</v>
      </c>
      <c r="H5882" t="s">
        <v>5181</v>
      </c>
      <c r="I5882">
        <v>14967</v>
      </c>
      <c r="J5882">
        <v>131</v>
      </c>
      <c r="K5882">
        <v>20</v>
      </c>
      <c r="L5882">
        <v>93</v>
      </c>
      <c r="M5882" t="b">
        <v>0</v>
      </c>
      <c r="N5882" t="b">
        <v>0</v>
      </c>
      <c r="O5882" t="b">
        <v>0</v>
      </c>
    </row>
    <row r="5883" spans="1:15">
      <c r="A5883" t="s">
        <v>18290</v>
      </c>
      <c r="B5883" s="1">
        <v>43244</v>
      </c>
      <c r="C5883" s="1">
        <v>43222.395833333336</v>
      </c>
      <c r="D5883" t="s">
        <v>18291</v>
      </c>
      <c r="E5883" t="s">
        <v>18292</v>
      </c>
      <c r="F5883">
        <v>10</v>
      </c>
      <c r="G5883" t="str">
        <f>VLOOKUP(YouTubeVideos[[#This Row],[category_id]],VideoCategories[],2,FALSE)</f>
        <v>Music</v>
      </c>
      <c r="H5883" t="s">
        <v>18293</v>
      </c>
      <c r="I5883">
        <v>1861355</v>
      </c>
      <c r="J5883">
        <v>31576</v>
      </c>
      <c r="K5883">
        <v>647</v>
      </c>
      <c r="L5883">
        <v>1037</v>
      </c>
      <c r="M5883" t="b">
        <v>0</v>
      </c>
      <c r="N5883" t="b">
        <v>0</v>
      </c>
      <c r="O5883" t="b">
        <v>0</v>
      </c>
    </row>
    <row r="5884" spans="1:15">
      <c r="A5884" t="s">
        <v>1409</v>
      </c>
      <c r="B5884" s="1">
        <v>43060</v>
      </c>
      <c r="C5884" s="1">
        <v>43054.935046296298</v>
      </c>
      <c r="D5884" t="s">
        <v>1410</v>
      </c>
      <c r="E5884" t="s">
        <v>1411</v>
      </c>
      <c r="F5884">
        <v>17</v>
      </c>
      <c r="G5884" t="str">
        <f>VLOOKUP(YouTubeVideos[[#This Row],[category_id]],VideoCategories[],2,FALSE)</f>
        <v>Sports</v>
      </c>
      <c r="H5884" t="s">
        <v>1412</v>
      </c>
      <c r="I5884">
        <v>14657</v>
      </c>
      <c r="J5884">
        <v>89</v>
      </c>
      <c r="K5884">
        <v>5</v>
      </c>
      <c r="L5884">
        <v>36</v>
      </c>
      <c r="M5884" t="b">
        <v>0</v>
      </c>
      <c r="N5884" t="b">
        <v>0</v>
      </c>
      <c r="O5884" t="b">
        <v>0</v>
      </c>
    </row>
    <row r="5885" spans="1:15">
      <c r="A5885" t="s">
        <v>18297</v>
      </c>
      <c r="B5885" s="1">
        <v>43245</v>
      </c>
      <c r="C5885" s="1">
        <v>43243.024328703701</v>
      </c>
      <c r="D5885" t="s">
        <v>18298</v>
      </c>
      <c r="E5885" t="s">
        <v>379</v>
      </c>
      <c r="F5885">
        <v>24</v>
      </c>
      <c r="G5885" t="str">
        <f>VLOOKUP(YouTubeVideos[[#This Row],[category_id]],VideoCategories[],2,FALSE)</f>
        <v>Entertainment</v>
      </c>
      <c r="H5885" t="s">
        <v>15325</v>
      </c>
      <c r="I5885">
        <v>1824164</v>
      </c>
      <c r="J5885">
        <v>13734</v>
      </c>
      <c r="K5885">
        <v>6608</v>
      </c>
      <c r="L5885">
        <v>1898</v>
      </c>
      <c r="M5885" t="b">
        <v>0</v>
      </c>
      <c r="N5885" t="b">
        <v>0</v>
      </c>
      <c r="O5885" t="b">
        <v>0</v>
      </c>
    </row>
    <row r="5886" spans="1:15">
      <c r="A5886" t="s">
        <v>18299</v>
      </c>
      <c r="B5886" s="1">
        <v>43245</v>
      </c>
      <c r="C5886" s="1">
        <v>43243.25</v>
      </c>
      <c r="D5886" t="s">
        <v>18300</v>
      </c>
      <c r="E5886" t="s">
        <v>47</v>
      </c>
      <c r="F5886">
        <v>24</v>
      </c>
      <c r="G5886" t="str">
        <f>VLOOKUP(YouTubeVideos[[#This Row],[category_id]],VideoCategories[],2,FALSE)</f>
        <v>Entertainment</v>
      </c>
      <c r="H5886" t="s">
        <v>18301</v>
      </c>
      <c r="I5886">
        <v>2193778</v>
      </c>
      <c r="J5886">
        <v>59564</v>
      </c>
      <c r="K5886">
        <v>596</v>
      </c>
      <c r="L5886">
        <v>2926</v>
      </c>
      <c r="M5886" t="b">
        <v>0</v>
      </c>
      <c r="N5886" t="b">
        <v>0</v>
      </c>
      <c r="O5886" t="b">
        <v>0</v>
      </c>
    </row>
    <row r="5887" spans="1:15">
      <c r="A5887" t="s">
        <v>18302</v>
      </c>
      <c r="B5887" s="1">
        <v>43245</v>
      </c>
      <c r="C5887" s="1">
        <v>43241.925625000003</v>
      </c>
      <c r="D5887" t="s">
        <v>18303</v>
      </c>
      <c r="E5887" t="s">
        <v>35</v>
      </c>
      <c r="F5887">
        <v>24</v>
      </c>
      <c r="G5887" t="str">
        <f>VLOOKUP(YouTubeVideos[[#This Row],[category_id]],VideoCategories[],2,FALSE)</f>
        <v>Entertainment</v>
      </c>
      <c r="H5887" t="s">
        <v>15328</v>
      </c>
      <c r="I5887">
        <v>3657659</v>
      </c>
      <c r="J5887">
        <v>56981</v>
      </c>
      <c r="K5887">
        <v>2069</v>
      </c>
      <c r="L5887">
        <v>1633</v>
      </c>
      <c r="M5887" t="b">
        <v>0</v>
      </c>
      <c r="N5887" t="b">
        <v>0</v>
      </c>
      <c r="O5887" t="b">
        <v>0</v>
      </c>
    </row>
    <row r="5888" spans="1:15">
      <c r="A5888" t="s">
        <v>18304</v>
      </c>
      <c r="B5888" s="1">
        <v>43245</v>
      </c>
      <c r="C5888" s="1">
        <v>43241.54760416667</v>
      </c>
      <c r="D5888" t="s">
        <v>18305</v>
      </c>
      <c r="E5888" t="s">
        <v>17698</v>
      </c>
      <c r="F5888">
        <v>10</v>
      </c>
      <c r="G5888" t="str">
        <f>VLOOKUP(YouTubeVideos[[#This Row],[category_id]],VideoCategories[],2,FALSE)</f>
        <v>Music</v>
      </c>
      <c r="H5888" t="s">
        <v>18306</v>
      </c>
      <c r="I5888">
        <v>1217931</v>
      </c>
      <c r="J5888">
        <v>59458</v>
      </c>
      <c r="K5888">
        <v>5035</v>
      </c>
      <c r="L5888">
        <v>4727</v>
      </c>
      <c r="M5888" t="b">
        <v>0</v>
      </c>
      <c r="N5888" t="b">
        <v>0</v>
      </c>
      <c r="O5888" t="b">
        <v>0</v>
      </c>
    </row>
    <row r="5889" spans="1:15">
      <c r="A5889" t="s">
        <v>10180</v>
      </c>
      <c r="B5889" s="1">
        <v>43131</v>
      </c>
      <c r="C5889" s="1">
        <v>43127.939131944448</v>
      </c>
      <c r="D5889" t="s">
        <v>20255</v>
      </c>
      <c r="E5889" t="s">
        <v>10181</v>
      </c>
      <c r="F5889">
        <v>17</v>
      </c>
      <c r="G5889" t="str">
        <f>VLOOKUP(YouTubeVideos[[#This Row],[category_id]],VideoCategories[],2,FALSE)</f>
        <v>Sports</v>
      </c>
      <c r="H5889" t="s">
        <v>20256</v>
      </c>
      <c r="I5889">
        <v>14513</v>
      </c>
      <c r="J5889">
        <v>124</v>
      </c>
      <c r="K5889">
        <v>3</v>
      </c>
      <c r="L5889">
        <v>13</v>
      </c>
      <c r="M5889" t="b">
        <v>0</v>
      </c>
      <c r="N5889" t="b">
        <v>0</v>
      </c>
      <c r="O5889" t="b">
        <v>0</v>
      </c>
    </row>
    <row r="5890" spans="1:15">
      <c r="A5890" t="s">
        <v>6695</v>
      </c>
      <c r="B5890" s="1">
        <v>43104</v>
      </c>
      <c r="C5890" s="1">
        <v>43073.831423611111</v>
      </c>
      <c r="D5890" t="s">
        <v>6696</v>
      </c>
      <c r="E5890" t="s">
        <v>6697</v>
      </c>
      <c r="F5890">
        <v>28</v>
      </c>
      <c r="G5890" t="str">
        <f>VLOOKUP(YouTubeVideos[[#This Row],[category_id]],VideoCategories[],2,FALSE)</f>
        <v>Science &amp; Technology</v>
      </c>
      <c r="H5890" t="s">
        <v>6698</v>
      </c>
      <c r="I5890">
        <v>14459</v>
      </c>
      <c r="J5890">
        <v>64</v>
      </c>
      <c r="K5890">
        <v>31</v>
      </c>
      <c r="L5890">
        <v>27</v>
      </c>
      <c r="M5890" t="b">
        <v>0</v>
      </c>
      <c r="N5890" t="b">
        <v>0</v>
      </c>
      <c r="O5890" t="b">
        <v>0</v>
      </c>
    </row>
    <row r="5891" spans="1:15">
      <c r="A5891" t="s">
        <v>18312</v>
      </c>
      <c r="B5891" s="1">
        <v>43245</v>
      </c>
      <c r="C5891" s="1">
        <v>43237.206944444442</v>
      </c>
      <c r="D5891" t="s">
        <v>18313</v>
      </c>
      <c r="E5891" t="s">
        <v>761</v>
      </c>
      <c r="F5891">
        <v>10</v>
      </c>
      <c r="G5891" t="str">
        <f>VLOOKUP(YouTubeVideos[[#This Row],[category_id]],VideoCategories[],2,FALSE)</f>
        <v>Music</v>
      </c>
      <c r="H5891" t="s">
        <v>18314</v>
      </c>
      <c r="I5891">
        <v>3156530</v>
      </c>
      <c r="J5891">
        <v>77823</v>
      </c>
      <c r="K5891">
        <v>5763</v>
      </c>
      <c r="L5891">
        <v>5504</v>
      </c>
      <c r="M5891" t="b">
        <v>0</v>
      </c>
      <c r="N5891" t="b">
        <v>0</v>
      </c>
      <c r="O5891" t="b">
        <v>0</v>
      </c>
    </row>
    <row r="5892" spans="1:15">
      <c r="A5892" t="s">
        <v>18315</v>
      </c>
      <c r="B5892" s="1">
        <v>43245</v>
      </c>
      <c r="C5892" s="1">
        <v>43235.377002314817</v>
      </c>
      <c r="D5892" t="s">
        <v>18316</v>
      </c>
      <c r="E5892" t="s">
        <v>268</v>
      </c>
      <c r="F5892">
        <v>24</v>
      </c>
      <c r="G5892" t="str">
        <f>VLOOKUP(YouTubeVideos[[#This Row],[category_id]],VideoCategories[],2,FALSE)</f>
        <v>Entertainment</v>
      </c>
      <c r="H5892" t="s">
        <v>18317</v>
      </c>
      <c r="I5892">
        <v>1725355</v>
      </c>
      <c r="J5892">
        <v>28520</v>
      </c>
      <c r="K5892">
        <v>791</v>
      </c>
      <c r="L5892">
        <v>2572</v>
      </c>
      <c r="M5892" t="b">
        <v>0</v>
      </c>
      <c r="N5892" t="b">
        <v>0</v>
      </c>
      <c r="O5892" t="b">
        <v>0</v>
      </c>
    </row>
    <row r="5893" spans="1:15">
      <c r="A5893" t="s">
        <v>18318</v>
      </c>
      <c r="B5893" s="1">
        <v>43245</v>
      </c>
      <c r="C5893" s="1">
        <v>43233.395798611113</v>
      </c>
      <c r="D5893" t="s">
        <v>18319</v>
      </c>
      <c r="E5893" t="s">
        <v>18320</v>
      </c>
      <c r="F5893">
        <v>24</v>
      </c>
      <c r="G5893" t="str">
        <f>VLOOKUP(YouTubeVideos[[#This Row],[category_id]],VideoCategories[],2,FALSE)</f>
        <v>Entertainment</v>
      </c>
      <c r="H5893" t="s">
        <v>18321</v>
      </c>
      <c r="I5893">
        <v>6518936</v>
      </c>
      <c r="J5893">
        <v>7321</v>
      </c>
      <c r="K5893">
        <v>2381</v>
      </c>
      <c r="L5893">
        <v>872</v>
      </c>
      <c r="M5893" t="b">
        <v>0</v>
      </c>
      <c r="N5893" t="b">
        <v>0</v>
      </c>
      <c r="O5893" t="b">
        <v>0</v>
      </c>
    </row>
    <row r="5894" spans="1:15">
      <c r="A5894" t="s">
        <v>11783</v>
      </c>
      <c r="B5894" s="1">
        <v>43142</v>
      </c>
      <c r="C5894" s="1">
        <v>43135.825474537036</v>
      </c>
      <c r="D5894" t="s">
        <v>11784</v>
      </c>
      <c r="E5894" t="s">
        <v>11785</v>
      </c>
      <c r="F5894">
        <v>27</v>
      </c>
      <c r="G5894" t="str">
        <f>VLOOKUP(YouTubeVideos[[#This Row],[category_id]],VideoCategories[],2,FALSE)</f>
        <v>Education</v>
      </c>
      <c r="H5894" t="s">
        <v>63</v>
      </c>
      <c r="I5894">
        <v>14381</v>
      </c>
      <c r="J5894">
        <v>39</v>
      </c>
      <c r="K5894">
        <v>0</v>
      </c>
      <c r="L5894">
        <v>15</v>
      </c>
      <c r="M5894" t="b">
        <v>0</v>
      </c>
      <c r="N5894" t="b">
        <v>0</v>
      </c>
      <c r="O5894" t="b">
        <v>0</v>
      </c>
    </row>
    <row r="5895" spans="1:15">
      <c r="A5895" t="s">
        <v>18325</v>
      </c>
      <c r="B5895" s="1">
        <v>43245</v>
      </c>
      <c r="C5895" s="1">
        <v>43222.667361111111</v>
      </c>
      <c r="D5895" t="s">
        <v>18326</v>
      </c>
      <c r="E5895" t="s">
        <v>12450</v>
      </c>
      <c r="F5895">
        <v>10</v>
      </c>
      <c r="G5895" t="str">
        <f>VLOOKUP(YouTubeVideos[[#This Row],[category_id]],VideoCategories[],2,FALSE)</f>
        <v>Music</v>
      </c>
      <c r="H5895" t="s">
        <v>18327</v>
      </c>
      <c r="I5895">
        <v>71017021</v>
      </c>
      <c r="J5895">
        <v>828626</v>
      </c>
      <c r="K5895">
        <v>36928</v>
      </c>
      <c r="L5895">
        <v>26279</v>
      </c>
      <c r="M5895" t="b">
        <v>0</v>
      </c>
      <c r="N5895" t="b">
        <v>0</v>
      </c>
      <c r="O5895" t="b">
        <v>0</v>
      </c>
    </row>
    <row r="5896" spans="1:15">
      <c r="A5896" t="s">
        <v>18328</v>
      </c>
      <c r="B5896" s="1">
        <v>43245</v>
      </c>
      <c r="C5896" s="1">
        <v>43223.875</v>
      </c>
      <c r="D5896" t="s">
        <v>18329</v>
      </c>
      <c r="E5896" t="s">
        <v>18330</v>
      </c>
      <c r="F5896">
        <v>10</v>
      </c>
      <c r="G5896" t="str">
        <f>VLOOKUP(YouTubeVideos[[#This Row],[category_id]],VideoCategories[],2,FALSE)</f>
        <v>Music</v>
      </c>
      <c r="H5896" t="s">
        <v>18331</v>
      </c>
      <c r="I5896">
        <v>2255876</v>
      </c>
      <c r="J5896">
        <v>49697</v>
      </c>
      <c r="K5896">
        <v>602</v>
      </c>
      <c r="L5896">
        <v>1417</v>
      </c>
      <c r="M5896" t="b">
        <v>0</v>
      </c>
      <c r="N5896" t="b">
        <v>0</v>
      </c>
      <c r="O5896" t="b">
        <v>0</v>
      </c>
    </row>
    <row r="5897" spans="1:15">
      <c r="A5897" t="s">
        <v>18332</v>
      </c>
      <c r="B5897" s="1">
        <v>43245</v>
      </c>
      <c r="C5897" s="1">
        <v>43223.87599537037</v>
      </c>
      <c r="D5897" t="s">
        <v>18333</v>
      </c>
      <c r="E5897" t="s">
        <v>18334</v>
      </c>
      <c r="F5897">
        <v>24</v>
      </c>
      <c r="G5897" t="str">
        <f>VLOOKUP(YouTubeVideos[[#This Row],[category_id]],VideoCategories[],2,FALSE)</f>
        <v>Entertainment</v>
      </c>
      <c r="H5897" t="s">
        <v>18335</v>
      </c>
      <c r="I5897">
        <v>717877</v>
      </c>
      <c r="J5897">
        <v>10486</v>
      </c>
      <c r="K5897">
        <v>193</v>
      </c>
      <c r="L5897">
        <v>889</v>
      </c>
      <c r="M5897" t="b">
        <v>0</v>
      </c>
      <c r="N5897" t="b">
        <v>0</v>
      </c>
      <c r="O5897" t="b">
        <v>0</v>
      </c>
    </row>
    <row r="5898" spans="1:15">
      <c r="A5898" t="s">
        <v>18336</v>
      </c>
      <c r="B5898" s="1">
        <v>43245</v>
      </c>
      <c r="C5898" s="1">
        <v>43222.875127314815</v>
      </c>
      <c r="D5898" t="s">
        <v>18337</v>
      </c>
      <c r="E5898" t="s">
        <v>8730</v>
      </c>
      <c r="F5898">
        <v>10</v>
      </c>
      <c r="G5898" t="str">
        <f>VLOOKUP(YouTubeVideos[[#This Row],[category_id]],VideoCategories[],2,FALSE)</f>
        <v>Music</v>
      </c>
      <c r="H5898" t="s">
        <v>18338</v>
      </c>
      <c r="I5898">
        <v>9019459</v>
      </c>
      <c r="J5898">
        <v>287024</v>
      </c>
      <c r="K5898">
        <v>7019</v>
      </c>
      <c r="L5898">
        <v>16985</v>
      </c>
      <c r="M5898" t="b">
        <v>0</v>
      </c>
      <c r="N5898" t="b">
        <v>0</v>
      </c>
      <c r="O5898" t="b">
        <v>0</v>
      </c>
    </row>
    <row r="5899" spans="1:15">
      <c r="A5899" t="s">
        <v>18339</v>
      </c>
      <c r="B5899" s="1">
        <v>43245</v>
      </c>
      <c r="C5899" s="1">
        <v>43223.333344907405</v>
      </c>
      <c r="D5899" t="s">
        <v>18340</v>
      </c>
      <c r="E5899" t="s">
        <v>3456</v>
      </c>
      <c r="F5899">
        <v>24</v>
      </c>
      <c r="G5899" t="str">
        <f>VLOOKUP(YouTubeVideos[[#This Row],[category_id]],VideoCategories[],2,FALSE)</f>
        <v>Entertainment</v>
      </c>
      <c r="H5899" t="s">
        <v>18341</v>
      </c>
      <c r="I5899">
        <v>2651325</v>
      </c>
      <c r="J5899">
        <v>89452</v>
      </c>
      <c r="K5899">
        <v>1550</v>
      </c>
      <c r="L5899">
        <v>4651</v>
      </c>
      <c r="M5899" t="b">
        <v>0</v>
      </c>
      <c r="N5899" t="b">
        <v>0</v>
      </c>
      <c r="O5899" t="b">
        <v>0</v>
      </c>
    </row>
    <row r="5900" spans="1:15">
      <c r="A5900" t="s">
        <v>3608</v>
      </c>
      <c r="B5900" s="1">
        <v>43077</v>
      </c>
      <c r="C5900" s="1">
        <v>43069.364479166667</v>
      </c>
      <c r="D5900" t="s">
        <v>19900</v>
      </c>
      <c r="E5900" t="s">
        <v>19901</v>
      </c>
      <c r="F5900">
        <v>28</v>
      </c>
      <c r="G5900" t="str">
        <f>VLOOKUP(YouTubeVideos[[#This Row],[category_id]],VideoCategories[],2,FALSE)</f>
        <v>Science &amp; Technology</v>
      </c>
      <c r="H5900" t="s">
        <v>63</v>
      </c>
      <c r="I5900">
        <v>14370</v>
      </c>
      <c r="J5900">
        <v>51</v>
      </c>
      <c r="K5900">
        <v>1</v>
      </c>
      <c r="L5900">
        <v>4</v>
      </c>
      <c r="M5900" t="b">
        <v>0</v>
      </c>
      <c r="N5900" t="b">
        <v>0</v>
      </c>
      <c r="O5900" t="b">
        <v>0</v>
      </c>
    </row>
    <row r="5901" spans="1:15">
      <c r="A5901" t="s">
        <v>18346</v>
      </c>
      <c r="B5901" s="1">
        <v>43245</v>
      </c>
      <c r="C5901" s="1">
        <v>43222.539224537039</v>
      </c>
      <c r="D5901" t="s">
        <v>18347</v>
      </c>
      <c r="E5901" t="s">
        <v>2976</v>
      </c>
      <c r="F5901">
        <v>24</v>
      </c>
      <c r="G5901" t="str">
        <f>VLOOKUP(YouTubeVideos[[#This Row],[category_id]],VideoCategories[],2,FALSE)</f>
        <v>Entertainment</v>
      </c>
      <c r="H5901" t="s">
        <v>18348</v>
      </c>
      <c r="I5901">
        <v>645247</v>
      </c>
      <c r="J5901">
        <v>20247</v>
      </c>
      <c r="K5901">
        <v>278</v>
      </c>
      <c r="L5901">
        <v>987</v>
      </c>
      <c r="M5901" t="b">
        <v>0</v>
      </c>
      <c r="N5901" t="b">
        <v>0</v>
      </c>
      <c r="O5901" t="b">
        <v>0</v>
      </c>
    </row>
    <row r="5902" spans="1:15">
      <c r="A5902" t="s">
        <v>7779</v>
      </c>
      <c r="B5902" s="1">
        <v>43112</v>
      </c>
      <c r="C5902" s="1">
        <v>40085.394074074073</v>
      </c>
      <c r="D5902" t="s">
        <v>7780</v>
      </c>
      <c r="E5902" t="s">
        <v>7781</v>
      </c>
      <c r="F5902">
        <v>27</v>
      </c>
      <c r="G5902" t="str">
        <f>VLOOKUP(YouTubeVideos[[#This Row],[category_id]],VideoCategories[],2,FALSE)</f>
        <v>Education</v>
      </c>
      <c r="H5902" t="s">
        <v>7782</v>
      </c>
      <c r="I5902">
        <v>14289</v>
      </c>
      <c r="J5902">
        <v>42</v>
      </c>
      <c r="K5902">
        <v>0</v>
      </c>
      <c r="L5902">
        <v>8</v>
      </c>
      <c r="M5902" t="b">
        <v>0</v>
      </c>
      <c r="N5902" t="b">
        <v>0</v>
      </c>
      <c r="O5902" t="b">
        <v>0</v>
      </c>
    </row>
    <row r="5903" spans="1:15">
      <c r="A5903" t="s">
        <v>18353</v>
      </c>
      <c r="B5903" s="1">
        <v>43245</v>
      </c>
      <c r="C5903" s="1">
        <v>43222.1250462963</v>
      </c>
      <c r="D5903" t="s">
        <v>18354</v>
      </c>
      <c r="E5903" t="s">
        <v>15263</v>
      </c>
      <c r="F5903">
        <v>24</v>
      </c>
      <c r="G5903" t="str">
        <f>VLOOKUP(YouTubeVideos[[#This Row],[category_id]],VideoCategories[],2,FALSE)</f>
        <v>Entertainment</v>
      </c>
      <c r="H5903" t="s">
        <v>18355</v>
      </c>
      <c r="I5903">
        <v>562303</v>
      </c>
      <c r="J5903">
        <v>10712</v>
      </c>
      <c r="K5903">
        <v>316</v>
      </c>
      <c r="L5903">
        <v>746</v>
      </c>
      <c r="M5903" t="b">
        <v>0</v>
      </c>
      <c r="N5903" t="b">
        <v>0</v>
      </c>
      <c r="O5903" t="b">
        <v>0</v>
      </c>
    </row>
    <row r="5904" spans="1:15">
      <c r="A5904" t="s">
        <v>18356</v>
      </c>
      <c r="B5904" s="1">
        <v>43245</v>
      </c>
      <c r="C5904" s="1">
        <v>43221.293368055558</v>
      </c>
      <c r="D5904" t="s">
        <v>18357</v>
      </c>
      <c r="E5904" t="s">
        <v>2302</v>
      </c>
      <c r="F5904">
        <v>24</v>
      </c>
      <c r="G5904" t="str">
        <f>VLOOKUP(YouTubeVideos[[#This Row],[category_id]],VideoCategories[],2,FALSE)</f>
        <v>Entertainment</v>
      </c>
      <c r="H5904" t="s">
        <v>18358</v>
      </c>
      <c r="I5904">
        <v>19834563</v>
      </c>
      <c r="J5904">
        <v>446196</v>
      </c>
      <c r="K5904">
        <v>9293</v>
      </c>
      <c r="L5904">
        <v>32200</v>
      </c>
      <c r="M5904" t="b">
        <v>0</v>
      </c>
      <c r="N5904" t="b">
        <v>0</v>
      </c>
      <c r="O5904" t="b">
        <v>0</v>
      </c>
    </row>
    <row r="5905" spans="1:15">
      <c r="A5905" t="s">
        <v>3523</v>
      </c>
      <c r="B5905" s="1">
        <v>43076</v>
      </c>
      <c r="C5905" s="1">
        <v>43069.528715277775</v>
      </c>
      <c r="D5905" t="s">
        <v>3524</v>
      </c>
      <c r="E5905" t="s">
        <v>1143</v>
      </c>
      <c r="F5905">
        <v>25</v>
      </c>
      <c r="G5905" t="str">
        <f>VLOOKUP(YouTubeVideos[[#This Row],[category_id]],VideoCategories[],2,FALSE)</f>
        <v>News &amp; Politics</v>
      </c>
      <c r="H5905" t="s">
        <v>3525</v>
      </c>
      <c r="I5905">
        <v>14276</v>
      </c>
      <c r="J5905">
        <v>72</v>
      </c>
      <c r="K5905">
        <v>36</v>
      </c>
      <c r="L5905">
        <v>0</v>
      </c>
      <c r="M5905" t="b">
        <v>1</v>
      </c>
      <c r="N5905" t="b">
        <v>0</v>
      </c>
      <c r="O5905" t="b">
        <v>0</v>
      </c>
    </row>
    <row r="5906" spans="1:15">
      <c r="A5906" t="s">
        <v>1861</v>
      </c>
      <c r="B5906" s="1">
        <v>43065</v>
      </c>
      <c r="C5906" s="1">
        <v>43059.40861111111</v>
      </c>
      <c r="D5906" t="s">
        <v>1862</v>
      </c>
      <c r="E5906" t="s">
        <v>1669</v>
      </c>
      <c r="F5906">
        <v>28</v>
      </c>
      <c r="G5906" t="str">
        <f>VLOOKUP(YouTubeVideos[[#This Row],[category_id]],VideoCategories[],2,FALSE)</f>
        <v>Science &amp; Technology</v>
      </c>
      <c r="H5906" t="s">
        <v>1863</v>
      </c>
      <c r="I5906">
        <v>14175</v>
      </c>
      <c r="J5906">
        <v>344</v>
      </c>
      <c r="K5906">
        <v>13</v>
      </c>
      <c r="L5906">
        <v>106</v>
      </c>
      <c r="M5906" t="b">
        <v>0</v>
      </c>
      <c r="N5906" t="b">
        <v>0</v>
      </c>
      <c r="O5906" t="b">
        <v>0</v>
      </c>
    </row>
    <row r="5907" spans="1:15">
      <c r="A5907" t="s">
        <v>18365</v>
      </c>
      <c r="B5907" s="1">
        <v>43246</v>
      </c>
      <c r="C5907" s="1">
        <v>43244.126064814816</v>
      </c>
      <c r="D5907" t="s">
        <v>18366</v>
      </c>
      <c r="E5907" t="s">
        <v>54</v>
      </c>
      <c r="F5907">
        <v>24</v>
      </c>
      <c r="G5907" t="str">
        <f>VLOOKUP(YouTubeVideos[[#This Row],[category_id]],VideoCategories[],2,FALSE)</f>
        <v>Entertainment</v>
      </c>
      <c r="H5907" t="s">
        <v>18367</v>
      </c>
      <c r="I5907">
        <v>381190</v>
      </c>
      <c r="J5907">
        <v>4071</v>
      </c>
      <c r="K5907">
        <v>162</v>
      </c>
      <c r="L5907">
        <v>329</v>
      </c>
      <c r="M5907" t="b">
        <v>0</v>
      </c>
      <c r="N5907" t="b">
        <v>0</v>
      </c>
      <c r="O5907" t="b">
        <v>0</v>
      </c>
    </row>
    <row r="5908" spans="1:15">
      <c r="A5908" t="s">
        <v>12040</v>
      </c>
      <c r="B5908" s="1">
        <v>43145</v>
      </c>
      <c r="C5908" s="1">
        <v>43138.666666666664</v>
      </c>
      <c r="D5908" t="s">
        <v>12041</v>
      </c>
      <c r="E5908" t="s">
        <v>10073</v>
      </c>
      <c r="F5908">
        <v>15</v>
      </c>
      <c r="G5908" t="str">
        <f>VLOOKUP(YouTubeVideos[[#This Row],[category_id]],VideoCategories[],2,FALSE)</f>
        <v>Pets &amp; Animals</v>
      </c>
      <c r="H5908" t="s">
        <v>12042</v>
      </c>
      <c r="I5908">
        <v>14079</v>
      </c>
      <c r="J5908">
        <v>528</v>
      </c>
      <c r="K5908">
        <v>6</v>
      </c>
      <c r="L5908">
        <v>57</v>
      </c>
      <c r="M5908" t="b">
        <v>0</v>
      </c>
      <c r="N5908" t="b">
        <v>0</v>
      </c>
      <c r="O5908" t="b">
        <v>0</v>
      </c>
    </row>
    <row r="5909" spans="1:15">
      <c r="A5909" t="s">
        <v>8398</v>
      </c>
      <c r="B5909" s="1">
        <v>43117</v>
      </c>
      <c r="C5909" s="1">
        <v>43112.204050925924</v>
      </c>
      <c r="D5909" t="s">
        <v>8399</v>
      </c>
      <c r="E5909" t="s">
        <v>8400</v>
      </c>
      <c r="F5909">
        <v>15</v>
      </c>
      <c r="G5909" t="str">
        <f>VLOOKUP(YouTubeVideos[[#This Row],[category_id]],VideoCategories[],2,FALSE)</f>
        <v>Pets &amp; Animals</v>
      </c>
      <c r="H5909" t="s">
        <v>8401</v>
      </c>
      <c r="I5909">
        <v>13970</v>
      </c>
      <c r="J5909">
        <v>142</v>
      </c>
      <c r="K5909">
        <v>14</v>
      </c>
      <c r="L5909">
        <v>25</v>
      </c>
      <c r="M5909" t="b">
        <v>0</v>
      </c>
      <c r="N5909" t="b">
        <v>0</v>
      </c>
      <c r="O5909" t="b">
        <v>0</v>
      </c>
    </row>
    <row r="5910" spans="1:15">
      <c r="A5910" t="s">
        <v>18374</v>
      </c>
      <c r="B5910" s="1">
        <v>43246</v>
      </c>
      <c r="C5910" s="1">
        <v>43240.498888888891</v>
      </c>
      <c r="D5910" t="s">
        <v>18375</v>
      </c>
      <c r="E5910" t="s">
        <v>10763</v>
      </c>
      <c r="F5910">
        <v>24</v>
      </c>
      <c r="G5910" t="str">
        <f>VLOOKUP(YouTubeVideos[[#This Row],[category_id]],VideoCategories[],2,FALSE)</f>
        <v>Entertainment</v>
      </c>
      <c r="H5910" t="s">
        <v>18376</v>
      </c>
      <c r="I5910">
        <v>1319340</v>
      </c>
      <c r="J5910">
        <v>95002</v>
      </c>
      <c r="K5910">
        <v>2685</v>
      </c>
      <c r="L5910">
        <v>32547</v>
      </c>
      <c r="M5910" t="b">
        <v>0</v>
      </c>
      <c r="N5910" t="b">
        <v>0</v>
      </c>
      <c r="O5910" t="b">
        <v>0</v>
      </c>
    </row>
    <row r="5911" spans="1:15">
      <c r="A5911" t="s">
        <v>4437</v>
      </c>
      <c r="B5911" s="1">
        <v>43082</v>
      </c>
      <c r="C5911" s="1">
        <v>43077.108506944445</v>
      </c>
      <c r="D5911" t="s">
        <v>4438</v>
      </c>
      <c r="E5911" t="s">
        <v>4439</v>
      </c>
      <c r="F5911">
        <v>2</v>
      </c>
      <c r="G5911" t="str">
        <f>VLOOKUP(YouTubeVideos[[#This Row],[category_id]],VideoCategories[],2,FALSE)</f>
        <v>Autos &amp; Vehicles</v>
      </c>
      <c r="H5911" t="s">
        <v>4440</v>
      </c>
      <c r="I5911">
        <v>13832</v>
      </c>
      <c r="J5911">
        <v>78</v>
      </c>
      <c r="K5911">
        <v>8</v>
      </c>
      <c r="L5911">
        <v>2</v>
      </c>
      <c r="M5911" t="b">
        <v>0</v>
      </c>
      <c r="N5911" t="b">
        <v>0</v>
      </c>
      <c r="O5911" t="b">
        <v>0</v>
      </c>
    </row>
    <row r="5912" spans="1:15">
      <c r="A5912" t="s">
        <v>18380</v>
      </c>
      <c r="B5912" s="1">
        <v>43246</v>
      </c>
      <c r="C5912" s="1">
        <v>43238.500011574077</v>
      </c>
      <c r="D5912" t="s">
        <v>18381</v>
      </c>
      <c r="E5912" t="s">
        <v>1175</v>
      </c>
      <c r="F5912">
        <v>24</v>
      </c>
      <c r="G5912" t="str">
        <f>VLOOKUP(YouTubeVideos[[#This Row],[category_id]],VideoCategories[],2,FALSE)</f>
        <v>Entertainment</v>
      </c>
      <c r="H5912" t="s">
        <v>18382</v>
      </c>
      <c r="I5912">
        <v>1340395</v>
      </c>
      <c r="J5912">
        <v>31178</v>
      </c>
      <c r="K5912">
        <v>1305</v>
      </c>
      <c r="L5912">
        <v>2305</v>
      </c>
      <c r="M5912" t="b">
        <v>0</v>
      </c>
      <c r="N5912" t="b">
        <v>0</v>
      </c>
      <c r="O5912" t="b">
        <v>0</v>
      </c>
    </row>
    <row r="5913" spans="1:15">
      <c r="A5913" t="s">
        <v>18383</v>
      </c>
      <c r="B5913" s="1">
        <v>43246</v>
      </c>
      <c r="C5913" s="1">
        <v>43238.583333333336</v>
      </c>
      <c r="D5913" t="s">
        <v>18384</v>
      </c>
      <c r="E5913" t="s">
        <v>765</v>
      </c>
      <c r="F5913">
        <v>24</v>
      </c>
      <c r="G5913" t="str">
        <f>VLOOKUP(YouTubeVideos[[#This Row],[category_id]],VideoCategories[],2,FALSE)</f>
        <v>Entertainment</v>
      </c>
      <c r="H5913" t="s">
        <v>18385</v>
      </c>
      <c r="I5913">
        <v>1969648</v>
      </c>
      <c r="J5913">
        <v>49503</v>
      </c>
      <c r="K5913">
        <v>3728</v>
      </c>
      <c r="L5913">
        <v>16980</v>
      </c>
      <c r="M5913" t="b">
        <v>0</v>
      </c>
      <c r="N5913" t="b">
        <v>0</v>
      </c>
      <c r="O5913" t="b">
        <v>0</v>
      </c>
    </row>
    <row r="5914" spans="1:15">
      <c r="A5914" t="s">
        <v>6692</v>
      </c>
      <c r="B5914" s="1">
        <v>43104</v>
      </c>
      <c r="C5914" s="1">
        <v>41421.710289351853</v>
      </c>
      <c r="D5914" t="s">
        <v>6693</v>
      </c>
      <c r="E5914" t="s">
        <v>6694</v>
      </c>
      <c r="F5914">
        <v>27</v>
      </c>
      <c r="G5914" t="str">
        <f>VLOOKUP(YouTubeVideos[[#This Row],[category_id]],VideoCategories[],2,FALSE)</f>
        <v>Education</v>
      </c>
      <c r="H5914" t="s">
        <v>63</v>
      </c>
      <c r="I5914">
        <v>13701</v>
      </c>
      <c r="J5914">
        <v>42</v>
      </c>
      <c r="K5914">
        <v>1</v>
      </c>
      <c r="L5914">
        <v>8</v>
      </c>
      <c r="M5914" t="b">
        <v>0</v>
      </c>
      <c r="N5914" t="b">
        <v>0</v>
      </c>
      <c r="O5914" t="b">
        <v>0</v>
      </c>
    </row>
    <row r="5915" spans="1:15">
      <c r="A5915" t="s">
        <v>18389</v>
      </c>
      <c r="B5915" s="1">
        <v>43246</v>
      </c>
      <c r="C5915" s="1">
        <v>43236.458344907405</v>
      </c>
      <c r="D5915" t="s">
        <v>18390</v>
      </c>
      <c r="E5915" t="s">
        <v>78</v>
      </c>
      <c r="F5915">
        <v>24</v>
      </c>
      <c r="G5915" t="str">
        <f>VLOOKUP(YouTubeVideos[[#This Row],[category_id]],VideoCategories[],2,FALSE)</f>
        <v>Entertainment</v>
      </c>
      <c r="H5915" t="s">
        <v>18391</v>
      </c>
      <c r="I5915">
        <v>284691</v>
      </c>
      <c r="J5915">
        <v>7842</v>
      </c>
      <c r="K5915">
        <v>159</v>
      </c>
      <c r="L5915">
        <v>474</v>
      </c>
      <c r="M5915" t="b">
        <v>0</v>
      </c>
      <c r="N5915" t="b">
        <v>0</v>
      </c>
      <c r="O5915" t="b">
        <v>0</v>
      </c>
    </row>
    <row r="5916" spans="1:15">
      <c r="A5916" t="s">
        <v>844</v>
      </c>
      <c r="B5916" s="1">
        <v>43057</v>
      </c>
      <c r="C5916" s="1">
        <v>43054.229178240741</v>
      </c>
      <c r="D5916" t="s">
        <v>845</v>
      </c>
      <c r="E5916" t="s">
        <v>846</v>
      </c>
      <c r="F5916">
        <v>23</v>
      </c>
      <c r="G5916" t="str">
        <f>VLOOKUP(YouTubeVideos[[#This Row],[category_id]],VideoCategories[],2,FALSE)</f>
        <v>Comedy</v>
      </c>
      <c r="H5916" t="s">
        <v>847</v>
      </c>
      <c r="I5916">
        <v>13676</v>
      </c>
      <c r="J5916">
        <v>1172</v>
      </c>
      <c r="K5916">
        <v>18</v>
      </c>
      <c r="L5916">
        <v>169</v>
      </c>
      <c r="M5916" t="b">
        <v>0</v>
      </c>
      <c r="N5916" t="b">
        <v>0</v>
      </c>
      <c r="O5916" t="b">
        <v>0</v>
      </c>
    </row>
    <row r="5917" spans="1:15">
      <c r="A5917" t="s">
        <v>1347</v>
      </c>
      <c r="B5917" s="1">
        <v>43060</v>
      </c>
      <c r="C5917" s="1">
        <v>43055.29347222222</v>
      </c>
      <c r="D5917" t="s">
        <v>1348</v>
      </c>
      <c r="E5917" t="s">
        <v>1349</v>
      </c>
      <c r="F5917">
        <v>2</v>
      </c>
      <c r="G5917" t="str">
        <f>VLOOKUP(YouTubeVideos[[#This Row],[category_id]],VideoCategories[],2,FALSE)</f>
        <v>Autos &amp; Vehicles</v>
      </c>
      <c r="H5917" t="s">
        <v>1350</v>
      </c>
      <c r="I5917">
        <v>13659</v>
      </c>
      <c r="J5917">
        <v>7</v>
      </c>
      <c r="K5917">
        <v>2</v>
      </c>
      <c r="L5917">
        <v>5</v>
      </c>
      <c r="M5917" t="b">
        <v>0</v>
      </c>
      <c r="N5917" t="b">
        <v>0</v>
      </c>
      <c r="O5917" t="b">
        <v>0</v>
      </c>
    </row>
    <row r="5918" spans="1:15">
      <c r="A5918" t="s">
        <v>7606</v>
      </c>
      <c r="B5918" s="1">
        <v>43109</v>
      </c>
      <c r="C5918" s="1">
        <v>43103.031574074077</v>
      </c>
      <c r="D5918" t="s">
        <v>7607</v>
      </c>
      <c r="E5918" t="s">
        <v>4021</v>
      </c>
      <c r="F5918">
        <v>25</v>
      </c>
      <c r="G5918" t="str">
        <f>VLOOKUP(YouTubeVideos[[#This Row],[category_id]],VideoCategories[],2,FALSE)</f>
        <v>News &amp; Politics</v>
      </c>
      <c r="H5918" t="s">
        <v>7608</v>
      </c>
      <c r="I5918">
        <v>13532</v>
      </c>
      <c r="J5918">
        <v>64</v>
      </c>
      <c r="K5918">
        <v>9</v>
      </c>
      <c r="L5918">
        <v>0</v>
      </c>
      <c r="M5918" t="b">
        <v>1</v>
      </c>
      <c r="N5918" t="b">
        <v>0</v>
      </c>
      <c r="O5918" t="b">
        <v>0</v>
      </c>
    </row>
    <row r="5919" spans="1:15">
      <c r="A5919" t="s">
        <v>18401</v>
      </c>
      <c r="B5919" s="1">
        <v>43246</v>
      </c>
      <c r="C5919" s="1">
        <v>43223.482638888891</v>
      </c>
      <c r="D5919" t="s">
        <v>18402</v>
      </c>
      <c r="E5919" t="s">
        <v>16954</v>
      </c>
      <c r="F5919">
        <v>10</v>
      </c>
      <c r="G5919" t="str">
        <f>VLOOKUP(YouTubeVideos[[#This Row],[category_id]],VideoCategories[],2,FALSE)</f>
        <v>Music</v>
      </c>
      <c r="H5919" t="s">
        <v>18403</v>
      </c>
      <c r="I5919">
        <v>9534322</v>
      </c>
      <c r="J5919">
        <v>156895</v>
      </c>
      <c r="K5919">
        <v>3356</v>
      </c>
      <c r="L5919">
        <v>5564</v>
      </c>
      <c r="M5919" t="b">
        <v>0</v>
      </c>
      <c r="N5919" t="b">
        <v>0</v>
      </c>
      <c r="O5919" t="b">
        <v>0</v>
      </c>
    </row>
    <row r="5920" spans="1:15">
      <c r="A5920" t="s">
        <v>9029</v>
      </c>
      <c r="B5920" s="1">
        <v>43121</v>
      </c>
      <c r="C5920" s="1">
        <v>43115.555497685185</v>
      </c>
      <c r="D5920" t="s">
        <v>9030</v>
      </c>
      <c r="E5920" t="s">
        <v>9031</v>
      </c>
      <c r="F5920">
        <v>2</v>
      </c>
      <c r="G5920" t="str">
        <f>VLOOKUP(YouTubeVideos[[#This Row],[category_id]],VideoCategories[],2,FALSE)</f>
        <v>Autos &amp; Vehicles</v>
      </c>
      <c r="H5920" t="s">
        <v>9032</v>
      </c>
      <c r="I5920">
        <v>13458</v>
      </c>
      <c r="J5920">
        <v>38</v>
      </c>
      <c r="K5920">
        <v>14</v>
      </c>
      <c r="L5920">
        <v>0</v>
      </c>
      <c r="M5920" t="b">
        <v>1</v>
      </c>
      <c r="N5920" t="b">
        <v>0</v>
      </c>
      <c r="O5920" t="b">
        <v>0</v>
      </c>
    </row>
    <row r="5921" spans="1:15">
      <c r="A5921" t="s">
        <v>18406</v>
      </c>
      <c r="B5921" s="1">
        <v>43246</v>
      </c>
      <c r="C5921" s="1">
        <v>43223.783125000002</v>
      </c>
      <c r="D5921" t="s">
        <v>20719</v>
      </c>
      <c r="E5921" t="s">
        <v>14515</v>
      </c>
      <c r="F5921">
        <v>24</v>
      </c>
      <c r="G5921" t="str">
        <f>VLOOKUP(YouTubeVideos[[#This Row],[category_id]],VideoCategories[],2,FALSE)</f>
        <v>Entertainment</v>
      </c>
      <c r="H5921" t="s">
        <v>18407</v>
      </c>
      <c r="I5921">
        <v>858452</v>
      </c>
      <c r="J5921">
        <v>16536</v>
      </c>
      <c r="K5921">
        <v>2611</v>
      </c>
      <c r="L5921">
        <v>5623</v>
      </c>
      <c r="M5921" t="b">
        <v>0</v>
      </c>
      <c r="N5921" t="b">
        <v>0</v>
      </c>
      <c r="O5921" t="b">
        <v>0</v>
      </c>
    </row>
    <row r="5922" spans="1:15">
      <c r="A5922" t="s">
        <v>10885</v>
      </c>
      <c r="B5922" s="1">
        <v>43135</v>
      </c>
      <c r="C5922" s="1">
        <v>43130.281215277777</v>
      </c>
      <c r="D5922" t="s">
        <v>10886</v>
      </c>
      <c r="E5922" t="s">
        <v>4263</v>
      </c>
      <c r="F5922">
        <v>25</v>
      </c>
      <c r="G5922" t="str">
        <f>VLOOKUP(YouTubeVideos[[#This Row],[category_id]],VideoCategories[],2,FALSE)</f>
        <v>News &amp; Politics</v>
      </c>
      <c r="H5922" t="s">
        <v>10887</v>
      </c>
      <c r="I5922">
        <v>13189</v>
      </c>
      <c r="J5922">
        <v>103</v>
      </c>
      <c r="K5922">
        <v>61</v>
      </c>
      <c r="L5922">
        <v>50</v>
      </c>
      <c r="M5922" t="b">
        <v>0</v>
      </c>
      <c r="N5922" t="b">
        <v>0</v>
      </c>
      <c r="O5922" t="b">
        <v>0</v>
      </c>
    </row>
    <row r="5923" spans="1:15">
      <c r="A5923" t="s">
        <v>18411</v>
      </c>
      <c r="B5923" s="1">
        <v>43247</v>
      </c>
      <c r="C5923" s="1">
        <v>43244.270879629628</v>
      </c>
      <c r="D5923" t="s">
        <v>20720</v>
      </c>
      <c r="E5923" t="s">
        <v>10419</v>
      </c>
      <c r="F5923">
        <v>10</v>
      </c>
      <c r="G5923" t="str">
        <f>VLOOKUP(YouTubeVideos[[#This Row],[category_id]],VideoCategories[],2,FALSE)</f>
        <v>Music</v>
      </c>
      <c r="H5923" t="s">
        <v>20264</v>
      </c>
      <c r="I5923">
        <v>5414339</v>
      </c>
      <c r="J5923">
        <v>571108</v>
      </c>
      <c r="K5923">
        <v>1976</v>
      </c>
      <c r="L5923">
        <v>32400</v>
      </c>
      <c r="M5923" t="b">
        <v>0</v>
      </c>
      <c r="N5923" t="b">
        <v>0</v>
      </c>
      <c r="O5923" t="b">
        <v>0</v>
      </c>
    </row>
    <row r="5924" spans="1:15">
      <c r="A5924" t="s">
        <v>11677</v>
      </c>
      <c r="B5924" s="1">
        <v>43141</v>
      </c>
      <c r="C5924" s="1">
        <v>43139.333368055559</v>
      </c>
      <c r="D5924" t="s">
        <v>11678</v>
      </c>
      <c r="E5924" t="s">
        <v>3108</v>
      </c>
      <c r="F5924">
        <v>25</v>
      </c>
      <c r="G5924" t="str">
        <f>VLOOKUP(YouTubeVideos[[#This Row],[category_id]],VideoCategories[],2,FALSE)</f>
        <v>News &amp; Politics</v>
      </c>
      <c r="H5924" t="s">
        <v>11679</v>
      </c>
      <c r="I5924">
        <v>13127</v>
      </c>
      <c r="J5924">
        <v>133</v>
      </c>
      <c r="K5924">
        <v>13</v>
      </c>
      <c r="L5924">
        <v>44</v>
      </c>
      <c r="M5924" t="b">
        <v>0</v>
      </c>
      <c r="N5924" t="b">
        <v>0</v>
      </c>
      <c r="O5924" t="b">
        <v>0</v>
      </c>
    </row>
    <row r="5925" spans="1:15">
      <c r="A5925" t="s">
        <v>18415</v>
      </c>
      <c r="B5925" s="1">
        <v>43247</v>
      </c>
      <c r="C5925" s="1">
        <v>43241.533680555556</v>
      </c>
      <c r="D5925" t="s">
        <v>18416</v>
      </c>
      <c r="E5925" t="s">
        <v>741</v>
      </c>
      <c r="F5925">
        <v>24</v>
      </c>
      <c r="G5925" t="str">
        <f>VLOOKUP(YouTubeVideos[[#This Row],[category_id]],VideoCategories[],2,FALSE)</f>
        <v>Entertainment</v>
      </c>
      <c r="H5925" t="s">
        <v>18417</v>
      </c>
      <c r="I5925">
        <v>486455</v>
      </c>
      <c r="J5925">
        <v>11066</v>
      </c>
      <c r="K5925">
        <v>1594</v>
      </c>
      <c r="L5925">
        <v>1549</v>
      </c>
      <c r="M5925" t="b">
        <v>0</v>
      </c>
      <c r="N5925" t="b">
        <v>0</v>
      </c>
      <c r="O5925" t="b">
        <v>0</v>
      </c>
    </row>
    <row r="5926" spans="1:15">
      <c r="A5926" t="s">
        <v>18418</v>
      </c>
      <c r="B5926" s="1">
        <v>43247</v>
      </c>
      <c r="C5926" s="1">
        <v>43239.552372685182</v>
      </c>
      <c r="D5926" t="s">
        <v>18419</v>
      </c>
      <c r="E5926" t="s">
        <v>16596</v>
      </c>
      <c r="F5926">
        <v>24</v>
      </c>
      <c r="G5926" t="str">
        <f>VLOOKUP(YouTubeVideos[[#This Row],[category_id]],VideoCategories[],2,FALSE)</f>
        <v>Entertainment</v>
      </c>
      <c r="H5926" t="s">
        <v>18420</v>
      </c>
      <c r="I5926">
        <v>3648476</v>
      </c>
      <c r="J5926">
        <v>47712</v>
      </c>
      <c r="K5926">
        <v>2976</v>
      </c>
      <c r="L5926">
        <v>0</v>
      </c>
      <c r="M5926" t="b">
        <v>1</v>
      </c>
      <c r="N5926" t="b">
        <v>0</v>
      </c>
      <c r="O5926" t="b">
        <v>0</v>
      </c>
    </row>
    <row r="5927" spans="1:15">
      <c r="A5927" t="s">
        <v>8928</v>
      </c>
      <c r="B5927" s="1">
        <v>43121</v>
      </c>
      <c r="C5927" s="1">
        <v>43119.863680555558</v>
      </c>
      <c r="D5927" t="s">
        <v>8929</v>
      </c>
      <c r="E5927" t="s">
        <v>1158</v>
      </c>
      <c r="F5927">
        <v>25</v>
      </c>
      <c r="G5927" t="str">
        <f>VLOOKUP(YouTubeVideos[[#This Row],[category_id]],VideoCategories[],2,FALSE)</f>
        <v>News &amp; Politics</v>
      </c>
      <c r="H5927" t="s">
        <v>8930</v>
      </c>
      <c r="I5927">
        <v>13044</v>
      </c>
      <c r="J5927">
        <v>68</v>
      </c>
      <c r="K5927">
        <v>22</v>
      </c>
      <c r="L5927">
        <v>220</v>
      </c>
      <c r="M5927" t="b">
        <v>0</v>
      </c>
      <c r="N5927" t="b">
        <v>0</v>
      </c>
      <c r="O5927" t="b">
        <v>0</v>
      </c>
    </row>
    <row r="5928" spans="1:15">
      <c r="A5928" t="s">
        <v>2025</v>
      </c>
      <c r="B5928" s="1">
        <v>43066</v>
      </c>
      <c r="C5928" s="1">
        <v>43059.683391203704</v>
      </c>
      <c r="D5928" t="s">
        <v>2026</v>
      </c>
      <c r="E5928" t="s">
        <v>2027</v>
      </c>
      <c r="F5928">
        <v>17</v>
      </c>
      <c r="G5928" t="str">
        <f>VLOOKUP(YouTubeVideos[[#This Row],[category_id]],VideoCategories[],2,FALSE)</f>
        <v>Sports</v>
      </c>
      <c r="H5928" t="s">
        <v>63</v>
      </c>
      <c r="I5928">
        <v>13016</v>
      </c>
      <c r="J5928">
        <v>18</v>
      </c>
      <c r="K5928">
        <v>8</v>
      </c>
      <c r="L5928">
        <v>52</v>
      </c>
      <c r="M5928" t="b">
        <v>0</v>
      </c>
      <c r="N5928" t="b">
        <v>0</v>
      </c>
      <c r="O5928" t="b">
        <v>0</v>
      </c>
    </row>
    <row r="5929" spans="1:15">
      <c r="A5929" t="s">
        <v>18427</v>
      </c>
      <c r="B5929" s="1">
        <v>43247</v>
      </c>
      <c r="C5929" s="1">
        <v>43237.691180555557</v>
      </c>
      <c r="D5929" t="s">
        <v>18428</v>
      </c>
      <c r="E5929" t="s">
        <v>9859</v>
      </c>
      <c r="F5929">
        <v>24</v>
      </c>
      <c r="G5929" t="str">
        <f>VLOOKUP(YouTubeVideos[[#This Row],[category_id]],VideoCategories[],2,FALSE)</f>
        <v>Entertainment</v>
      </c>
      <c r="H5929" t="s">
        <v>18429</v>
      </c>
      <c r="I5929">
        <v>1226948</v>
      </c>
      <c r="J5929">
        <v>97093</v>
      </c>
      <c r="K5929">
        <v>668</v>
      </c>
      <c r="L5929">
        <v>7586</v>
      </c>
      <c r="M5929" t="b">
        <v>0</v>
      </c>
      <c r="N5929" t="b">
        <v>0</v>
      </c>
      <c r="O5929" t="b">
        <v>0</v>
      </c>
    </row>
    <row r="5930" spans="1:15">
      <c r="A5930" t="s">
        <v>18430</v>
      </c>
      <c r="B5930" s="1">
        <v>43247</v>
      </c>
      <c r="C5930" s="1">
        <v>43237.376122685186</v>
      </c>
      <c r="D5930" t="s">
        <v>18431</v>
      </c>
      <c r="E5930" t="s">
        <v>3590</v>
      </c>
      <c r="F5930">
        <v>24</v>
      </c>
      <c r="G5930" t="str">
        <f>VLOOKUP(YouTubeVideos[[#This Row],[category_id]],VideoCategories[],2,FALSE)</f>
        <v>Entertainment</v>
      </c>
      <c r="H5930" t="s">
        <v>18432</v>
      </c>
      <c r="I5930">
        <v>702374</v>
      </c>
      <c r="J5930">
        <v>3151</v>
      </c>
      <c r="K5930">
        <v>5549</v>
      </c>
      <c r="L5930">
        <v>2509</v>
      </c>
      <c r="M5930" t="b">
        <v>0</v>
      </c>
      <c r="N5930" t="b">
        <v>0</v>
      </c>
      <c r="O5930" t="b">
        <v>0</v>
      </c>
    </row>
    <row r="5931" spans="1:15">
      <c r="A5931" t="s">
        <v>18433</v>
      </c>
      <c r="B5931" s="1">
        <v>43247</v>
      </c>
      <c r="C5931" s="1">
        <v>43236.624745370369</v>
      </c>
      <c r="D5931" t="s">
        <v>18434</v>
      </c>
      <c r="E5931" t="s">
        <v>918</v>
      </c>
      <c r="F5931">
        <v>24</v>
      </c>
      <c r="G5931" t="str">
        <f>VLOOKUP(YouTubeVideos[[#This Row],[category_id]],VideoCategories[],2,FALSE)</f>
        <v>Entertainment</v>
      </c>
      <c r="H5931" t="s">
        <v>18435</v>
      </c>
      <c r="I5931">
        <v>538365</v>
      </c>
      <c r="J5931">
        <v>12337</v>
      </c>
      <c r="K5931">
        <v>603</v>
      </c>
      <c r="L5931">
        <v>1185</v>
      </c>
      <c r="M5931" t="b">
        <v>0</v>
      </c>
      <c r="N5931" t="b">
        <v>0</v>
      </c>
      <c r="O5931" t="b">
        <v>0</v>
      </c>
    </row>
    <row r="5932" spans="1:15">
      <c r="A5932" t="s">
        <v>11279</v>
      </c>
      <c r="B5932" s="1">
        <v>43137</v>
      </c>
      <c r="C5932" s="1">
        <v>43131.397523148145</v>
      </c>
      <c r="D5932" t="s">
        <v>20327</v>
      </c>
      <c r="E5932" t="s">
        <v>11280</v>
      </c>
      <c r="F5932">
        <v>22</v>
      </c>
      <c r="G5932" t="str">
        <f>VLOOKUP(YouTubeVideos[[#This Row],[category_id]],VideoCategories[],2,FALSE)</f>
        <v>People &amp; Blogs</v>
      </c>
      <c r="H5932" t="s">
        <v>11281</v>
      </c>
      <c r="I5932">
        <v>12989</v>
      </c>
      <c r="J5932">
        <v>2</v>
      </c>
      <c r="K5932">
        <v>16</v>
      </c>
      <c r="L5932">
        <v>15</v>
      </c>
      <c r="M5932" t="b">
        <v>0</v>
      </c>
      <c r="N5932" t="b">
        <v>0</v>
      </c>
      <c r="O5932" t="b">
        <v>0</v>
      </c>
    </row>
    <row r="5933" spans="1:15">
      <c r="A5933" t="s">
        <v>8557</v>
      </c>
      <c r="B5933" s="1">
        <v>43118</v>
      </c>
      <c r="C5933" s="1">
        <v>43116.333333333336</v>
      </c>
      <c r="D5933" t="s">
        <v>8558</v>
      </c>
      <c r="E5933" t="s">
        <v>520</v>
      </c>
      <c r="F5933">
        <v>26</v>
      </c>
      <c r="G5933" t="str">
        <f>VLOOKUP(YouTubeVideos[[#This Row],[category_id]],VideoCategories[],2,FALSE)</f>
        <v>Howto &amp; Style</v>
      </c>
      <c r="H5933" t="s">
        <v>8559</v>
      </c>
      <c r="I5933">
        <v>12963</v>
      </c>
      <c r="J5933">
        <v>367</v>
      </c>
      <c r="K5933">
        <v>4</v>
      </c>
      <c r="L5933">
        <v>62</v>
      </c>
      <c r="M5933" t="b">
        <v>0</v>
      </c>
      <c r="N5933" t="b">
        <v>0</v>
      </c>
      <c r="O5933" t="b">
        <v>0</v>
      </c>
    </row>
    <row r="5934" spans="1:15">
      <c r="A5934" t="s">
        <v>8501</v>
      </c>
      <c r="B5934" s="1">
        <v>43117</v>
      </c>
      <c r="C5934" s="1">
        <v>43111.289247685185</v>
      </c>
      <c r="D5934" t="s">
        <v>8502</v>
      </c>
      <c r="E5934" t="s">
        <v>800</v>
      </c>
      <c r="F5934">
        <v>25</v>
      </c>
      <c r="G5934" t="str">
        <f>VLOOKUP(YouTubeVideos[[#This Row],[category_id]],VideoCategories[],2,FALSE)</f>
        <v>News &amp; Politics</v>
      </c>
      <c r="H5934" t="s">
        <v>8503</v>
      </c>
      <c r="I5934">
        <v>12847</v>
      </c>
      <c r="J5934">
        <v>120</v>
      </c>
      <c r="K5934">
        <v>13</v>
      </c>
      <c r="L5934">
        <v>135</v>
      </c>
      <c r="M5934" t="b">
        <v>0</v>
      </c>
      <c r="N5934" t="b">
        <v>0</v>
      </c>
      <c r="O5934" t="b">
        <v>0</v>
      </c>
    </row>
    <row r="5935" spans="1:15">
      <c r="A5935" t="s">
        <v>161</v>
      </c>
      <c r="B5935" s="1">
        <v>43053</v>
      </c>
      <c r="C5935" s="1">
        <v>43021.055590277778</v>
      </c>
      <c r="D5935" t="s">
        <v>162</v>
      </c>
      <c r="E5935" t="s">
        <v>163</v>
      </c>
      <c r="F5935">
        <v>1</v>
      </c>
      <c r="G5935" t="str">
        <f>VLOOKUP(YouTubeVideos[[#This Row],[category_id]],VideoCategories[],2,FALSE)</f>
        <v>Film &amp; Animation</v>
      </c>
      <c r="H5935" t="s">
        <v>164</v>
      </c>
      <c r="I5935">
        <v>12609</v>
      </c>
      <c r="J5935">
        <v>40</v>
      </c>
      <c r="K5935">
        <v>79</v>
      </c>
      <c r="L5935">
        <v>17</v>
      </c>
      <c r="M5935" t="b">
        <v>0</v>
      </c>
      <c r="N5935" t="b">
        <v>0</v>
      </c>
      <c r="O5935" t="b">
        <v>0</v>
      </c>
    </row>
    <row r="5936" spans="1:15">
      <c r="A5936" t="s">
        <v>5063</v>
      </c>
      <c r="B5936" s="1">
        <v>43087</v>
      </c>
      <c r="C5936" s="1">
        <v>43082.809687499997</v>
      </c>
      <c r="D5936" t="s">
        <v>5064</v>
      </c>
      <c r="E5936" t="s">
        <v>5065</v>
      </c>
      <c r="F5936">
        <v>17</v>
      </c>
      <c r="G5936" t="str">
        <f>VLOOKUP(YouTubeVideos[[#This Row],[category_id]],VideoCategories[],2,FALSE)</f>
        <v>Sports</v>
      </c>
      <c r="H5936" t="s">
        <v>5066</v>
      </c>
      <c r="I5936">
        <v>12591</v>
      </c>
      <c r="J5936">
        <v>57</v>
      </c>
      <c r="K5936">
        <v>4</v>
      </c>
      <c r="L5936">
        <v>8</v>
      </c>
      <c r="M5936" t="b">
        <v>0</v>
      </c>
      <c r="N5936" t="b">
        <v>0</v>
      </c>
      <c r="O5936" t="b">
        <v>0</v>
      </c>
    </row>
    <row r="5937" spans="1:15">
      <c r="A5937" t="s">
        <v>2798</v>
      </c>
      <c r="B5937" s="1">
        <v>43071</v>
      </c>
      <c r="C5937" s="1">
        <v>42815.700844907406</v>
      </c>
      <c r="D5937" t="s">
        <v>2799</v>
      </c>
      <c r="E5937" t="s">
        <v>2800</v>
      </c>
      <c r="F5937">
        <v>1</v>
      </c>
      <c r="G5937" t="str">
        <f>VLOOKUP(YouTubeVideos[[#This Row],[category_id]],VideoCategories[],2,FALSE)</f>
        <v>Film &amp; Animation</v>
      </c>
      <c r="H5937" t="s">
        <v>2801</v>
      </c>
      <c r="I5937">
        <v>12515</v>
      </c>
      <c r="J5937">
        <v>30</v>
      </c>
      <c r="K5937">
        <v>7</v>
      </c>
      <c r="L5937">
        <v>4</v>
      </c>
      <c r="M5937" t="b">
        <v>0</v>
      </c>
      <c r="N5937" t="b">
        <v>0</v>
      </c>
      <c r="O5937" t="b">
        <v>0</v>
      </c>
    </row>
    <row r="5938" spans="1:15">
      <c r="A5938" t="s">
        <v>18452</v>
      </c>
      <c r="B5938" s="1">
        <v>43248</v>
      </c>
      <c r="C5938" s="1">
        <v>43245.582812499997</v>
      </c>
      <c r="D5938" t="s">
        <v>18453</v>
      </c>
      <c r="E5938" t="s">
        <v>10763</v>
      </c>
      <c r="F5938">
        <v>24</v>
      </c>
      <c r="G5938" t="str">
        <f>VLOOKUP(YouTubeVideos[[#This Row],[category_id]],VideoCategories[],2,FALSE)</f>
        <v>Entertainment</v>
      </c>
      <c r="H5938" t="s">
        <v>18454</v>
      </c>
      <c r="I5938">
        <v>1037861</v>
      </c>
      <c r="J5938">
        <v>28293</v>
      </c>
      <c r="K5938">
        <v>2984</v>
      </c>
      <c r="L5938">
        <v>5158</v>
      </c>
      <c r="M5938" t="b">
        <v>0</v>
      </c>
      <c r="N5938" t="b">
        <v>0</v>
      </c>
      <c r="O5938" t="b">
        <v>0</v>
      </c>
    </row>
    <row r="5939" spans="1:15">
      <c r="A5939" t="s">
        <v>18455</v>
      </c>
      <c r="B5939" s="1">
        <v>43248</v>
      </c>
      <c r="C5939" s="1">
        <v>43244.627557870372</v>
      </c>
      <c r="D5939" t="s">
        <v>18456</v>
      </c>
      <c r="E5939" t="s">
        <v>14343</v>
      </c>
      <c r="F5939">
        <v>24</v>
      </c>
      <c r="G5939" t="str">
        <f>VLOOKUP(YouTubeVideos[[#This Row],[category_id]],VideoCategories[],2,FALSE)</f>
        <v>Entertainment</v>
      </c>
      <c r="H5939" t="s">
        <v>14344</v>
      </c>
      <c r="I5939">
        <v>2164847</v>
      </c>
      <c r="J5939">
        <v>58951</v>
      </c>
      <c r="K5939">
        <v>1930</v>
      </c>
      <c r="L5939">
        <v>7955</v>
      </c>
      <c r="M5939" t="b">
        <v>0</v>
      </c>
      <c r="N5939" t="b">
        <v>0</v>
      </c>
      <c r="O5939" t="b">
        <v>0</v>
      </c>
    </row>
    <row r="5940" spans="1:15">
      <c r="A5940" t="s">
        <v>18457</v>
      </c>
      <c r="B5940" s="1">
        <v>43248</v>
      </c>
      <c r="C5940" s="1">
        <v>43244.645844907405</v>
      </c>
      <c r="D5940" t="s">
        <v>18458</v>
      </c>
      <c r="E5940" t="s">
        <v>765</v>
      </c>
      <c r="F5940">
        <v>24</v>
      </c>
      <c r="G5940" t="str">
        <f>VLOOKUP(YouTubeVideos[[#This Row],[category_id]],VideoCategories[],2,FALSE)</f>
        <v>Entertainment</v>
      </c>
      <c r="H5940" t="s">
        <v>18459</v>
      </c>
      <c r="I5940">
        <v>1559231</v>
      </c>
      <c r="J5940">
        <v>34528</v>
      </c>
      <c r="K5940">
        <v>2556</v>
      </c>
      <c r="L5940">
        <v>13343</v>
      </c>
      <c r="M5940" t="b">
        <v>0</v>
      </c>
      <c r="N5940" t="b">
        <v>0</v>
      </c>
      <c r="O5940" t="b">
        <v>0</v>
      </c>
    </row>
    <row r="5941" spans="1:15">
      <c r="A5941" t="s">
        <v>6972</v>
      </c>
      <c r="B5941" s="1">
        <v>43106</v>
      </c>
      <c r="C5941" s="1">
        <v>43103.574999999997</v>
      </c>
      <c r="D5941" t="s">
        <v>6973</v>
      </c>
      <c r="E5941" t="s">
        <v>5130</v>
      </c>
      <c r="F5941">
        <v>1</v>
      </c>
      <c r="G5941" t="str">
        <f>VLOOKUP(YouTubeVideos[[#This Row],[category_id]],VideoCategories[],2,FALSE)</f>
        <v>Film &amp; Animation</v>
      </c>
      <c r="H5941" t="s">
        <v>6974</v>
      </c>
      <c r="I5941">
        <v>12507</v>
      </c>
      <c r="J5941">
        <v>227</v>
      </c>
      <c r="K5941">
        <v>5</v>
      </c>
      <c r="L5941">
        <v>26</v>
      </c>
      <c r="M5941" t="b">
        <v>0</v>
      </c>
      <c r="N5941" t="b">
        <v>0</v>
      </c>
      <c r="O5941" t="b">
        <v>0</v>
      </c>
    </row>
    <row r="5942" spans="1:15">
      <c r="A5942" t="s">
        <v>18463</v>
      </c>
      <c r="B5942" s="1">
        <v>43248</v>
      </c>
      <c r="C5942" s="1">
        <v>43239.243506944447</v>
      </c>
      <c r="D5942" t="s">
        <v>18464</v>
      </c>
      <c r="E5942" t="s">
        <v>2164</v>
      </c>
      <c r="F5942">
        <v>24</v>
      </c>
      <c r="G5942" t="str">
        <f>VLOOKUP(YouTubeVideos[[#This Row],[category_id]],VideoCategories[],2,FALSE)</f>
        <v>Entertainment</v>
      </c>
      <c r="H5942" t="s">
        <v>18465</v>
      </c>
      <c r="I5942">
        <v>989439</v>
      </c>
      <c r="J5942">
        <v>3375</v>
      </c>
      <c r="K5942">
        <v>483</v>
      </c>
      <c r="L5942">
        <v>488</v>
      </c>
      <c r="M5942" t="b">
        <v>0</v>
      </c>
      <c r="N5942" t="b">
        <v>0</v>
      </c>
      <c r="O5942" t="b">
        <v>0</v>
      </c>
    </row>
    <row r="5943" spans="1:15">
      <c r="A5943" t="s">
        <v>491</v>
      </c>
      <c r="B5943" s="1">
        <v>43055</v>
      </c>
      <c r="C5943" s="1">
        <v>43053.885300925926</v>
      </c>
      <c r="D5943" t="s">
        <v>492</v>
      </c>
      <c r="E5943" t="s">
        <v>179</v>
      </c>
      <c r="F5943">
        <v>17</v>
      </c>
      <c r="G5943" t="str">
        <f>VLOOKUP(YouTubeVideos[[#This Row],[category_id]],VideoCategories[],2,FALSE)</f>
        <v>Sports</v>
      </c>
      <c r="H5943" t="s">
        <v>180</v>
      </c>
      <c r="I5943">
        <v>12494</v>
      </c>
      <c r="J5943">
        <v>252</v>
      </c>
      <c r="K5943">
        <v>3</v>
      </c>
      <c r="L5943">
        <v>91</v>
      </c>
      <c r="M5943" t="b">
        <v>0</v>
      </c>
      <c r="N5943" t="b">
        <v>0</v>
      </c>
      <c r="O5943" t="b">
        <v>0</v>
      </c>
    </row>
    <row r="5944" spans="1:15">
      <c r="A5944" t="s">
        <v>18469</v>
      </c>
      <c r="B5944" s="1">
        <v>43248</v>
      </c>
      <c r="C5944" s="1">
        <v>43226.770462962966</v>
      </c>
      <c r="D5944" t="s">
        <v>18470</v>
      </c>
      <c r="E5944" t="s">
        <v>1636</v>
      </c>
      <c r="F5944">
        <v>24</v>
      </c>
      <c r="G5944" t="str">
        <f>VLOOKUP(YouTubeVideos[[#This Row],[category_id]],VideoCategories[],2,FALSE)</f>
        <v>Entertainment</v>
      </c>
      <c r="H5944" t="s">
        <v>18471</v>
      </c>
      <c r="I5944">
        <v>1367332</v>
      </c>
      <c r="J5944">
        <v>49615</v>
      </c>
      <c r="K5944">
        <v>618</v>
      </c>
      <c r="L5944">
        <v>3639</v>
      </c>
      <c r="M5944" t="b">
        <v>0</v>
      </c>
      <c r="N5944" t="b">
        <v>0</v>
      </c>
      <c r="O5944" t="b">
        <v>0</v>
      </c>
    </row>
    <row r="5945" spans="1:15">
      <c r="A5945" t="s">
        <v>3931</v>
      </c>
      <c r="B5945" s="1">
        <v>43080</v>
      </c>
      <c r="C5945" s="1">
        <v>43077.423530092594</v>
      </c>
      <c r="D5945" t="s">
        <v>3932</v>
      </c>
      <c r="E5945" t="s">
        <v>3933</v>
      </c>
      <c r="F5945">
        <v>19</v>
      </c>
      <c r="G5945" t="str">
        <f>VLOOKUP(YouTubeVideos[[#This Row],[category_id]],VideoCategories[],2,FALSE)</f>
        <v>Travel &amp; Events</v>
      </c>
      <c r="H5945" t="s">
        <v>3934</v>
      </c>
      <c r="I5945">
        <v>12468</v>
      </c>
      <c r="J5945">
        <v>310</v>
      </c>
      <c r="K5945">
        <v>12</v>
      </c>
      <c r="L5945">
        <v>32</v>
      </c>
      <c r="M5945" t="b">
        <v>0</v>
      </c>
      <c r="N5945" t="b">
        <v>0</v>
      </c>
      <c r="O5945" t="b">
        <v>0</v>
      </c>
    </row>
    <row r="5946" spans="1:15">
      <c r="A5946" t="s">
        <v>18475</v>
      </c>
      <c r="B5946" s="1">
        <v>43249</v>
      </c>
      <c r="C5946" s="1">
        <v>43246.529236111113</v>
      </c>
      <c r="D5946" t="s">
        <v>18476</v>
      </c>
      <c r="E5946" t="s">
        <v>16596</v>
      </c>
      <c r="F5946">
        <v>24</v>
      </c>
      <c r="G5946" t="str">
        <f>VLOOKUP(YouTubeVideos[[#This Row],[category_id]],VideoCategories[],2,FALSE)</f>
        <v>Entertainment</v>
      </c>
      <c r="H5946" t="s">
        <v>18477</v>
      </c>
      <c r="I5946">
        <v>1213994</v>
      </c>
      <c r="J5946">
        <v>15014</v>
      </c>
      <c r="K5946">
        <v>960</v>
      </c>
      <c r="L5946">
        <v>0</v>
      </c>
      <c r="M5946" t="b">
        <v>1</v>
      </c>
      <c r="N5946" t="b">
        <v>0</v>
      </c>
      <c r="O5946" t="b">
        <v>0</v>
      </c>
    </row>
    <row r="5947" spans="1:15">
      <c r="A5947" t="s">
        <v>18478</v>
      </c>
      <c r="B5947" s="1">
        <v>43249</v>
      </c>
      <c r="C5947" s="1">
        <v>43244.270844907405</v>
      </c>
      <c r="D5947" t="s">
        <v>18479</v>
      </c>
      <c r="E5947" t="s">
        <v>78</v>
      </c>
      <c r="F5947">
        <v>24</v>
      </c>
      <c r="G5947" t="str">
        <f>VLOOKUP(YouTubeVideos[[#This Row],[category_id]],VideoCategories[],2,FALSE)</f>
        <v>Entertainment</v>
      </c>
      <c r="H5947" t="s">
        <v>18480</v>
      </c>
      <c r="I5947">
        <v>418749</v>
      </c>
      <c r="J5947">
        <v>9267</v>
      </c>
      <c r="K5947">
        <v>1449</v>
      </c>
      <c r="L5947">
        <v>997</v>
      </c>
      <c r="M5947" t="b">
        <v>0</v>
      </c>
      <c r="N5947" t="b">
        <v>0</v>
      </c>
      <c r="O5947" t="b">
        <v>0</v>
      </c>
    </row>
    <row r="5948" spans="1:15">
      <c r="A5948" t="s">
        <v>5452</v>
      </c>
      <c r="B5948" s="1">
        <v>43089</v>
      </c>
      <c r="C5948" s="1">
        <v>43084.285949074074</v>
      </c>
      <c r="D5948" t="s">
        <v>5453</v>
      </c>
      <c r="E5948" t="s">
        <v>5454</v>
      </c>
      <c r="F5948">
        <v>28</v>
      </c>
      <c r="G5948" t="str">
        <f>VLOOKUP(YouTubeVideos[[#This Row],[category_id]],VideoCategories[],2,FALSE)</f>
        <v>Science &amp; Technology</v>
      </c>
      <c r="H5948" t="s">
        <v>5455</v>
      </c>
      <c r="I5948">
        <v>12461</v>
      </c>
      <c r="J5948">
        <v>1614</v>
      </c>
      <c r="K5948">
        <v>6</v>
      </c>
      <c r="L5948">
        <v>215</v>
      </c>
      <c r="M5948" t="b">
        <v>0</v>
      </c>
      <c r="N5948" t="b">
        <v>0</v>
      </c>
      <c r="O5948" t="b">
        <v>0</v>
      </c>
    </row>
    <row r="5949" spans="1:15">
      <c r="A5949" t="s">
        <v>9974</v>
      </c>
      <c r="B5949" s="1">
        <v>43129</v>
      </c>
      <c r="C5949" s="1">
        <v>43124.687511574077</v>
      </c>
      <c r="D5949" t="s">
        <v>20241</v>
      </c>
      <c r="E5949" t="s">
        <v>3108</v>
      </c>
      <c r="F5949">
        <v>25</v>
      </c>
      <c r="G5949" t="str">
        <f>VLOOKUP(YouTubeVideos[[#This Row],[category_id]],VideoCategories[],2,FALSE)</f>
        <v>News &amp; Politics</v>
      </c>
      <c r="H5949" t="s">
        <v>9975</v>
      </c>
      <c r="I5949">
        <v>12168</v>
      </c>
      <c r="J5949">
        <v>381</v>
      </c>
      <c r="K5949">
        <v>12</v>
      </c>
      <c r="L5949">
        <v>47</v>
      </c>
      <c r="M5949" t="b">
        <v>0</v>
      </c>
      <c r="N5949" t="b">
        <v>0</v>
      </c>
      <c r="O5949" t="b">
        <v>0</v>
      </c>
    </row>
    <row r="5950" spans="1:15">
      <c r="A5950" t="s">
        <v>5025</v>
      </c>
      <c r="B5950" s="1">
        <v>43087</v>
      </c>
      <c r="C5950" s="1">
        <v>43084.608564814815</v>
      </c>
      <c r="D5950" t="s">
        <v>5026</v>
      </c>
      <c r="E5950" t="s">
        <v>1031</v>
      </c>
      <c r="F5950">
        <v>25</v>
      </c>
      <c r="G5950" t="str">
        <f>VLOOKUP(YouTubeVideos[[#This Row],[category_id]],VideoCategories[],2,FALSE)</f>
        <v>News &amp; Politics</v>
      </c>
      <c r="H5950" t="s">
        <v>5027</v>
      </c>
      <c r="I5950">
        <v>12039</v>
      </c>
      <c r="J5950">
        <v>112</v>
      </c>
      <c r="K5950">
        <v>91</v>
      </c>
      <c r="L5950">
        <v>253</v>
      </c>
      <c r="M5950" t="b">
        <v>0</v>
      </c>
      <c r="N5950" t="b">
        <v>0</v>
      </c>
      <c r="O5950" t="b">
        <v>0</v>
      </c>
    </row>
    <row r="5951" spans="1:15">
      <c r="A5951" t="s">
        <v>18489</v>
      </c>
      <c r="B5951" s="1">
        <v>43249</v>
      </c>
      <c r="C5951" s="1">
        <v>43233.478576388887</v>
      </c>
      <c r="D5951" t="s">
        <v>18490</v>
      </c>
      <c r="E5951" t="s">
        <v>2572</v>
      </c>
      <c r="F5951">
        <v>24</v>
      </c>
      <c r="G5951" t="str">
        <f>VLOOKUP(YouTubeVideos[[#This Row],[category_id]],VideoCategories[],2,FALSE)</f>
        <v>Entertainment</v>
      </c>
      <c r="H5951" t="s">
        <v>18491</v>
      </c>
      <c r="I5951">
        <v>1315533</v>
      </c>
      <c r="J5951">
        <v>24569</v>
      </c>
      <c r="K5951">
        <v>1627</v>
      </c>
      <c r="L5951">
        <v>4040</v>
      </c>
      <c r="M5951" t="b">
        <v>0</v>
      </c>
      <c r="N5951" t="b">
        <v>0</v>
      </c>
      <c r="O5951" t="b">
        <v>0</v>
      </c>
    </row>
    <row r="5952" spans="1:15">
      <c r="A5952" t="s">
        <v>18492</v>
      </c>
      <c r="B5952" s="1">
        <v>43249</v>
      </c>
      <c r="C5952" s="1">
        <v>43224.166747685187</v>
      </c>
      <c r="D5952" t="s">
        <v>18493</v>
      </c>
      <c r="E5952" t="s">
        <v>4377</v>
      </c>
      <c r="F5952">
        <v>10</v>
      </c>
      <c r="G5952" t="str">
        <f>VLOOKUP(YouTubeVideos[[#This Row],[category_id]],VideoCategories[],2,FALSE)</f>
        <v>Music</v>
      </c>
      <c r="H5952" t="s">
        <v>18494</v>
      </c>
      <c r="I5952">
        <v>42390420</v>
      </c>
      <c r="J5952">
        <v>554509</v>
      </c>
      <c r="K5952">
        <v>18381</v>
      </c>
      <c r="L5952">
        <v>21650</v>
      </c>
      <c r="M5952" t="b">
        <v>0</v>
      </c>
      <c r="N5952" t="b">
        <v>0</v>
      </c>
      <c r="O5952" t="b">
        <v>0</v>
      </c>
    </row>
    <row r="5953" spans="1:15">
      <c r="A5953" t="s">
        <v>18495</v>
      </c>
      <c r="B5953" s="1">
        <v>43249</v>
      </c>
      <c r="C5953" s="1">
        <v>43224.125381944446</v>
      </c>
      <c r="D5953" t="s">
        <v>18496</v>
      </c>
      <c r="E5953" t="s">
        <v>15127</v>
      </c>
      <c r="F5953">
        <v>10</v>
      </c>
      <c r="G5953" t="str">
        <f>VLOOKUP(YouTubeVideos[[#This Row],[category_id]],VideoCategories[],2,FALSE)</f>
        <v>Music</v>
      </c>
      <c r="H5953" t="s">
        <v>18497</v>
      </c>
      <c r="I5953">
        <v>59877217</v>
      </c>
      <c r="J5953">
        <v>853193</v>
      </c>
      <c r="K5953">
        <v>61049</v>
      </c>
      <c r="L5953">
        <v>48391</v>
      </c>
      <c r="M5953" t="b">
        <v>0</v>
      </c>
      <c r="N5953" t="b">
        <v>0</v>
      </c>
      <c r="O5953" t="b">
        <v>0</v>
      </c>
    </row>
    <row r="5954" spans="1:15">
      <c r="A5954" t="s">
        <v>18498</v>
      </c>
      <c r="B5954" s="1">
        <v>43249</v>
      </c>
      <c r="C5954" s="1">
        <v>43224.250034722223</v>
      </c>
      <c r="D5954" t="s">
        <v>20724</v>
      </c>
      <c r="E5954" t="s">
        <v>516</v>
      </c>
      <c r="F5954">
        <v>24</v>
      </c>
      <c r="G5954" t="str">
        <f>VLOOKUP(YouTubeVideos[[#This Row],[category_id]],VideoCategories[],2,FALSE)</f>
        <v>Entertainment</v>
      </c>
      <c r="H5954" t="s">
        <v>18499</v>
      </c>
      <c r="I5954">
        <v>14890847</v>
      </c>
      <c r="J5954">
        <v>142231</v>
      </c>
      <c r="K5954">
        <v>4647</v>
      </c>
      <c r="L5954">
        <v>6042</v>
      </c>
      <c r="M5954" t="b">
        <v>0</v>
      </c>
      <c r="N5954" t="b">
        <v>0</v>
      </c>
      <c r="O5954" t="b">
        <v>0</v>
      </c>
    </row>
    <row r="5955" spans="1:15">
      <c r="A5955" t="s">
        <v>18500</v>
      </c>
      <c r="B5955" s="1">
        <v>43249</v>
      </c>
      <c r="C5955" s="1">
        <v>43224.59375</v>
      </c>
      <c r="D5955" t="s">
        <v>18501</v>
      </c>
      <c r="E5955" t="s">
        <v>18502</v>
      </c>
      <c r="F5955">
        <v>24</v>
      </c>
      <c r="G5955" t="str">
        <f>VLOOKUP(YouTubeVideos[[#This Row],[category_id]],VideoCategories[],2,FALSE)</f>
        <v>Entertainment</v>
      </c>
      <c r="H5955" t="s">
        <v>18503</v>
      </c>
      <c r="I5955">
        <v>1132118</v>
      </c>
      <c r="J5955">
        <v>11926</v>
      </c>
      <c r="K5955">
        <v>909</v>
      </c>
      <c r="L5955">
        <v>1840</v>
      </c>
      <c r="M5955" t="b">
        <v>0</v>
      </c>
      <c r="N5955" t="b">
        <v>0</v>
      </c>
      <c r="O5955" t="b">
        <v>0</v>
      </c>
    </row>
    <row r="5956" spans="1:15">
      <c r="A5956" t="s">
        <v>18504</v>
      </c>
      <c r="B5956" s="1">
        <v>43249</v>
      </c>
      <c r="C5956" s="1">
        <v>43224.10434027778</v>
      </c>
      <c r="D5956" t="s">
        <v>18505</v>
      </c>
      <c r="E5956" t="s">
        <v>18506</v>
      </c>
      <c r="F5956">
        <v>10</v>
      </c>
      <c r="G5956" t="str">
        <f>VLOOKUP(YouTubeVideos[[#This Row],[category_id]],VideoCategories[],2,FALSE)</f>
        <v>Music</v>
      </c>
      <c r="H5956" t="s">
        <v>18507</v>
      </c>
      <c r="I5956">
        <v>9617950</v>
      </c>
      <c r="J5956">
        <v>89910</v>
      </c>
      <c r="K5956">
        <v>2161</v>
      </c>
      <c r="L5956">
        <v>2507</v>
      </c>
      <c r="M5956" t="b">
        <v>0</v>
      </c>
      <c r="N5956" t="b">
        <v>0</v>
      </c>
      <c r="O5956" t="b">
        <v>0</v>
      </c>
    </row>
    <row r="5957" spans="1:15">
      <c r="A5957" t="s">
        <v>18508</v>
      </c>
      <c r="B5957" s="1">
        <v>43249</v>
      </c>
      <c r="C5957" s="1">
        <v>43223.239583333336</v>
      </c>
      <c r="D5957" t="s">
        <v>20725</v>
      </c>
      <c r="E5957" t="s">
        <v>18509</v>
      </c>
      <c r="F5957">
        <v>10</v>
      </c>
      <c r="G5957" t="str">
        <f>VLOOKUP(YouTubeVideos[[#This Row],[category_id]],VideoCategories[],2,FALSE)</f>
        <v>Music</v>
      </c>
      <c r="H5957" t="s">
        <v>20726</v>
      </c>
      <c r="I5957">
        <v>27039153</v>
      </c>
      <c r="J5957">
        <v>564493</v>
      </c>
      <c r="K5957">
        <v>12675</v>
      </c>
      <c r="L5957">
        <v>34246</v>
      </c>
      <c r="M5957" t="b">
        <v>0</v>
      </c>
      <c r="N5957" t="b">
        <v>0</v>
      </c>
      <c r="O5957" t="b">
        <v>0</v>
      </c>
    </row>
    <row r="5958" spans="1:15">
      <c r="A5958" t="s">
        <v>10972</v>
      </c>
      <c r="B5958" s="1">
        <v>43135</v>
      </c>
      <c r="C5958" s="1">
        <v>43129.576249999998</v>
      </c>
      <c r="D5958" t="s">
        <v>10973</v>
      </c>
      <c r="E5958" t="s">
        <v>10974</v>
      </c>
      <c r="F5958">
        <v>27</v>
      </c>
      <c r="G5958" t="str">
        <f>VLOOKUP(YouTubeVideos[[#This Row],[category_id]],VideoCategories[],2,FALSE)</f>
        <v>Education</v>
      </c>
      <c r="H5958" t="s">
        <v>10975</v>
      </c>
      <c r="I5958">
        <v>12027</v>
      </c>
      <c r="J5958">
        <v>649</v>
      </c>
      <c r="K5958">
        <v>7</v>
      </c>
      <c r="L5958">
        <v>77</v>
      </c>
      <c r="M5958" t="b">
        <v>0</v>
      </c>
      <c r="N5958" t="b">
        <v>0</v>
      </c>
      <c r="O5958" t="b">
        <v>0</v>
      </c>
    </row>
    <row r="5959" spans="1:15">
      <c r="A5959" t="s">
        <v>18513</v>
      </c>
      <c r="B5959" s="1">
        <v>43250</v>
      </c>
      <c r="C5959" s="1">
        <v>43247.249699074076</v>
      </c>
      <c r="D5959" t="s">
        <v>20727</v>
      </c>
      <c r="E5959" t="s">
        <v>918</v>
      </c>
      <c r="F5959">
        <v>24</v>
      </c>
      <c r="G5959" t="str">
        <f>VLOOKUP(YouTubeVideos[[#This Row],[category_id]],VideoCategories[],2,FALSE)</f>
        <v>Entertainment</v>
      </c>
      <c r="H5959" t="s">
        <v>18514</v>
      </c>
      <c r="I5959">
        <v>606048</v>
      </c>
      <c r="J5959">
        <v>14466</v>
      </c>
      <c r="K5959">
        <v>876</v>
      </c>
      <c r="L5959">
        <v>2148</v>
      </c>
      <c r="M5959" t="b">
        <v>0</v>
      </c>
      <c r="N5959" t="b">
        <v>0</v>
      </c>
      <c r="O5959" t="b">
        <v>0</v>
      </c>
    </row>
    <row r="5960" spans="1:15">
      <c r="A5960" t="s">
        <v>18515</v>
      </c>
      <c r="B5960" s="1">
        <v>43250</v>
      </c>
      <c r="C5960" s="1">
        <v>43245.25</v>
      </c>
      <c r="D5960" t="s">
        <v>18516</v>
      </c>
      <c r="E5960" t="s">
        <v>47</v>
      </c>
      <c r="F5960">
        <v>24</v>
      </c>
      <c r="G5960" t="str">
        <f>VLOOKUP(YouTubeVideos[[#This Row],[category_id]],VideoCategories[],2,FALSE)</f>
        <v>Entertainment</v>
      </c>
      <c r="H5960" t="s">
        <v>18517</v>
      </c>
      <c r="I5960">
        <v>4005642</v>
      </c>
      <c r="J5960">
        <v>194147</v>
      </c>
      <c r="K5960">
        <v>4453</v>
      </c>
      <c r="L5960">
        <v>21655</v>
      </c>
      <c r="M5960" t="b">
        <v>0</v>
      </c>
      <c r="N5960" t="b">
        <v>0</v>
      </c>
      <c r="O5960" t="b">
        <v>0</v>
      </c>
    </row>
    <row r="5961" spans="1:15">
      <c r="A5961" t="s">
        <v>18518</v>
      </c>
      <c r="B5961" s="1">
        <v>43250</v>
      </c>
      <c r="C5961" s="1">
        <v>43245.125</v>
      </c>
      <c r="D5961" t="s">
        <v>18519</v>
      </c>
      <c r="E5961" t="s">
        <v>54</v>
      </c>
      <c r="F5961">
        <v>24</v>
      </c>
      <c r="G5961" t="str">
        <f>VLOOKUP(YouTubeVideos[[#This Row],[category_id]],VideoCategories[],2,FALSE)</f>
        <v>Entertainment</v>
      </c>
      <c r="H5961" t="s">
        <v>18520</v>
      </c>
      <c r="I5961">
        <v>1580705</v>
      </c>
      <c r="J5961">
        <v>37759</v>
      </c>
      <c r="K5961">
        <v>703</v>
      </c>
      <c r="L5961">
        <v>1873</v>
      </c>
      <c r="M5961" t="b">
        <v>0</v>
      </c>
      <c r="N5961" t="b">
        <v>0</v>
      </c>
      <c r="O5961" t="b">
        <v>0</v>
      </c>
    </row>
    <row r="5962" spans="1:15">
      <c r="A5962" t="s">
        <v>5800</v>
      </c>
      <c r="B5962" s="1">
        <v>43092</v>
      </c>
      <c r="C5962" s="1">
        <v>43091.213252314818</v>
      </c>
      <c r="D5962" t="s">
        <v>5801</v>
      </c>
      <c r="E5962" t="s">
        <v>252</v>
      </c>
      <c r="F5962">
        <v>17</v>
      </c>
      <c r="G5962" t="str">
        <f>VLOOKUP(YouTubeVideos[[#This Row],[category_id]],VideoCategories[],2,FALSE)</f>
        <v>Sports</v>
      </c>
      <c r="H5962" t="s">
        <v>5802</v>
      </c>
      <c r="I5962">
        <v>11917</v>
      </c>
      <c r="J5962">
        <v>128</v>
      </c>
      <c r="K5962">
        <v>12</v>
      </c>
      <c r="L5962">
        <v>43</v>
      </c>
      <c r="M5962" t="b">
        <v>0</v>
      </c>
      <c r="N5962" t="b">
        <v>0</v>
      </c>
      <c r="O5962" t="b">
        <v>0</v>
      </c>
    </row>
    <row r="5963" spans="1:15">
      <c r="A5963" t="s">
        <v>8068</v>
      </c>
      <c r="B5963" s="1">
        <v>43114</v>
      </c>
      <c r="C5963" s="1">
        <v>43109.893784722219</v>
      </c>
      <c r="D5963" t="s">
        <v>20127</v>
      </c>
      <c r="E5963" t="s">
        <v>4946</v>
      </c>
      <c r="F5963">
        <v>25</v>
      </c>
      <c r="G5963" t="str">
        <f>VLOOKUP(YouTubeVideos[[#This Row],[category_id]],VideoCategories[],2,FALSE)</f>
        <v>News &amp; Politics</v>
      </c>
      <c r="H5963" t="s">
        <v>8069</v>
      </c>
      <c r="I5963">
        <v>11851</v>
      </c>
      <c r="J5963">
        <v>139</v>
      </c>
      <c r="K5963">
        <v>9</v>
      </c>
      <c r="L5963">
        <v>55</v>
      </c>
      <c r="M5963" t="b">
        <v>0</v>
      </c>
      <c r="N5963" t="b">
        <v>0</v>
      </c>
      <c r="O5963" t="b">
        <v>0</v>
      </c>
    </row>
    <row r="5964" spans="1:15">
      <c r="A5964" t="s">
        <v>8623</v>
      </c>
      <c r="B5964" s="1">
        <v>43118</v>
      </c>
      <c r="C5964" s="1">
        <v>41418.218622685185</v>
      </c>
      <c r="D5964" t="s">
        <v>8624</v>
      </c>
      <c r="E5964" t="s">
        <v>8625</v>
      </c>
      <c r="F5964">
        <v>22</v>
      </c>
      <c r="G5964" t="str">
        <f>VLOOKUP(YouTubeVideos[[#This Row],[category_id]],VideoCategories[],2,FALSE)</f>
        <v>People &amp; Blogs</v>
      </c>
      <c r="H5964" t="s">
        <v>63</v>
      </c>
      <c r="I5964">
        <v>11812</v>
      </c>
      <c r="J5964">
        <v>39</v>
      </c>
      <c r="K5964">
        <v>3</v>
      </c>
      <c r="L5964">
        <v>12</v>
      </c>
      <c r="M5964" t="b">
        <v>0</v>
      </c>
      <c r="N5964" t="b">
        <v>0</v>
      </c>
      <c r="O5964" t="b">
        <v>0</v>
      </c>
    </row>
    <row r="5965" spans="1:15">
      <c r="A5965" t="s">
        <v>4054</v>
      </c>
      <c r="B5965" s="1">
        <v>43080</v>
      </c>
      <c r="C5965" s="1">
        <v>43074.199270833335</v>
      </c>
      <c r="D5965" t="s">
        <v>4055</v>
      </c>
      <c r="E5965" t="s">
        <v>4056</v>
      </c>
      <c r="F5965">
        <v>25</v>
      </c>
      <c r="G5965" t="str">
        <f>VLOOKUP(YouTubeVideos[[#This Row],[category_id]],VideoCategories[],2,FALSE)</f>
        <v>News &amp; Politics</v>
      </c>
      <c r="H5965" t="s">
        <v>4057</v>
      </c>
      <c r="I5965">
        <v>11744</v>
      </c>
      <c r="J5965">
        <v>129</v>
      </c>
      <c r="K5965">
        <v>92</v>
      </c>
      <c r="L5965">
        <v>212</v>
      </c>
      <c r="M5965" t="b">
        <v>0</v>
      </c>
      <c r="N5965" t="b">
        <v>0</v>
      </c>
      <c r="O5965" t="b">
        <v>0</v>
      </c>
    </row>
    <row r="5966" spans="1:15">
      <c r="A5966" t="s">
        <v>11606</v>
      </c>
      <c r="B5966" s="1">
        <v>43140</v>
      </c>
      <c r="C5966" s="1">
        <v>43134.925428240742</v>
      </c>
      <c r="D5966" t="s">
        <v>11607</v>
      </c>
      <c r="E5966" t="s">
        <v>11608</v>
      </c>
      <c r="F5966">
        <v>29</v>
      </c>
      <c r="G5966" t="str">
        <f>VLOOKUP(YouTubeVideos[[#This Row],[category_id]],VideoCategories[],2,FALSE)</f>
        <v>Nonprofits &amp; Activism</v>
      </c>
      <c r="H5966" t="s">
        <v>11609</v>
      </c>
      <c r="I5966">
        <v>11736</v>
      </c>
      <c r="J5966">
        <v>114</v>
      </c>
      <c r="K5966">
        <v>34</v>
      </c>
      <c r="L5966">
        <v>30</v>
      </c>
      <c r="M5966" t="b">
        <v>0</v>
      </c>
      <c r="N5966" t="b">
        <v>0</v>
      </c>
      <c r="O5966" t="b">
        <v>0</v>
      </c>
    </row>
    <row r="5967" spans="1:15">
      <c r="A5967" t="s">
        <v>13649</v>
      </c>
      <c r="B5967" s="1">
        <v>43161</v>
      </c>
      <c r="C5967" s="1">
        <v>43154.387141203704</v>
      </c>
      <c r="D5967" t="s">
        <v>13650</v>
      </c>
      <c r="E5967" t="s">
        <v>3646</v>
      </c>
      <c r="F5967">
        <v>25</v>
      </c>
      <c r="G5967" t="str">
        <f>VLOOKUP(YouTubeVideos[[#This Row],[category_id]],VideoCategories[],2,FALSE)</f>
        <v>News &amp; Politics</v>
      </c>
      <c r="H5967" t="s">
        <v>63</v>
      </c>
      <c r="I5967">
        <v>11692</v>
      </c>
      <c r="J5967">
        <v>145</v>
      </c>
      <c r="K5967">
        <v>79</v>
      </c>
      <c r="L5967">
        <v>0</v>
      </c>
      <c r="M5967" t="b">
        <v>1</v>
      </c>
      <c r="N5967" t="b">
        <v>0</v>
      </c>
      <c r="O5967" t="b">
        <v>0</v>
      </c>
    </row>
    <row r="5968" spans="1:15">
      <c r="A5968" t="s">
        <v>18538</v>
      </c>
      <c r="B5968" s="1">
        <v>43250</v>
      </c>
      <c r="C5968" s="1">
        <v>43235.585034722222</v>
      </c>
      <c r="D5968" t="s">
        <v>18539</v>
      </c>
      <c r="E5968" t="s">
        <v>175</v>
      </c>
      <c r="F5968">
        <v>24</v>
      </c>
      <c r="G5968" t="str">
        <f>VLOOKUP(YouTubeVideos[[#This Row],[category_id]],VideoCategories[],2,FALSE)</f>
        <v>Entertainment</v>
      </c>
      <c r="H5968" t="s">
        <v>18540</v>
      </c>
      <c r="I5968">
        <v>4444686</v>
      </c>
      <c r="J5968">
        <v>221365</v>
      </c>
      <c r="K5968">
        <v>3505</v>
      </c>
      <c r="L5968">
        <v>13504</v>
      </c>
      <c r="M5968" t="b">
        <v>0</v>
      </c>
      <c r="N5968" t="b">
        <v>0</v>
      </c>
      <c r="O5968" t="b">
        <v>0</v>
      </c>
    </row>
    <row r="5969" spans="1:15">
      <c r="A5969" t="s">
        <v>9057</v>
      </c>
      <c r="B5969" s="1">
        <v>43122</v>
      </c>
      <c r="C5969" s="1">
        <v>43118.394780092596</v>
      </c>
      <c r="D5969" t="s">
        <v>9058</v>
      </c>
      <c r="E5969" t="s">
        <v>9059</v>
      </c>
      <c r="F5969">
        <v>25</v>
      </c>
      <c r="G5969" t="str">
        <f>VLOOKUP(YouTubeVideos[[#This Row],[category_id]],VideoCategories[],2,FALSE)</f>
        <v>News &amp; Politics</v>
      </c>
      <c r="H5969" t="s">
        <v>9060</v>
      </c>
      <c r="I5969">
        <v>11685</v>
      </c>
      <c r="J5969">
        <v>109</v>
      </c>
      <c r="K5969">
        <v>13</v>
      </c>
      <c r="L5969">
        <v>22</v>
      </c>
      <c r="M5969" t="b">
        <v>0</v>
      </c>
      <c r="N5969" t="b">
        <v>0</v>
      </c>
      <c r="O5969" t="b">
        <v>0</v>
      </c>
    </row>
    <row r="5970" spans="1:15">
      <c r="A5970" t="s">
        <v>18544</v>
      </c>
      <c r="B5970" s="1">
        <v>43250</v>
      </c>
      <c r="C5970" s="1">
        <v>43226.781261574077</v>
      </c>
      <c r="D5970" t="s">
        <v>18545</v>
      </c>
      <c r="E5970" t="s">
        <v>8590</v>
      </c>
      <c r="F5970">
        <v>10</v>
      </c>
      <c r="G5970" t="str">
        <f>VLOOKUP(YouTubeVideos[[#This Row],[category_id]],VideoCategories[],2,FALSE)</f>
        <v>Music</v>
      </c>
      <c r="H5970" t="s">
        <v>18546</v>
      </c>
      <c r="I5970">
        <v>4808435</v>
      </c>
      <c r="J5970">
        <v>54340</v>
      </c>
      <c r="K5970">
        <v>3022</v>
      </c>
      <c r="L5970">
        <v>2885</v>
      </c>
      <c r="M5970" t="b">
        <v>0</v>
      </c>
      <c r="N5970" t="b">
        <v>0</v>
      </c>
      <c r="O5970" t="b">
        <v>0</v>
      </c>
    </row>
    <row r="5971" spans="1:15">
      <c r="A5971" t="s">
        <v>18547</v>
      </c>
      <c r="B5971" s="1">
        <v>43250</v>
      </c>
      <c r="C5971" s="1">
        <v>43228.166712962964</v>
      </c>
      <c r="D5971" t="s">
        <v>18548</v>
      </c>
      <c r="E5971" t="s">
        <v>6386</v>
      </c>
      <c r="F5971">
        <v>24</v>
      </c>
      <c r="G5971" t="str">
        <f>VLOOKUP(YouTubeVideos[[#This Row],[category_id]],VideoCategories[],2,FALSE)</f>
        <v>Entertainment</v>
      </c>
      <c r="H5971" t="s">
        <v>18549</v>
      </c>
      <c r="I5971">
        <v>561101</v>
      </c>
      <c r="J5971">
        <v>11989</v>
      </c>
      <c r="K5971">
        <v>269</v>
      </c>
      <c r="L5971">
        <v>1063</v>
      </c>
      <c r="M5971" t="b">
        <v>0</v>
      </c>
      <c r="N5971" t="b">
        <v>0</v>
      </c>
      <c r="O5971" t="b">
        <v>0</v>
      </c>
    </row>
    <row r="5972" spans="1:15">
      <c r="A5972" t="s">
        <v>5147</v>
      </c>
      <c r="B5972" s="1">
        <v>43087</v>
      </c>
      <c r="C5972" s="1">
        <v>43082.333344907405</v>
      </c>
      <c r="D5972" t="s">
        <v>5148</v>
      </c>
      <c r="E5972" t="s">
        <v>5149</v>
      </c>
      <c r="F5972">
        <v>28</v>
      </c>
      <c r="G5972" t="str">
        <f>VLOOKUP(YouTubeVideos[[#This Row],[category_id]],VideoCategories[],2,FALSE)</f>
        <v>Science &amp; Technology</v>
      </c>
      <c r="H5972" t="s">
        <v>5150</v>
      </c>
      <c r="I5972">
        <v>11503</v>
      </c>
      <c r="J5972">
        <v>304</v>
      </c>
      <c r="K5972">
        <v>60</v>
      </c>
      <c r="L5972">
        <v>60</v>
      </c>
      <c r="M5972" t="b">
        <v>0</v>
      </c>
      <c r="N5972" t="b">
        <v>0</v>
      </c>
      <c r="O5972" t="b">
        <v>0</v>
      </c>
    </row>
    <row r="5973" spans="1:15">
      <c r="A5973" t="s">
        <v>18553</v>
      </c>
      <c r="B5973" s="1">
        <v>43250</v>
      </c>
      <c r="C5973" s="1">
        <v>43226.435787037037</v>
      </c>
      <c r="D5973" t="s">
        <v>18554</v>
      </c>
      <c r="E5973" t="s">
        <v>18555</v>
      </c>
      <c r="F5973">
        <v>24</v>
      </c>
      <c r="G5973" t="str">
        <f>VLOOKUP(YouTubeVideos[[#This Row],[category_id]],VideoCategories[],2,FALSE)</f>
        <v>Entertainment</v>
      </c>
      <c r="H5973" t="s">
        <v>18556</v>
      </c>
      <c r="I5973">
        <v>6841622</v>
      </c>
      <c r="J5973">
        <v>494130</v>
      </c>
      <c r="K5973">
        <v>6966</v>
      </c>
      <c r="L5973">
        <v>51506</v>
      </c>
      <c r="M5973" t="b">
        <v>0</v>
      </c>
      <c r="N5973" t="b">
        <v>0</v>
      </c>
      <c r="O5973" t="b">
        <v>0</v>
      </c>
    </row>
    <row r="5974" spans="1:15">
      <c r="A5974" t="s">
        <v>10991</v>
      </c>
      <c r="B5974" s="1">
        <v>43135</v>
      </c>
      <c r="C5974" s="1">
        <v>43129.537800925929</v>
      </c>
      <c r="D5974" t="s">
        <v>10992</v>
      </c>
      <c r="E5974" t="s">
        <v>10993</v>
      </c>
      <c r="F5974">
        <v>23</v>
      </c>
      <c r="G5974" t="str">
        <f>VLOOKUP(YouTubeVideos[[#This Row],[category_id]],VideoCategories[],2,FALSE)</f>
        <v>Comedy</v>
      </c>
      <c r="H5974" t="s">
        <v>10994</v>
      </c>
      <c r="I5974">
        <v>11445</v>
      </c>
      <c r="J5974">
        <v>178</v>
      </c>
      <c r="K5974">
        <v>8</v>
      </c>
      <c r="L5974">
        <v>160</v>
      </c>
      <c r="M5974" t="b">
        <v>0</v>
      </c>
      <c r="N5974" t="b">
        <v>0</v>
      </c>
      <c r="O5974" t="b">
        <v>0</v>
      </c>
    </row>
    <row r="5975" spans="1:15">
      <c r="A5975" t="s">
        <v>5103</v>
      </c>
      <c r="B5975" s="1">
        <v>43087</v>
      </c>
      <c r="C5975" s="1">
        <v>43081.500104166669</v>
      </c>
      <c r="D5975" t="s">
        <v>5104</v>
      </c>
      <c r="E5975" t="s">
        <v>5105</v>
      </c>
      <c r="F5975">
        <v>28</v>
      </c>
      <c r="G5975" t="str">
        <f>VLOOKUP(YouTubeVideos[[#This Row],[category_id]],VideoCategories[],2,FALSE)</f>
        <v>Science &amp; Technology</v>
      </c>
      <c r="H5975" t="s">
        <v>5106</v>
      </c>
      <c r="I5975">
        <v>11439</v>
      </c>
      <c r="J5975">
        <v>63</v>
      </c>
      <c r="K5975">
        <v>11</v>
      </c>
      <c r="L5975">
        <v>10</v>
      </c>
      <c r="M5975" t="b">
        <v>0</v>
      </c>
      <c r="N5975" t="b">
        <v>0</v>
      </c>
      <c r="O5975" t="b">
        <v>0</v>
      </c>
    </row>
    <row r="5976" spans="1:15">
      <c r="A5976" t="s">
        <v>11366</v>
      </c>
      <c r="B5976" s="1">
        <v>43138</v>
      </c>
      <c r="C5976" s="1">
        <v>43132.904293981483</v>
      </c>
      <c r="D5976" t="s">
        <v>11367</v>
      </c>
      <c r="E5976" t="s">
        <v>4674</v>
      </c>
      <c r="F5976">
        <v>25</v>
      </c>
      <c r="G5976" t="str">
        <f>VLOOKUP(YouTubeVideos[[#This Row],[category_id]],VideoCategories[],2,FALSE)</f>
        <v>News &amp; Politics</v>
      </c>
      <c r="H5976" t="s">
        <v>11368</v>
      </c>
      <c r="I5976">
        <v>11312</v>
      </c>
      <c r="J5976">
        <v>54</v>
      </c>
      <c r="K5976">
        <v>12</v>
      </c>
      <c r="L5976">
        <v>53</v>
      </c>
      <c r="M5976" t="b">
        <v>0</v>
      </c>
      <c r="N5976" t="b">
        <v>0</v>
      </c>
      <c r="O5976" t="b">
        <v>0</v>
      </c>
    </row>
    <row r="5977" spans="1:15">
      <c r="A5977" t="s">
        <v>10619</v>
      </c>
      <c r="B5977" s="1">
        <v>43133</v>
      </c>
      <c r="C5977" s="1">
        <v>43131.368877314817</v>
      </c>
      <c r="D5977" t="s">
        <v>10620</v>
      </c>
      <c r="E5977" t="s">
        <v>4970</v>
      </c>
      <c r="F5977">
        <v>25</v>
      </c>
      <c r="G5977" t="str">
        <f>VLOOKUP(YouTubeVideos[[#This Row],[category_id]],VideoCategories[],2,FALSE)</f>
        <v>News &amp; Politics</v>
      </c>
      <c r="H5977" t="s">
        <v>10621</v>
      </c>
      <c r="I5977">
        <v>11300</v>
      </c>
      <c r="J5977">
        <v>95</v>
      </c>
      <c r="K5977">
        <v>18</v>
      </c>
      <c r="L5977">
        <v>112</v>
      </c>
      <c r="M5977" t="b">
        <v>0</v>
      </c>
      <c r="N5977" t="b">
        <v>0</v>
      </c>
      <c r="O5977" t="b">
        <v>0</v>
      </c>
    </row>
    <row r="5978" spans="1:15">
      <c r="A5978" t="s">
        <v>798</v>
      </c>
      <c r="B5978" s="1">
        <v>43056</v>
      </c>
      <c r="C5978" s="1">
        <v>43051.518587962964</v>
      </c>
      <c r="D5978" t="s">
        <v>799</v>
      </c>
      <c r="E5978" t="s">
        <v>800</v>
      </c>
      <c r="F5978">
        <v>25</v>
      </c>
      <c r="G5978" t="str">
        <f>VLOOKUP(YouTubeVideos[[#This Row],[category_id]],VideoCategories[],2,FALSE)</f>
        <v>News &amp; Politics</v>
      </c>
      <c r="H5978" t="s">
        <v>801</v>
      </c>
      <c r="I5978">
        <v>11156</v>
      </c>
      <c r="J5978">
        <v>86</v>
      </c>
      <c r="K5978">
        <v>22</v>
      </c>
      <c r="L5978">
        <v>74</v>
      </c>
      <c r="M5978" t="b">
        <v>0</v>
      </c>
      <c r="N5978" t="b">
        <v>0</v>
      </c>
      <c r="O5978" t="b">
        <v>0</v>
      </c>
    </row>
    <row r="5979" spans="1:15">
      <c r="A5979" t="s">
        <v>1064</v>
      </c>
      <c r="B5979" s="1">
        <v>43058</v>
      </c>
      <c r="C5979" s="1">
        <v>43053.305694444447</v>
      </c>
      <c r="D5979" t="s">
        <v>1065</v>
      </c>
      <c r="E5979" t="s">
        <v>1066</v>
      </c>
      <c r="F5979">
        <v>17</v>
      </c>
      <c r="G5979" t="str">
        <f>VLOOKUP(YouTubeVideos[[#This Row],[category_id]],VideoCategories[],2,FALSE)</f>
        <v>Sports</v>
      </c>
      <c r="H5979" t="s">
        <v>1067</v>
      </c>
      <c r="I5979">
        <v>11156</v>
      </c>
      <c r="J5979">
        <v>58</v>
      </c>
      <c r="K5979">
        <v>4</v>
      </c>
      <c r="L5979">
        <v>5</v>
      </c>
      <c r="M5979" t="b">
        <v>0</v>
      </c>
      <c r="N5979" t="b">
        <v>0</v>
      </c>
      <c r="O5979" t="b">
        <v>0</v>
      </c>
    </row>
    <row r="5980" spans="1:15">
      <c r="A5980" t="s">
        <v>6838</v>
      </c>
      <c r="B5980" s="1">
        <v>43105</v>
      </c>
      <c r="C5980" s="1">
        <v>43103.333344907405</v>
      </c>
      <c r="D5980" t="s">
        <v>20046</v>
      </c>
      <c r="E5980" t="s">
        <v>520</v>
      </c>
      <c r="F5980">
        <v>22</v>
      </c>
      <c r="G5980" t="str">
        <f>VLOOKUP(YouTubeVideos[[#This Row],[category_id]],VideoCategories[],2,FALSE)</f>
        <v>People &amp; Blogs</v>
      </c>
      <c r="H5980" t="s">
        <v>6839</v>
      </c>
      <c r="I5980">
        <v>11133</v>
      </c>
      <c r="J5980">
        <v>366</v>
      </c>
      <c r="K5980">
        <v>25</v>
      </c>
      <c r="L5980">
        <v>50</v>
      </c>
      <c r="M5980" t="b">
        <v>0</v>
      </c>
      <c r="N5980" t="b">
        <v>0</v>
      </c>
      <c r="O5980" t="b">
        <v>0</v>
      </c>
    </row>
    <row r="5981" spans="1:15">
      <c r="A5981" t="s">
        <v>10224</v>
      </c>
      <c r="B5981" s="1">
        <v>43131</v>
      </c>
      <c r="C5981" s="1">
        <v>43126.334803240738</v>
      </c>
      <c r="D5981" t="s">
        <v>10225</v>
      </c>
      <c r="E5981" t="s">
        <v>10226</v>
      </c>
      <c r="F5981">
        <v>28</v>
      </c>
      <c r="G5981" t="str">
        <f>VLOOKUP(YouTubeVideos[[#This Row],[category_id]],VideoCategories[],2,FALSE)</f>
        <v>Science &amp; Technology</v>
      </c>
      <c r="H5981" t="s">
        <v>10227</v>
      </c>
      <c r="I5981">
        <v>10891</v>
      </c>
      <c r="J5981">
        <v>771</v>
      </c>
      <c r="K5981">
        <v>5</v>
      </c>
      <c r="L5981">
        <v>79</v>
      </c>
      <c r="M5981" t="b">
        <v>0</v>
      </c>
      <c r="N5981" t="b">
        <v>0</v>
      </c>
      <c r="O5981" t="b">
        <v>0</v>
      </c>
    </row>
    <row r="5982" spans="1:15">
      <c r="A5982" t="s">
        <v>6884</v>
      </c>
      <c r="B5982" s="1">
        <v>43105</v>
      </c>
      <c r="C5982" s="1">
        <v>41462.609733796293</v>
      </c>
      <c r="D5982" t="s">
        <v>6885</v>
      </c>
      <c r="E5982" t="s">
        <v>6886</v>
      </c>
      <c r="F5982">
        <v>1</v>
      </c>
      <c r="G5982" t="str">
        <f>VLOOKUP(YouTubeVideos[[#This Row],[category_id]],VideoCategories[],2,FALSE)</f>
        <v>Film &amp; Animation</v>
      </c>
      <c r="H5982" t="s">
        <v>6887</v>
      </c>
      <c r="I5982">
        <v>10882</v>
      </c>
      <c r="J5982">
        <v>43</v>
      </c>
      <c r="K5982">
        <v>3</v>
      </c>
      <c r="L5982">
        <v>2</v>
      </c>
      <c r="M5982" t="b">
        <v>0</v>
      </c>
      <c r="N5982" t="b">
        <v>0</v>
      </c>
      <c r="O5982" t="b">
        <v>0</v>
      </c>
    </row>
    <row r="5983" spans="1:15">
      <c r="A5983" t="s">
        <v>8865</v>
      </c>
      <c r="B5983" s="1">
        <v>43120</v>
      </c>
      <c r="C5983" s="1">
        <v>43116.291192129633</v>
      </c>
      <c r="D5983" t="s">
        <v>8866</v>
      </c>
      <c r="E5983" t="s">
        <v>1158</v>
      </c>
      <c r="F5983">
        <v>25</v>
      </c>
      <c r="G5983" t="str">
        <f>VLOOKUP(YouTubeVideos[[#This Row],[category_id]],VideoCategories[],2,FALSE)</f>
        <v>News &amp; Politics</v>
      </c>
      <c r="H5983" t="s">
        <v>8867</v>
      </c>
      <c r="I5983">
        <v>10836</v>
      </c>
      <c r="J5983">
        <v>41</v>
      </c>
      <c r="K5983">
        <v>17</v>
      </c>
      <c r="L5983">
        <v>229</v>
      </c>
      <c r="M5983" t="b">
        <v>0</v>
      </c>
      <c r="N5983" t="b">
        <v>0</v>
      </c>
      <c r="O5983" t="b">
        <v>0</v>
      </c>
    </row>
    <row r="5984" spans="1:15">
      <c r="A5984" t="s">
        <v>18585</v>
      </c>
      <c r="B5984" s="1">
        <v>43251</v>
      </c>
      <c r="C5984" s="1">
        <v>43228.375497685185</v>
      </c>
      <c r="D5984" t="s">
        <v>18586</v>
      </c>
      <c r="E5984" t="s">
        <v>495</v>
      </c>
      <c r="F5984">
        <v>24</v>
      </c>
      <c r="G5984" t="str">
        <f>VLOOKUP(YouTubeVideos[[#This Row],[category_id]],VideoCategories[],2,FALSE)</f>
        <v>Entertainment</v>
      </c>
      <c r="H5984" t="s">
        <v>18587</v>
      </c>
      <c r="I5984">
        <v>460011</v>
      </c>
      <c r="J5984">
        <v>20216</v>
      </c>
      <c r="K5984">
        <v>269</v>
      </c>
      <c r="L5984">
        <v>957</v>
      </c>
      <c r="M5984" t="b">
        <v>0</v>
      </c>
      <c r="N5984" t="b">
        <v>0</v>
      </c>
      <c r="O5984" t="b">
        <v>0</v>
      </c>
    </row>
    <row r="5985" spans="1:15">
      <c r="A5985" t="s">
        <v>4669</v>
      </c>
      <c r="B5985" s="1">
        <v>43084</v>
      </c>
      <c r="C5985" s="1">
        <v>43081.542280092595</v>
      </c>
      <c r="D5985" t="s">
        <v>4670</v>
      </c>
      <c r="E5985" t="s">
        <v>4671</v>
      </c>
      <c r="F5985">
        <v>23</v>
      </c>
      <c r="G5985" t="str">
        <f>VLOOKUP(YouTubeVideos[[#This Row],[category_id]],VideoCategories[],2,FALSE)</f>
        <v>Comedy</v>
      </c>
      <c r="H5985" t="s">
        <v>63</v>
      </c>
      <c r="I5985">
        <v>10818</v>
      </c>
      <c r="J5985">
        <v>368</v>
      </c>
      <c r="K5985">
        <v>5</v>
      </c>
      <c r="L5985">
        <v>27</v>
      </c>
      <c r="M5985" t="b">
        <v>0</v>
      </c>
      <c r="N5985" t="b">
        <v>0</v>
      </c>
      <c r="O5985" t="b">
        <v>0</v>
      </c>
    </row>
    <row r="5986" spans="1:15">
      <c r="A5986" t="s">
        <v>18591</v>
      </c>
      <c r="B5986" s="1">
        <v>43252</v>
      </c>
      <c r="C5986" s="1">
        <v>43248.333437499998</v>
      </c>
      <c r="D5986" t="s">
        <v>18592</v>
      </c>
      <c r="E5986" t="s">
        <v>78</v>
      </c>
      <c r="F5986">
        <v>24</v>
      </c>
      <c r="G5986" t="str">
        <f>VLOOKUP(YouTubeVideos[[#This Row],[category_id]],VideoCategories[],2,FALSE)</f>
        <v>Entertainment</v>
      </c>
      <c r="H5986" t="s">
        <v>18593</v>
      </c>
      <c r="I5986">
        <v>1958372</v>
      </c>
      <c r="J5986">
        <v>64066</v>
      </c>
      <c r="K5986">
        <v>691</v>
      </c>
      <c r="L5986">
        <v>1201</v>
      </c>
      <c r="M5986" t="b">
        <v>0</v>
      </c>
      <c r="N5986" t="b">
        <v>0</v>
      </c>
      <c r="O5986" t="b">
        <v>0</v>
      </c>
    </row>
    <row r="5987" spans="1:15">
      <c r="A5987" t="s">
        <v>13697</v>
      </c>
      <c r="B5987" s="1">
        <v>43162</v>
      </c>
      <c r="C5987" s="1">
        <v>43153.727708333332</v>
      </c>
      <c r="D5987" t="s">
        <v>13698</v>
      </c>
      <c r="E5987" t="s">
        <v>4021</v>
      </c>
      <c r="F5987">
        <v>25</v>
      </c>
      <c r="G5987" t="str">
        <f>VLOOKUP(YouTubeVideos[[#This Row],[category_id]],VideoCategories[],2,FALSE)</f>
        <v>News &amp; Politics</v>
      </c>
      <c r="H5987" t="s">
        <v>13699</v>
      </c>
      <c r="I5987">
        <v>10806</v>
      </c>
      <c r="J5987">
        <v>99</v>
      </c>
      <c r="K5987">
        <v>64</v>
      </c>
      <c r="L5987">
        <v>0</v>
      </c>
      <c r="M5987" t="b">
        <v>1</v>
      </c>
      <c r="N5987" t="b">
        <v>0</v>
      </c>
      <c r="O5987" t="b">
        <v>0</v>
      </c>
    </row>
    <row r="5988" spans="1:15">
      <c r="A5988" t="s">
        <v>18597</v>
      </c>
      <c r="B5988" s="1">
        <v>43252</v>
      </c>
      <c r="C5988" s="1">
        <v>43244.367662037039</v>
      </c>
      <c r="D5988" t="s">
        <v>18598</v>
      </c>
      <c r="E5988" t="s">
        <v>1959</v>
      </c>
      <c r="F5988">
        <v>24</v>
      </c>
      <c r="G5988" t="str">
        <f>VLOOKUP(YouTubeVideos[[#This Row],[category_id]],VideoCategories[],2,FALSE)</f>
        <v>Entertainment</v>
      </c>
      <c r="H5988" t="s">
        <v>18599</v>
      </c>
      <c r="I5988">
        <v>828227</v>
      </c>
      <c r="J5988">
        <v>10041</v>
      </c>
      <c r="K5988">
        <v>1587</v>
      </c>
      <c r="L5988">
        <v>2705</v>
      </c>
      <c r="M5988" t="b">
        <v>0</v>
      </c>
      <c r="N5988" t="b">
        <v>0</v>
      </c>
      <c r="O5988" t="b">
        <v>0</v>
      </c>
    </row>
    <row r="5989" spans="1:15">
      <c r="A5989" t="s">
        <v>10088</v>
      </c>
      <c r="B5989" s="1">
        <v>43130</v>
      </c>
      <c r="C5989" s="1">
        <v>43129.541909722226</v>
      </c>
      <c r="D5989" t="s">
        <v>10089</v>
      </c>
      <c r="E5989" t="s">
        <v>10090</v>
      </c>
      <c r="F5989">
        <v>22</v>
      </c>
      <c r="G5989" t="str">
        <f>VLOOKUP(YouTubeVideos[[#This Row],[category_id]],VideoCategories[],2,FALSE)</f>
        <v>People &amp; Blogs</v>
      </c>
      <c r="H5989" t="s">
        <v>10091</v>
      </c>
      <c r="I5989">
        <v>10754</v>
      </c>
      <c r="J5989">
        <v>163</v>
      </c>
      <c r="K5989">
        <v>30</v>
      </c>
      <c r="L5989">
        <v>50</v>
      </c>
      <c r="M5989" t="b">
        <v>0</v>
      </c>
      <c r="N5989" t="b">
        <v>0</v>
      </c>
      <c r="O5989" t="b">
        <v>0</v>
      </c>
    </row>
    <row r="5990" spans="1:15">
      <c r="A5990" t="s">
        <v>2219</v>
      </c>
      <c r="B5990" s="1">
        <v>43067</v>
      </c>
      <c r="C5990" s="1">
        <v>41345.247696759259</v>
      </c>
      <c r="D5990" t="s">
        <v>2220</v>
      </c>
      <c r="E5990" t="s">
        <v>2221</v>
      </c>
      <c r="F5990">
        <v>25</v>
      </c>
      <c r="G5990" t="str">
        <f>VLOOKUP(YouTubeVideos[[#This Row],[category_id]],VideoCategories[],2,FALSE)</f>
        <v>News &amp; Politics</v>
      </c>
      <c r="H5990" t="s">
        <v>2222</v>
      </c>
      <c r="I5990">
        <v>10692</v>
      </c>
      <c r="J5990">
        <v>49</v>
      </c>
      <c r="K5990">
        <v>23</v>
      </c>
      <c r="L5990">
        <v>26</v>
      </c>
      <c r="M5990" t="b">
        <v>0</v>
      </c>
      <c r="N5990" t="b">
        <v>0</v>
      </c>
      <c r="O5990" t="b">
        <v>0</v>
      </c>
    </row>
    <row r="5991" spans="1:15">
      <c r="A5991" t="s">
        <v>6192</v>
      </c>
      <c r="B5991" s="1">
        <v>43098</v>
      </c>
      <c r="C5991" s="1">
        <v>43090.108912037038</v>
      </c>
      <c r="D5991" t="s">
        <v>6193</v>
      </c>
      <c r="E5991" t="s">
        <v>3634</v>
      </c>
      <c r="F5991">
        <v>25</v>
      </c>
      <c r="G5991" t="str">
        <f>VLOOKUP(YouTubeVideos[[#This Row],[category_id]],VideoCategories[],2,FALSE)</f>
        <v>News &amp; Politics</v>
      </c>
      <c r="H5991" t="s">
        <v>6194</v>
      </c>
      <c r="I5991">
        <v>10661</v>
      </c>
      <c r="J5991">
        <v>178</v>
      </c>
      <c r="K5991">
        <v>26</v>
      </c>
      <c r="L5991">
        <v>195</v>
      </c>
      <c r="M5991" t="b">
        <v>0</v>
      </c>
      <c r="N5991" t="b">
        <v>0</v>
      </c>
      <c r="O5991" t="b">
        <v>0</v>
      </c>
    </row>
    <row r="5992" spans="1:15">
      <c r="A5992" t="s">
        <v>5954</v>
      </c>
      <c r="B5992" s="1">
        <v>43095</v>
      </c>
      <c r="C5992" s="1">
        <v>42511.688032407408</v>
      </c>
      <c r="D5992" t="s">
        <v>5955</v>
      </c>
      <c r="E5992" t="s">
        <v>5956</v>
      </c>
      <c r="F5992">
        <v>17</v>
      </c>
      <c r="G5992" t="str">
        <f>VLOOKUP(YouTubeVideos[[#This Row],[category_id]],VideoCategories[],2,FALSE)</f>
        <v>Sports</v>
      </c>
      <c r="H5992" t="s">
        <v>5957</v>
      </c>
      <c r="I5992">
        <v>10655</v>
      </c>
      <c r="J5992">
        <v>17</v>
      </c>
      <c r="K5992">
        <v>0</v>
      </c>
      <c r="L5992">
        <v>6</v>
      </c>
      <c r="M5992" t="b">
        <v>0</v>
      </c>
      <c r="N5992" t="b">
        <v>0</v>
      </c>
      <c r="O5992" t="b">
        <v>0</v>
      </c>
    </row>
    <row r="5993" spans="1:15">
      <c r="A5993" t="s">
        <v>18610</v>
      </c>
      <c r="B5993" s="1">
        <v>43252</v>
      </c>
      <c r="C5993" s="1">
        <v>43238.083356481482</v>
      </c>
      <c r="D5993" t="s">
        <v>20733</v>
      </c>
      <c r="E5993" t="s">
        <v>1495</v>
      </c>
      <c r="F5993">
        <v>10</v>
      </c>
      <c r="G5993" t="str">
        <f>VLOOKUP(YouTubeVideos[[#This Row],[category_id]],VideoCategories[],2,FALSE)</f>
        <v>Music</v>
      </c>
      <c r="H5993" t="s">
        <v>20734</v>
      </c>
      <c r="I5993">
        <v>123010920</v>
      </c>
      <c r="J5993">
        <v>5613827</v>
      </c>
      <c r="K5993">
        <v>206892</v>
      </c>
      <c r="L5993">
        <v>1228655</v>
      </c>
      <c r="M5993" t="b">
        <v>0</v>
      </c>
      <c r="N5993" t="b">
        <v>0</v>
      </c>
      <c r="O5993" t="b">
        <v>0</v>
      </c>
    </row>
    <row r="5994" spans="1:15">
      <c r="A5994" t="s">
        <v>7666</v>
      </c>
      <c r="B5994" s="1">
        <v>43109</v>
      </c>
      <c r="C5994" s="1">
        <v>43102.758425925924</v>
      </c>
      <c r="D5994" t="s">
        <v>7667</v>
      </c>
      <c r="E5994" t="s">
        <v>3108</v>
      </c>
      <c r="F5994">
        <v>25</v>
      </c>
      <c r="G5994" t="str">
        <f>VLOOKUP(YouTubeVideos[[#This Row],[category_id]],VideoCategories[],2,FALSE)</f>
        <v>News &amp; Politics</v>
      </c>
      <c r="H5994" t="s">
        <v>7668</v>
      </c>
      <c r="I5994">
        <v>10579</v>
      </c>
      <c r="J5994">
        <v>144</v>
      </c>
      <c r="K5994">
        <v>20</v>
      </c>
      <c r="L5994">
        <v>10</v>
      </c>
      <c r="M5994" t="b">
        <v>0</v>
      </c>
      <c r="N5994" t="b">
        <v>0</v>
      </c>
      <c r="O5994" t="b">
        <v>0</v>
      </c>
    </row>
    <row r="5995" spans="1:15">
      <c r="A5995" t="s">
        <v>755</v>
      </c>
      <c r="B5995" s="1">
        <v>43056</v>
      </c>
      <c r="C5995" s="1">
        <v>43051.295775462961</v>
      </c>
      <c r="D5995" t="s">
        <v>756</v>
      </c>
      <c r="E5995" t="s">
        <v>757</v>
      </c>
      <c r="F5995">
        <v>25</v>
      </c>
      <c r="G5995" t="str">
        <f>VLOOKUP(YouTubeVideos[[#This Row],[category_id]],VideoCategories[],2,FALSE)</f>
        <v>News &amp; Politics</v>
      </c>
      <c r="H5995" t="s">
        <v>758</v>
      </c>
      <c r="I5995">
        <v>10541</v>
      </c>
      <c r="J5995">
        <v>261</v>
      </c>
      <c r="K5995">
        <v>7</v>
      </c>
      <c r="L5995">
        <v>19</v>
      </c>
      <c r="M5995" t="b">
        <v>0</v>
      </c>
      <c r="N5995" t="b">
        <v>0</v>
      </c>
      <c r="O5995" t="b">
        <v>0</v>
      </c>
    </row>
    <row r="5996" spans="1:15">
      <c r="A5996" t="s">
        <v>10903</v>
      </c>
      <c r="B5996" s="1">
        <v>43135</v>
      </c>
      <c r="C5996" s="1">
        <v>41571.798645833333</v>
      </c>
      <c r="D5996" t="s">
        <v>10904</v>
      </c>
      <c r="E5996" t="s">
        <v>10905</v>
      </c>
      <c r="F5996">
        <v>2</v>
      </c>
      <c r="G5996" t="str">
        <f>VLOOKUP(YouTubeVideos[[#This Row],[category_id]],VideoCategories[],2,FALSE)</f>
        <v>Autos &amp; Vehicles</v>
      </c>
      <c r="H5996" t="s">
        <v>10906</v>
      </c>
      <c r="I5996">
        <v>10345</v>
      </c>
      <c r="J5996">
        <v>39</v>
      </c>
      <c r="K5996">
        <v>0</v>
      </c>
      <c r="L5996">
        <v>0</v>
      </c>
      <c r="M5996" t="b">
        <v>0</v>
      </c>
      <c r="N5996" t="b">
        <v>0</v>
      </c>
      <c r="O5996" t="b">
        <v>0</v>
      </c>
    </row>
    <row r="5997" spans="1:15">
      <c r="A5997" t="s">
        <v>11971</v>
      </c>
      <c r="B5997" s="1">
        <v>43145</v>
      </c>
      <c r="C5997" s="1">
        <v>43144.525347222225</v>
      </c>
      <c r="D5997" t="s">
        <v>11972</v>
      </c>
      <c r="E5997" t="s">
        <v>4970</v>
      </c>
      <c r="F5997">
        <v>25</v>
      </c>
      <c r="G5997" t="str">
        <f>VLOOKUP(YouTubeVideos[[#This Row],[category_id]],VideoCategories[],2,FALSE)</f>
        <v>News &amp; Politics</v>
      </c>
      <c r="H5997" t="s">
        <v>11973</v>
      </c>
      <c r="I5997">
        <v>10228</v>
      </c>
      <c r="J5997">
        <v>235</v>
      </c>
      <c r="K5997">
        <v>87</v>
      </c>
      <c r="L5997">
        <v>271</v>
      </c>
      <c r="M5997" t="b">
        <v>0</v>
      </c>
      <c r="N5997" t="b">
        <v>0</v>
      </c>
      <c r="O5997" t="b">
        <v>0</v>
      </c>
    </row>
    <row r="5998" spans="1:15">
      <c r="A5998" t="s">
        <v>18624</v>
      </c>
      <c r="B5998" s="1">
        <v>43252</v>
      </c>
      <c r="C5998" s="1">
        <v>43228.831053240741</v>
      </c>
      <c r="D5998" t="s">
        <v>18625</v>
      </c>
      <c r="E5998" t="s">
        <v>2572</v>
      </c>
      <c r="F5998">
        <v>24</v>
      </c>
      <c r="G5998" t="str">
        <f>VLOOKUP(YouTubeVideos[[#This Row],[category_id]],VideoCategories[],2,FALSE)</f>
        <v>Entertainment</v>
      </c>
      <c r="H5998" t="s">
        <v>18626</v>
      </c>
      <c r="I5998">
        <v>1086734</v>
      </c>
      <c r="J5998">
        <v>21405</v>
      </c>
      <c r="K5998">
        <v>929</v>
      </c>
      <c r="L5998">
        <v>4870</v>
      </c>
      <c r="M5998" t="b">
        <v>0</v>
      </c>
      <c r="N5998" t="b">
        <v>0</v>
      </c>
      <c r="O5998" t="b">
        <v>0</v>
      </c>
    </row>
    <row r="5999" spans="1:15">
      <c r="A5999" t="s">
        <v>18627</v>
      </c>
      <c r="B5999" s="1">
        <v>43252</v>
      </c>
      <c r="C5999" s="1">
        <v>43228.218831018516</v>
      </c>
      <c r="D5999" t="s">
        <v>18628</v>
      </c>
      <c r="E5999" t="s">
        <v>3600</v>
      </c>
      <c r="F5999">
        <v>24</v>
      </c>
      <c r="G5999" t="str">
        <f>VLOOKUP(YouTubeVideos[[#This Row],[category_id]],VideoCategories[],2,FALSE)</f>
        <v>Entertainment</v>
      </c>
      <c r="H5999" t="s">
        <v>6636</v>
      </c>
      <c r="I5999">
        <v>4604207</v>
      </c>
      <c r="J5999">
        <v>16409</v>
      </c>
      <c r="K5999">
        <v>867</v>
      </c>
      <c r="L5999">
        <v>866</v>
      </c>
      <c r="M5999" t="b">
        <v>0</v>
      </c>
      <c r="N5999" t="b">
        <v>0</v>
      </c>
      <c r="O5999" t="b">
        <v>0</v>
      </c>
    </row>
    <row r="6000" spans="1:15">
      <c r="A6000" t="s">
        <v>6167</v>
      </c>
      <c r="B6000" s="1">
        <v>43097</v>
      </c>
      <c r="C6000" s="1">
        <v>43089.520844907405</v>
      </c>
      <c r="D6000" t="s">
        <v>6168</v>
      </c>
      <c r="E6000" t="s">
        <v>6169</v>
      </c>
      <c r="F6000">
        <v>28</v>
      </c>
      <c r="G6000" t="str">
        <f>VLOOKUP(YouTubeVideos[[#This Row],[category_id]],VideoCategories[],2,FALSE)</f>
        <v>Science &amp; Technology</v>
      </c>
      <c r="H6000" t="s">
        <v>6170</v>
      </c>
      <c r="I6000">
        <v>10194</v>
      </c>
      <c r="J6000">
        <v>594</v>
      </c>
      <c r="K6000">
        <v>15</v>
      </c>
      <c r="L6000">
        <v>81</v>
      </c>
      <c r="M6000" t="b">
        <v>0</v>
      </c>
      <c r="N6000" t="b">
        <v>0</v>
      </c>
      <c r="O6000" t="b">
        <v>0</v>
      </c>
    </row>
    <row r="6001" spans="1:15">
      <c r="A6001" t="s">
        <v>6132</v>
      </c>
      <c r="B6001" s="1">
        <v>43097</v>
      </c>
      <c r="C6001" s="1">
        <v>43089.041250000002</v>
      </c>
      <c r="D6001" t="s">
        <v>6133</v>
      </c>
      <c r="E6001" t="s">
        <v>4674</v>
      </c>
      <c r="F6001">
        <v>25</v>
      </c>
      <c r="G6001" t="str">
        <f>VLOOKUP(YouTubeVideos[[#This Row],[category_id]],VideoCategories[],2,FALSE)</f>
        <v>News &amp; Politics</v>
      </c>
      <c r="H6001" t="s">
        <v>6134</v>
      </c>
      <c r="I6001">
        <v>10070</v>
      </c>
      <c r="J6001">
        <v>41</v>
      </c>
      <c r="K6001">
        <v>25</v>
      </c>
      <c r="L6001">
        <v>72</v>
      </c>
      <c r="M6001" t="b">
        <v>0</v>
      </c>
      <c r="N6001" t="b">
        <v>0</v>
      </c>
      <c r="O6001" t="b">
        <v>0</v>
      </c>
    </row>
    <row r="6002" spans="1:15">
      <c r="A6002" t="s">
        <v>18635</v>
      </c>
      <c r="B6002" s="1">
        <v>43253</v>
      </c>
      <c r="C6002" s="1">
        <v>43247.583379629628</v>
      </c>
      <c r="D6002" t="s">
        <v>18636</v>
      </c>
      <c r="E6002" t="s">
        <v>765</v>
      </c>
      <c r="F6002">
        <v>24</v>
      </c>
      <c r="G6002" t="str">
        <f>VLOOKUP(YouTubeVideos[[#This Row],[category_id]],VideoCategories[],2,FALSE)</f>
        <v>Entertainment</v>
      </c>
      <c r="H6002" t="s">
        <v>18637</v>
      </c>
      <c r="I6002">
        <v>1937626</v>
      </c>
      <c r="J6002">
        <v>43275</v>
      </c>
      <c r="K6002">
        <v>7695</v>
      </c>
      <c r="L6002">
        <v>14529</v>
      </c>
      <c r="M6002" t="b">
        <v>0</v>
      </c>
      <c r="N6002" t="b">
        <v>0</v>
      </c>
      <c r="O6002" t="b">
        <v>0</v>
      </c>
    </row>
    <row r="6003" spans="1:15">
      <c r="A6003" t="s">
        <v>18638</v>
      </c>
      <c r="B6003" s="1">
        <v>43253</v>
      </c>
      <c r="C6003" s="1">
        <v>43241.790671296294</v>
      </c>
      <c r="D6003" t="s">
        <v>20735</v>
      </c>
      <c r="E6003" t="s">
        <v>843</v>
      </c>
      <c r="F6003">
        <v>24</v>
      </c>
      <c r="G6003" t="str">
        <f>VLOOKUP(YouTubeVideos[[#This Row],[category_id]],VideoCategories[],2,FALSE)</f>
        <v>Entertainment</v>
      </c>
      <c r="H6003" t="s">
        <v>18639</v>
      </c>
      <c r="I6003">
        <v>330457</v>
      </c>
      <c r="J6003">
        <v>2389</v>
      </c>
      <c r="K6003">
        <v>407</v>
      </c>
      <c r="L6003">
        <v>473</v>
      </c>
      <c r="M6003" t="b">
        <v>0</v>
      </c>
      <c r="N6003" t="b">
        <v>0</v>
      </c>
      <c r="O6003" t="b">
        <v>0</v>
      </c>
    </row>
    <row r="6004" spans="1:15">
      <c r="A6004" t="s">
        <v>9527</v>
      </c>
      <c r="B6004" s="1">
        <v>43125</v>
      </c>
      <c r="C6004" s="1">
        <v>43119.414143518516</v>
      </c>
      <c r="D6004" t="s">
        <v>9528</v>
      </c>
      <c r="E6004" t="s">
        <v>375</v>
      </c>
      <c r="F6004">
        <v>25</v>
      </c>
      <c r="G6004" t="str">
        <f>VLOOKUP(YouTubeVideos[[#This Row],[category_id]],VideoCategories[],2,FALSE)</f>
        <v>News &amp; Politics</v>
      </c>
      <c r="H6004" t="s">
        <v>9529</v>
      </c>
      <c r="I6004">
        <v>9846</v>
      </c>
      <c r="J6004">
        <v>148</v>
      </c>
      <c r="K6004">
        <v>116</v>
      </c>
      <c r="L6004">
        <v>69</v>
      </c>
      <c r="M6004" t="b">
        <v>0</v>
      </c>
      <c r="N6004" t="b">
        <v>0</v>
      </c>
      <c r="O6004" t="b">
        <v>0</v>
      </c>
    </row>
    <row r="6005" spans="1:15">
      <c r="A6005" t="s">
        <v>9831</v>
      </c>
      <c r="B6005" s="1">
        <v>43128</v>
      </c>
      <c r="C6005" s="1">
        <v>43122.397905092592</v>
      </c>
      <c r="D6005" t="s">
        <v>9832</v>
      </c>
      <c r="E6005" t="s">
        <v>9833</v>
      </c>
      <c r="F6005">
        <v>17</v>
      </c>
      <c r="G6005" t="str">
        <f>VLOOKUP(YouTubeVideos[[#This Row],[category_id]],VideoCategories[],2,FALSE)</f>
        <v>Sports</v>
      </c>
      <c r="H6005" t="s">
        <v>9834</v>
      </c>
      <c r="I6005">
        <v>9762</v>
      </c>
      <c r="J6005">
        <v>14</v>
      </c>
      <c r="K6005">
        <v>47</v>
      </c>
      <c r="L6005">
        <v>32</v>
      </c>
      <c r="M6005" t="b">
        <v>0</v>
      </c>
      <c r="N6005" t="b">
        <v>0</v>
      </c>
      <c r="O6005" t="b">
        <v>0</v>
      </c>
    </row>
    <row r="6006" spans="1:15">
      <c r="A6006" t="s">
        <v>751</v>
      </c>
      <c r="B6006" s="1">
        <v>43056</v>
      </c>
      <c r="C6006" s="1">
        <v>43052.291701388887</v>
      </c>
      <c r="D6006" t="s">
        <v>752</v>
      </c>
      <c r="E6006" t="s">
        <v>753</v>
      </c>
      <c r="F6006">
        <v>28</v>
      </c>
      <c r="G6006" t="str">
        <f>VLOOKUP(YouTubeVideos[[#This Row],[category_id]],VideoCategories[],2,FALSE)</f>
        <v>Science &amp; Technology</v>
      </c>
      <c r="H6006" t="s">
        <v>754</v>
      </c>
      <c r="I6006">
        <v>9747</v>
      </c>
      <c r="J6006">
        <v>447</v>
      </c>
      <c r="K6006">
        <v>14</v>
      </c>
      <c r="L6006">
        <v>81</v>
      </c>
      <c r="M6006" t="b">
        <v>0</v>
      </c>
      <c r="N6006" t="b">
        <v>0</v>
      </c>
      <c r="O6006" t="b">
        <v>0</v>
      </c>
    </row>
    <row r="6007" spans="1:15">
      <c r="A6007" t="s">
        <v>4660</v>
      </c>
      <c r="B6007" s="1">
        <v>43084</v>
      </c>
      <c r="C6007" s="1">
        <v>43082.333437499998</v>
      </c>
      <c r="D6007" t="s">
        <v>4661</v>
      </c>
      <c r="E6007" t="s">
        <v>520</v>
      </c>
      <c r="F6007">
        <v>26</v>
      </c>
      <c r="G6007" t="str">
        <f>VLOOKUP(YouTubeVideos[[#This Row],[category_id]],VideoCategories[],2,FALSE)</f>
        <v>Howto &amp; Style</v>
      </c>
      <c r="H6007" t="s">
        <v>4662</v>
      </c>
      <c r="I6007">
        <v>9625</v>
      </c>
      <c r="J6007">
        <v>459</v>
      </c>
      <c r="K6007">
        <v>9</v>
      </c>
      <c r="L6007">
        <v>29</v>
      </c>
      <c r="M6007" t="b">
        <v>0</v>
      </c>
      <c r="N6007" t="b">
        <v>0</v>
      </c>
      <c r="O6007" t="b">
        <v>0</v>
      </c>
    </row>
    <row r="6008" spans="1:15">
      <c r="A6008" t="s">
        <v>18652</v>
      </c>
      <c r="B6008" s="1">
        <v>43253</v>
      </c>
      <c r="C6008" s="1">
        <v>43233.404548611114</v>
      </c>
      <c r="D6008" t="s">
        <v>20736</v>
      </c>
      <c r="E6008" t="s">
        <v>16590</v>
      </c>
      <c r="F6008">
        <v>24</v>
      </c>
      <c r="G6008" t="str">
        <f>VLOOKUP(YouTubeVideos[[#This Row],[category_id]],VideoCategories[],2,FALSE)</f>
        <v>Entertainment</v>
      </c>
      <c r="H6008" t="s">
        <v>18653</v>
      </c>
      <c r="I6008">
        <v>1989746</v>
      </c>
      <c r="J6008">
        <v>30153</v>
      </c>
      <c r="K6008">
        <v>4648</v>
      </c>
      <c r="L6008">
        <v>3633</v>
      </c>
      <c r="M6008" t="b">
        <v>0</v>
      </c>
      <c r="N6008" t="b">
        <v>0</v>
      </c>
      <c r="O6008" t="b">
        <v>0</v>
      </c>
    </row>
    <row r="6009" spans="1:15">
      <c r="A6009" t="s">
        <v>7146</v>
      </c>
      <c r="B6009" s="1">
        <v>43107</v>
      </c>
      <c r="C6009" s="1">
        <v>43091.306354166663</v>
      </c>
      <c r="D6009" t="s">
        <v>7147</v>
      </c>
      <c r="E6009" t="s">
        <v>7148</v>
      </c>
      <c r="F6009">
        <v>22</v>
      </c>
      <c r="G6009" t="str">
        <f>VLOOKUP(YouTubeVideos[[#This Row],[category_id]],VideoCategories[],2,FALSE)</f>
        <v>People &amp; Blogs</v>
      </c>
      <c r="H6009" t="s">
        <v>7149</v>
      </c>
      <c r="I6009">
        <v>9560</v>
      </c>
      <c r="J6009">
        <v>239</v>
      </c>
      <c r="K6009">
        <v>19</v>
      </c>
      <c r="L6009">
        <v>61</v>
      </c>
      <c r="M6009" t="b">
        <v>0</v>
      </c>
      <c r="N6009" t="b">
        <v>0</v>
      </c>
      <c r="O6009" t="b">
        <v>0</v>
      </c>
    </row>
    <row r="6010" spans="1:15">
      <c r="A6010" t="s">
        <v>18657</v>
      </c>
      <c r="B6010" s="1">
        <v>43253</v>
      </c>
      <c r="C6010" s="1">
        <v>43225.875081018516</v>
      </c>
      <c r="D6010" t="s">
        <v>18658</v>
      </c>
      <c r="E6010" t="s">
        <v>18659</v>
      </c>
      <c r="F6010">
        <v>10</v>
      </c>
      <c r="G6010" t="str">
        <f>VLOOKUP(YouTubeVideos[[#This Row],[category_id]],VideoCategories[],2,FALSE)</f>
        <v>Music</v>
      </c>
      <c r="H6010" t="s">
        <v>18660</v>
      </c>
      <c r="I6010">
        <v>225211923</v>
      </c>
      <c r="J6010">
        <v>5023450</v>
      </c>
      <c r="K6010">
        <v>343541</v>
      </c>
      <c r="L6010">
        <v>517232</v>
      </c>
      <c r="M6010" t="b">
        <v>0</v>
      </c>
      <c r="N6010" t="b">
        <v>0</v>
      </c>
      <c r="O6010" t="b">
        <v>0</v>
      </c>
    </row>
    <row r="6011" spans="1:15">
      <c r="A6011" t="s">
        <v>1287</v>
      </c>
      <c r="B6011" s="1">
        <v>43060</v>
      </c>
      <c r="C6011" s="1">
        <v>43059.375740740739</v>
      </c>
      <c r="D6011" t="s">
        <v>1288</v>
      </c>
      <c r="E6011" t="s">
        <v>495</v>
      </c>
      <c r="F6011">
        <v>28</v>
      </c>
      <c r="G6011" t="str">
        <f>VLOOKUP(YouTubeVideos[[#This Row],[category_id]],VideoCategories[],2,FALSE)</f>
        <v>Science &amp; Technology</v>
      </c>
      <c r="H6011" t="s">
        <v>1289</v>
      </c>
      <c r="I6011">
        <v>9454</v>
      </c>
      <c r="J6011">
        <v>267</v>
      </c>
      <c r="K6011">
        <v>36</v>
      </c>
      <c r="L6011">
        <v>43</v>
      </c>
      <c r="M6011" t="b">
        <v>0</v>
      </c>
      <c r="N6011" t="b">
        <v>0</v>
      </c>
      <c r="O6011" t="b">
        <v>0</v>
      </c>
    </row>
    <row r="6012" spans="1:15">
      <c r="A6012" t="s">
        <v>18665</v>
      </c>
      <c r="B6012" s="1">
        <v>43254</v>
      </c>
      <c r="C6012" s="1">
        <v>43252.484236111108</v>
      </c>
      <c r="D6012" t="s">
        <v>20737</v>
      </c>
      <c r="E6012" t="s">
        <v>16590</v>
      </c>
      <c r="F6012">
        <v>24</v>
      </c>
      <c r="G6012" t="str">
        <f>VLOOKUP(YouTubeVideos[[#This Row],[category_id]],VideoCategories[],2,FALSE)</f>
        <v>Entertainment</v>
      </c>
      <c r="H6012" t="s">
        <v>18666</v>
      </c>
      <c r="I6012">
        <v>436041</v>
      </c>
      <c r="J6012">
        <v>16998</v>
      </c>
      <c r="K6012">
        <v>3191</v>
      </c>
      <c r="L6012">
        <v>16819</v>
      </c>
      <c r="M6012" t="b">
        <v>0</v>
      </c>
      <c r="N6012" t="b">
        <v>0</v>
      </c>
      <c r="O6012" t="b">
        <v>0</v>
      </c>
    </row>
    <row r="6013" spans="1:15">
      <c r="A6013" t="s">
        <v>18667</v>
      </c>
      <c r="B6013" s="1">
        <v>43254</v>
      </c>
      <c r="C6013" s="1">
        <v>43250.707916666666</v>
      </c>
      <c r="D6013" t="s">
        <v>18668</v>
      </c>
      <c r="E6013" t="s">
        <v>918</v>
      </c>
      <c r="F6013">
        <v>24</v>
      </c>
      <c r="G6013" t="str">
        <f>VLOOKUP(YouTubeVideos[[#This Row],[category_id]],VideoCategories[],2,FALSE)</f>
        <v>Entertainment</v>
      </c>
      <c r="H6013" t="s">
        <v>18669</v>
      </c>
      <c r="I6013">
        <v>449100</v>
      </c>
      <c r="J6013">
        <v>10629</v>
      </c>
      <c r="K6013">
        <v>589</v>
      </c>
      <c r="L6013">
        <v>1794</v>
      </c>
      <c r="M6013" t="b">
        <v>0</v>
      </c>
      <c r="N6013" t="b">
        <v>0</v>
      </c>
      <c r="O6013" t="b">
        <v>0</v>
      </c>
    </row>
    <row r="6014" spans="1:15">
      <c r="A6014" t="s">
        <v>18670</v>
      </c>
      <c r="B6014" s="1">
        <v>43254</v>
      </c>
      <c r="C6014" s="1">
        <v>43248.531493055554</v>
      </c>
      <c r="D6014" t="s">
        <v>20738</v>
      </c>
      <c r="E6014" t="s">
        <v>16596</v>
      </c>
      <c r="F6014">
        <v>24</v>
      </c>
      <c r="G6014" t="str">
        <f>VLOOKUP(YouTubeVideos[[#This Row],[category_id]],VideoCategories[],2,FALSE)</f>
        <v>Entertainment</v>
      </c>
      <c r="H6014" t="s">
        <v>18671</v>
      </c>
      <c r="I6014">
        <v>1284857</v>
      </c>
      <c r="J6014">
        <v>22052</v>
      </c>
      <c r="K6014">
        <v>788</v>
      </c>
      <c r="L6014">
        <v>0</v>
      </c>
      <c r="M6014" t="b">
        <v>1</v>
      </c>
      <c r="N6014" t="b">
        <v>0</v>
      </c>
      <c r="O6014" t="b">
        <v>0</v>
      </c>
    </row>
    <row r="6015" spans="1:15">
      <c r="A6015" t="s">
        <v>8186</v>
      </c>
      <c r="B6015" s="1">
        <v>43116</v>
      </c>
      <c r="C6015" s="1">
        <v>43113.172094907408</v>
      </c>
      <c r="D6015" t="s">
        <v>8187</v>
      </c>
      <c r="E6015" t="s">
        <v>8188</v>
      </c>
      <c r="F6015">
        <v>15</v>
      </c>
      <c r="G6015" t="str">
        <f>VLOOKUP(YouTubeVideos[[#This Row],[category_id]],VideoCategories[],2,FALSE)</f>
        <v>Pets &amp; Animals</v>
      </c>
      <c r="H6015" t="s">
        <v>8189</v>
      </c>
      <c r="I6015">
        <v>9443</v>
      </c>
      <c r="J6015">
        <v>316</v>
      </c>
      <c r="K6015">
        <v>3</v>
      </c>
      <c r="L6015">
        <v>23</v>
      </c>
      <c r="M6015" t="b">
        <v>0</v>
      </c>
      <c r="N6015" t="b">
        <v>0</v>
      </c>
      <c r="O6015" t="b">
        <v>0</v>
      </c>
    </row>
    <row r="6016" spans="1:15">
      <c r="A6016" t="s">
        <v>10628</v>
      </c>
      <c r="B6016" s="1">
        <v>43133</v>
      </c>
      <c r="C6016" s="1">
        <v>43131.091770833336</v>
      </c>
      <c r="D6016" t="s">
        <v>10629</v>
      </c>
      <c r="E6016" t="s">
        <v>527</v>
      </c>
      <c r="F6016">
        <v>23</v>
      </c>
      <c r="G6016" t="str">
        <f>VLOOKUP(YouTubeVideos[[#This Row],[category_id]],VideoCategories[],2,FALSE)</f>
        <v>Comedy</v>
      </c>
      <c r="H6016" t="s">
        <v>9412</v>
      </c>
      <c r="I6016">
        <v>9391</v>
      </c>
      <c r="J6016">
        <v>30</v>
      </c>
      <c r="K6016">
        <v>8</v>
      </c>
      <c r="L6016">
        <v>13</v>
      </c>
      <c r="M6016" t="b">
        <v>0</v>
      </c>
      <c r="N6016" t="b">
        <v>0</v>
      </c>
      <c r="O6016" t="b">
        <v>0</v>
      </c>
    </row>
    <row r="6017" spans="1:15">
      <c r="A6017" t="s">
        <v>4313</v>
      </c>
      <c r="B6017" s="1">
        <v>43082</v>
      </c>
      <c r="C6017" s="1">
        <v>43078.463321759256</v>
      </c>
      <c r="D6017" t="s">
        <v>4314</v>
      </c>
      <c r="E6017" t="s">
        <v>4315</v>
      </c>
      <c r="F6017">
        <v>25</v>
      </c>
      <c r="G6017" t="str">
        <f>VLOOKUP(YouTubeVideos[[#This Row],[category_id]],VideoCategories[],2,FALSE)</f>
        <v>News &amp; Politics</v>
      </c>
      <c r="H6017" t="s">
        <v>4316</v>
      </c>
      <c r="I6017">
        <v>9239</v>
      </c>
      <c r="J6017">
        <v>178</v>
      </c>
      <c r="K6017">
        <v>20</v>
      </c>
      <c r="L6017">
        <v>138</v>
      </c>
      <c r="M6017" t="b">
        <v>0</v>
      </c>
      <c r="N6017" t="b">
        <v>0</v>
      </c>
      <c r="O6017" t="b">
        <v>0</v>
      </c>
    </row>
    <row r="6018" spans="1:15">
      <c r="A6018" t="s">
        <v>9685</v>
      </c>
      <c r="B6018" s="1">
        <v>43126</v>
      </c>
      <c r="C6018" s="1">
        <v>43121.355254629627</v>
      </c>
      <c r="D6018" t="s">
        <v>20223</v>
      </c>
      <c r="E6018" t="s">
        <v>1069</v>
      </c>
      <c r="F6018">
        <v>25</v>
      </c>
      <c r="G6018" t="str">
        <f>VLOOKUP(YouTubeVideos[[#This Row],[category_id]],VideoCategories[],2,FALSE)</f>
        <v>News &amp; Politics</v>
      </c>
      <c r="H6018" t="s">
        <v>9686</v>
      </c>
      <c r="I6018">
        <v>9193</v>
      </c>
      <c r="J6018">
        <v>29</v>
      </c>
      <c r="K6018">
        <v>52</v>
      </c>
      <c r="L6018">
        <v>45</v>
      </c>
      <c r="M6018" t="b">
        <v>0</v>
      </c>
      <c r="N6018" t="b">
        <v>0</v>
      </c>
      <c r="O6018" t="b">
        <v>0</v>
      </c>
    </row>
    <row r="6019" spans="1:15">
      <c r="A6019" t="s">
        <v>7617</v>
      </c>
      <c r="B6019" s="1">
        <v>43109</v>
      </c>
      <c r="C6019" s="1">
        <v>42012.54314814815</v>
      </c>
      <c r="D6019" t="s">
        <v>7618</v>
      </c>
      <c r="E6019" t="s">
        <v>7619</v>
      </c>
      <c r="F6019">
        <v>22</v>
      </c>
      <c r="G6019" t="str">
        <f>VLOOKUP(YouTubeVideos[[#This Row],[category_id]],VideoCategories[],2,FALSE)</f>
        <v>People &amp; Blogs</v>
      </c>
      <c r="H6019" t="s">
        <v>63</v>
      </c>
      <c r="I6019">
        <v>9046</v>
      </c>
      <c r="J6019">
        <v>45</v>
      </c>
      <c r="K6019">
        <v>0</v>
      </c>
      <c r="L6019">
        <v>4</v>
      </c>
      <c r="M6019" t="b">
        <v>0</v>
      </c>
      <c r="N6019" t="b">
        <v>0</v>
      </c>
      <c r="O6019" t="b">
        <v>0</v>
      </c>
    </row>
    <row r="6020" spans="1:15">
      <c r="A6020" t="s">
        <v>2731</v>
      </c>
      <c r="B6020" s="1">
        <v>43070</v>
      </c>
      <c r="C6020" s="1">
        <v>43057.947789351849</v>
      </c>
      <c r="D6020" t="s">
        <v>2732</v>
      </c>
      <c r="E6020" t="s">
        <v>2733</v>
      </c>
      <c r="F6020">
        <v>28</v>
      </c>
      <c r="G6020" t="str">
        <f>VLOOKUP(YouTubeVideos[[#This Row],[category_id]],VideoCategories[],2,FALSE)</f>
        <v>Science &amp; Technology</v>
      </c>
      <c r="H6020" t="s">
        <v>63</v>
      </c>
      <c r="I6020">
        <v>8924</v>
      </c>
      <c r="J6020">
        <v>48</v>
      </c>
      <c r="K6020">
        <v>2</v>
      </c>
      <c r="L6020">
        <v>3</v>
      </c>
      <c r="M6020" t="b">
        <v>0</v>
      </c>
      <c r="N6020" t="b">
        <v>0</v>
      </c>
      <c r="O6020" t="b">
        <v>0</v>
      </c>
    </row>
    <row r="6021" spans="1:15">
      <c r="A6021" t="s">
        <v>18689</v>
      </c>
      <c r="B6021" s="1">
        <v>43254</v>
      </c>
      <c r="C6021" s="1">
        <v>43227.802083333336</v>
      </c>
      <c r="D6021" t="s">
        <v>20741</v>
      </c>
      <c r="E6021" t="s">
        <v>15021</v>
      </c>
      <c r="F6021">
        <v>24</v>
      </c>
      <c r="G6021" t="str">
        <f>VLOOKUP(YouTubeVideos[[#This Row],[category_id]],VideoCategories[],2,FALSE)</f>
        <v>Entertainment</v>
      </c>
      <c r="H6021" t="s">
        <v>20742</v>
      </c>
      <c r="I6021">
        <v>5019952</v>
      </c>
      <c r="J6021">
        <v>216886</v>
      </c>
      <c r="K6021">
        <v>1183</v>
      </c>
      <c r="L6021">
        <v>7853</v>
      </c>
      <c r="M6021" t="b">
        <v>0</v>
      </c>
      <c r="N6021" t="b">
        <v>0</v>
      </c>
      <c r="O6021" t="b">
        <v>0</v>
      </c>
    </row>
    <row r="6022" spans="1:15">
      <c r="A6022" t="s">
        <v>5547</v>
      </c>
      <c r="B6022" s="1">
        <v>43090</v>
      </c>
      <c r="C6022" s="1">
        <v>43084.302465277775</v>
      </c>
      <c r="D6022" t="s">
        <v>5548</v>
      </c>
      <c r="E6022" t="s">
        <v>5549</v>
      </c>
      <c r="F6022">
        <v>22</v>
      </c>
      <c r="G6022" t="str">
        <f>VLOOKUP(YouTubeVideos[[#This Row],[category_id]],VideoCategories[],2,FALSE)</f>
        <v>People &amp; Blogs</v>
      </c>
      <c r="H6022" t="s">
        <v>5550</v>
      </c>
      <c r="I6022">
        <v>8795</v>
      </c>
      <c r="J6022">
        <v>23</v>
      </c>
      <c r="K6022">
        <v>1</v>
      </c>
      <c r="L6022">
        <v>1</v>
      </c>
      <c r="M6022" t="b">
        <v>0</v>
      </c>
      <c r="N6022" t="b">
        <v>0</v>
      </c>
      <c r="O6022" t="b">
        <v>0</v>
      </c>
    </row>
    <row r="6023" spans="1:15">
      <c r="A6023" t="s">
        <v>18692</v>
      </c>
      <c r="B6023" s="1">
        <v>43254</v>
      </c>
      <c r="C6023" s="1">
        <v>43228.000752314816</v>
      </c>
      <c r="D6023" t="s">
        <v>18693</v>
      </c>
      <c r="E6023" t="s">
        <v>18694</v>
      </c>
      <c r="F6023">
        <v>24</v>
      </c>
      <c r="G6023" t="str">
        <f>VLOOKUP(YouTubeVideos[[#This Row],[category_id]],VideoCategories[],2,FALSE)</f>
        <v>Entertainment</v>
      </c>
      <c r="H6023" t="s">
        <v>18695</v>
      </c>
      <c r="I6023">
        <v>810080</v>
      </c>
      <c r="J6023">
        <v>52027</v>
      </c>
      <c r="K6023">
        <v>1860</v>
      </c>
      <c r="L6023">
        <v>7172</v>
      </c>
      <c r="M6023" t="b">
        <v>0</v>
      </c>
      <c r="N6023" t="b">
        <v>0</v>
      </c>
      <c r="O6023" t="b">
        <v>0</v>
      </c>
    </row>
    <row r="6024" spans="1:15">
      <c r="A6024" t="s">
        <v>20744</v>
      </c>
      <c r="B6024" s="1">
        <v>43254</v>
      </c>
      <c r="C6024" s="1">
        <v>43228.291701388887</v>
      </c>
      <c r="D6024" t="s">
        <v>18696</v>
      </c>
      <c r="E6024" t="s">
        <v>18697</v>
      </c>
      <c r="F6024">
        <v>10</v>
      </c>
      <c r="G6024" t="str">
        <f>VLOOKUP(YouTubeVideos[[#This Row],[category_id]],VideoCategories[],2,FALSE)</f>
        <v>Music</v>
      </c>
      <c r="H6024" t="s">
        <v>18698</v>
      </c>
      <c r="I6024">
        <v>681328</v>
      </c>
      <c r="J6024">
        <v>8976</v>
      </c>
      <c r="K6024">
        <v>540</v>
      </c>
      <c r="L6024">
        <v>1167</v>
      </c>
      <c r="M6024" t="b">
        <v>0</v>
      </c>
      <c r="N6024" t="b">
        <v>0</v>
      </c>
      <c r="O6024" t="b">
        <v>0</v>
      </c>
    </row>
    <row r="6025" spans="1:15">
      <c r="A6025" t="s">
        <v>4837</v>
      </c>
      <c r="B6025" s="1">
        <v>43085</v>
      </c>
      <c r="C6025" s="1">
        <v>43080.829363425924</v>
      </c>
      <c r="D6025" t="s">
        <v>4838</v>
      </c>
      <c r="E6025" t="s">
        <v>4839</v>
      </c>
      <c r="F6025">
        <v>23</v>
      </c>
      <c r="G6025" t="str">
        <f>VLOOKUP(YouTubeVideos[[#This Row],[category_id]],VideoCategories[],2,FALSE)</f>
        <v>Comedy</v>
      </c>
      <c r="H6025" t="s">
        <v>4840</v>
      </c>
      <c r="I6025">
        <v>8790</v>
      </c>
      <c r="J6025">
        <v>837</v>
      </c>
      <c r="K6025">
        <v>7</v>
      </c>
      <c r="L6025">
        <v>60</v>
      </c>
      <c r="M6025" t="b">
        <v>0</v>
      </c>
      <c r="N6025" t="b">
        <v>0</v>
      </c>
      <c r="O6025" t="b">
        <v>0</v>
      </c>
    </row>
    <row r="6026" spans="1:15">
      <c r="A6026" t="s">
        <v>13566</v>
      </c>
      <c r="B6026" s="1">
        <v>43160</v>
      </c>
      <c r="C6026" s="1">
        <v>43154.686423611114</v>
      </c>
      <c r="D6026" t="s">
        <v>13567</v>
      </c>
      <c r="E6026" t="s">
        <v>12198</v>
      </c>
      <c r="F6026">
        <v>23</v>
      </c>
      <c r="G6026" t="str">
        <f>VLOOKUP(YouTubeVideos[[#This Row],[category_id]],VideoCategories[],2,FALSE)</f>
        <v>Comedy</v>
      </c>
      <c r="H6026" t="s">
        <v>13568</v>
      </c>
      <c r="I6026">
        <v>8659</v>
      </c>
      <c r="J6026">
        <v>72</v>
      </c>
      <c r="K6026">
        <v>4</v>
      </c>
      <c r="L6026">
        <v>8</v>
      </c>
      <c r="M6026" t="b">
        <v>0</v>
      </c>
      <c r="N6026" t="b">
        <v>0</v>
      </c>
      <c r="O6026" t="b">
        <v>0</v>
      </c>
    </row>
    <row r="6027" spans="1:15">
      <c r="A6027" t="s">
        <v>7558</v>
      </c>
      <c r="B6027" s="1">
        <v>43109</v>
      </c>
      <c r="C6027" s="1">
        <v>43104.283449074072</v>
      </c>
      <c r="D6027" t="s">
        <v>7559</v>
      </c>
      <c r="E6027" t="s">
        <v>5250</v>
      </c>
      <c r="F6027">
        <v>20</v>
      </c>
      <c r="G6027" t="str">
        <f>VLOOKUP(YouTubeVideos[[#This Row],[category_id]],VideoCategories[],2,FALSE)</f>
        <v>Gaming</v>
      </c>
      <c r="H6027" t="s">
        <v>7560</v>
      </c>
      <c r="I6027">
        <v>8493</v>
      </c>
      <c r="J6027">
        <v>309</v>
      </c>
      <c r="K6027">
        <v>17</v>
      </c>
      <c r="L6027">
        <v>203</v>
      </c>
      <c r="M6027" t="b">
        <v>0</v>
      </c>
      <c r="N6027" t="b">
        <v>0</v>
      </c>
      <c r="O6027" t="b">
        <v>0</v>
      </c>
    </row>
    <row r="6028" spans="1:15">
      <c r="A6028" t="s">
        <v>18707</v>
      </c>
      <c r="B6028" s="1">
        <v>43255</v>
      </c>
      <c r="C6028" s="1">
        <v>43248.125138888892</v>
      </c>
      <c r="D6028" t="s">
        <v>18708</v>
      </c>
      <c r="E6028" t="s">
        <v>1273</v>
      </c>
      <c r="F6028">
        <v>24</v>
      </c>
      <c r="G6028" t="str">
        <f>VLOOKUP(YouTubeVideos[[#This Row],[category_id]],VideoCategories[],2,FALSE)</f>
        <v>Entertainment</v>
      </c>
      <c r="H6028" t="s">
        <v>18709</v>
      </c>
      <c r="I6028">
        <v>1813877</v>
      </c>
      <c r="J6028">
        <v>48557</v>
      </c>
      <c r="K6028">
        <v>2716</v>
      </c>
      <c r="L6028">
        <v>6894</v>
      </c>
      <c r="M6028" t="b">
        <v>0</v>
      </c>
      <c r="N6028" t="b">
        <v>0</v>
      </c>
      <c r="O6028" t="b">
        <v>0</v>
      </c>
    </row>
    <row r="6029" spans="1:15">
      <c r="A6029" t="s">
        <v>7639</v>
      </c>
      <c r="B6029" s="1">
        <v>43109</v>
      </c>
      <c r="C6029" s="1">
        <v>43103.334583333337</v>
      </c>
      <c r="D6029" t="s">
        <v>7640</v>
      </c>
      <c r="E6029" t="s">
        <v>7641</v>
      </c>
      <c r="F6029">
        <v>29</v>
      </c>
      <c r="G6029" t="str">
        <f>VLOOKUP(YouTubeVideos[[#This Row],[category_id]],VideoCategories[],2,FALSE)</f>
        <v>Nonprofits &amp; Activism</v>
      </c>
      <c r="H6029" t="s">
        <v>7642</v>
      </c>
      <c r="I6029">
        <v>8493</v>
      </c>
      <c r="J6029">
        <v>31</v>
      </c>
      <c r="K6029">
        <v>1</v>
      </c>
      <c r="L6029">
        <v>3</v>
      </c>
      <c r="M6029" t="b">
        <v>0</v>
      </c>
      <c r="N6029" t="b">
        <v>0</v>
      </c>
      <c r="O6029" t="b">
        <v>0</v>
      </c>
    </row>
    <row r="6030" spans="1:15">
      <c r="A6030" t="s">
        <v>10379</v>
      </c>
      <c r="B6030" s="1">
        <v>43132</v>
      </c>
      <c r="C6030" s="1">
        <v>43129.25236111111</v>
      </c>
      <c r="D6030" t="s">
        <v>10380</v>
      </c>
      <c r="E6030" t="s">
        <v>2354</v>
      </c>
      <c r="F6030">
        <v>25</v>
      </c>
      <c r="G6030" t="str">
        <f>VLOOKUP(YouTubeVideos[[#This Row],[category_id]],VideoCategories[],2,FALSE)</f>
        <v>News &amp; Politics</v>
      </c>
      <c r="H6030" t="s">
        <v>10381</v>
      </c>
      <c r="I6030">
        <v>8493</v>
      </c>
      <c r="J6030">
        <v>107</v>
      </c>
      <c r="K6030">
        <v>6</v>
      </c>
      <c r="L6030">
        <v>19</v>
      </c>
      <c r="M6030" t="b">
        <v>0</v>
      </c>
      <c r="N6030" t="b">
        <v>0</v>
      </c>
      <c r="O6030" t="b">
        <v>0</v>
      </c>
    </row>
    <row r="6031" spans="1:15">
      <c r="A6031" t="s">
        <v>6840</v>
      </c>
      <c r="B6031" s="1">
        <v>43105</v>
      </c>
      <c r="C6031" s="1">
        <v>43102.642627314817</v>
      </c>
      <c r="D6031" t="s">
        <v>6841</v>
      </c>
      <c r="E6031" t="s">
        <v>4021</v>
      </c>
      <c r="F6031">
        <v>25</v>
      </c>
      <c r="G6031" t="str">
        <f>VLOOKUP(YouTubeVideos[[#This Row],[category_id]],VideoCategories[],2,FALSE)</f>
        <v>News &amp; Politics</v>
      </c>
      <c r="H6031" t="s">
        <v>6842</v>
      </c>
      <c r="I6031">
        <v>8486</v>
      </c>
      <c r="J6031">
        <v>30</v>
      </c>
      <c r="K6031">
        <v>4</v>
      </c>
      <c r="L6031">
        <v>0</v>
      </c>
      <c r="M6031" t="b">
        <v>1</v>
      </c>
      <c r="N6031" t="b">
        <v>0</v>
      </c>
      <c r="O6031" t="b">
        <v>0</v>
      </c>
    </row>
    <row r="6032" spans="1:15">
      <c r="A6032" t="s">
        <v>13353</v>
      </c>
      <c r="B6032" s="1">
        <v>43159</v>
      </c>
      <c r="C6032" s="1">
        <v>43158.383032407408</v>
      </c>
      <c r="D6032" t="s">
        <v>13354</v>
      </c>
      <c r="E6032" t="s">
        <v>4970</v>
      </c>
      <c r="F6032">
        <v>25</v>
      </c>
      <c r="G6032" t="str">
        <f>VLOOKUP(YouTubeVideos[[#This Row],[category_id]],VideoCategories[],2,FALSE)</f>
        <v>News &amp; Politics</v>
      </c>
      <c r="H6032" t="s">
        <v>13355</v>
      </c>
      <c r="I6032">
        <v>8411</v>
      </c>
      <c r="J6032">
        <v>71</v>
      </c>
      <c r="K6032">
        <v>69</v>
      </c>
      <c r="L6032">
        <v>158</v>
      </c>
      <c r="M6032" t="b">
        <v>0</v>
      </c>
      <c r="N6032" t="b">
        <v>0</v>
      </c>
      <c r="O6032" t="b">
        <v>0</v>
      </c>
    </row>
    <row r="6033" spans="1:15">
      <c r="A6033" t="s">
        <v>9410</v>
      </c>
      <c r="B6033" s="1">
        <v>43125</v>
      </c>
      <c r="C6033" s="1">
        <v>43122.137094907404</v>
      </c>
      <c r="D6033" t="s">
        <v>9411</v>
      </c>
      <c r="E6033" t="s">
        <v>527</v>
      </c>
      <c r="F6033">
        <v>15</v>
      </c>
      <c r="G6033" t="str">
        <f>VLOOKUP(YouTubeVideos[[#This Row],[category_id]],VideoCategories[],2,FALSE)</f>
        <v>Pets &amp; Animals</v>
      </c>
      <c r="H6033" t="s">
        <v>9412</v>
      </c>
      <c r="I6033">
        <v>8394</v>
      </c>
      <c r="J6033">
        <v>46</v>
      </c>
      <c r="K6033">
        <v>9</v>
      </c>
      <c r="L6033">
        <v>25</v>
      </c>
      <c r="M6033" t="b">
        <v>0</v>
      </c>
      <c r="N6033" t="b">
        <v>0</v>
      </c>
      <c r="O6033" t="b">
        <v>0</v>
      </c>
    </row>
    <row r="6034" spans="1:15">
      <c r="A6034" t="s">
        <v>18724</v>
      </c>
      <c r="B6034" s="1">
        <v>43255</v>
      </c>
      <c r="C6034" s="1">
        <v>43230.208414351851</v>
      </c>
      <c r="D6034" t="s">
        <v>18725</v>
      </c>
      <c r="E6034" t="s">
        <v>14616</v>
      </c>
      <c r="F6034">
        <v>10</v>
      </c>
      <c r="G6034" t="str">
        <f>VLOOKUP(YouTubeVideos[[#This Row],[category_id]],VideoCategories[],2,FALSE)</f>
        <v>Music</v>
      </c>
      <c r="H6034" t="s">
        <v>18726</v>
      </c>
      <c r="I6034">
        <v>2058483</v>
      </c>
      <c r="J6034">
        <v>40851</v>
      </c>
      <c r="K6034">
        <v>2422</v>
      </c>
      <c r="L6034">
        <v>2327</v>
      </c>
      <c r="M6034" t="b">
        <v>0</v>
      </c>
      <c r="N6034" t="b">
        <v>0</v>
      </c>
      <c r="O6034" t="b">
        <v>0</v>
      </c>
    </row>
    <row r="6035" spans="1:15">
      <c r="A6035" t="s">
        <v>18727</v>
      </c>
      <c r="B6035" s="1">
        <v>43255</v>
      </c>
      <c r="C6035" s="1">
        <v>43231.166770833333</v>
      </c>
      <c r="D6035" t="s">
        <v>18728</v>
      </c>
      <c r="E6035" t="s">
        <v>18729</v>
      </c>
      <c r="F6035">
        <v>24</v>
      </c>
      <c r="G6035" t="str">
        <f>VLOOKUP(YouTubeVideos[[#This Row],[category_id]],VideoCategories[],2,FALSE)</f>
        <v>Entertainment</v>
      </c>
      <c r="H6035" t="s">
        <v>18730</v>
      </c>
      <c r="I6035">
        <v>354451</v>
      </c>
      <c r="J6035">
        <v>4639</v>
      </c>
      <c r="K6035">
        <v>474</v>
      </c>
      <c r="L6035">
        <v>0</v>
      </c>
      <c r="M6035" t="b">
        <v>1</v>
      </c>
      <c r="N6035" t="b">
        <v>0</v>
      </c>
      <c r="O6035" t="b">
        <v>0</v>
      </c>
    </row>
    <row r="6036" spans="1:15">
      <c r="A6036" t="s">
        <v>7109</v>
      </c>
      <c r="B6036" s="1">
        <v>43107</v>
      </c>
      <c r="C6036" s="1">
        <v>43098.689409722225</v>
      </c>
      <c r="D6036" t="s">
        <v>7110</v>
      </c>
      <c r="E6036" t="s">
        <v>194</v>
      </c>
      <c r="F6036">
        <v>23</v>
      </c>
      <c r="G6036" t="str">
        <f>VLOOKUP(YouTubeVideos[[#This Row],[category_id]],VideoCategories[],2,FALSE)</f>
        <v>Comedy</v>
      </c>
      <c r="H6036" t="s">
        <v>195</v>
      </c>
      <c r="I6036">
        <v>8232</v>
      </c>
      <c r="J6036">
        <v>85</v>
      </c>
      <c r="K6036">
        <v>5</v>
      </c>
      <c r="L6036">
        <v>11</v>
      </c>
      <c r="M6036" t="b">
        <v>0</v>
      </c>
      <c r="N6036" t="b">
        <v>0</v>
      </c>
      <c r="O6036" t="b">
        <v>0</v>
      </c>
    </row>
    <row r="6037" spans="1:15">
      <c r="A6037" t="s">
        <v>7973</v>
      </c>
      <c r="B6037" s="1">
        <v>43113</v>
      </c>
      <c r="C6037" s="1">
        <v>43108.969965277778</v>
      </c>
      <c r="D6037" t="s">
        <v>7974</v>
      </c>
      <c r="E6037" t="s">
        <v>7975</v>
      </c>
      <c r="F6037">
        <v>28</v>
      </c>
      <c r="G6037" t="str">
        <f>VLOOKUP(YouTubeVideos[[#This Row],[category_id]],VideoCategories[],2,FALSE)</f>
        <v>Science &amp; Technology</v>
      </c>
      <c r="H6037" t="s">
        <v>7976</v>
      </c>
      <c r="I6037">
        <v>8177</v>
      </c>
      <c r="J6037">
        <v>491</v>
      </c>
      <c r="K6037">
        <v>3</v>
      </c>
      <c r="L6037">
        <v>105</v>
      </c>
      <c r="M6037" t="b">
        <v>0</v>
      </c>
      <c r="N6037" t="b">
        <v>0</v>
      </c>
      <c r="O6037" t="b">
        <v>0</v>
      </c>
    </row>
    <row r="6038" spans="1:15">
      <c r="A6038" t="s">
        <v>11077</v>
      </c>
      <c r="B6038" s="1">
        <v>43136</v>
      </c>
      <c r="C6038" s="1">
        <v>43132.445844907408</v>
      </c>
      <c r="D6038" t="s">
        <v>11078</v>
      </c>
      <c r="E6038" t="s">
        <v>527</v>
      </c>
      <c r="F6038">
        <v>22</v>
      </c>
      <c r="G6038" t="str">
        <f>VLOOKUP(YouTubeVideos[[#This Row],[category_id]],VideoCategories[],2,FALSE)</f>
        <v>People &amp; Blogs</v>
      </c>
      <c r="H6038" t="s">
        <v>9412</v>
      </c>
      <c r="I6038">
        <v>8021</v>
      </c>
      <c r="J6038">
        <v>65</v>
      </c>
      <c r="K6038">
        <v>5</v>
      </c>
      <c r="L6038">
        <v>7</v>
      </c>
      <c r="M6038" t="b">
        <v>0</v>
      </c>
      <c r="N6038" t="b">
        <v>0</v>
      </c>
      <c r="O6038" t="b">
        <v>0</v>
      </c>
    </row>
    <row r="6039" spans="1:15">
      <c r="A6039" t="s">
        <v>18740</v>
      </c>
      <c r="B6039" s="1">
        <v>43256</v>
      </c>
      <c r="C6039" s="1">
        <v>43249.790983796294</v>
      </c>
      <c r="D6039" t="s">
        <v>18741</v>
      </c>
      <c r="E6039" t="s">
        <v>18742</v>
      </c>
      <c r="F6039">
        <v>24</v>
      </c>
      <c r="G6039" t="str">
        <f>VLOOKUP(YouTubeVideos[[#This Row],[category_id]],VideoCategories[],2,FALSE)</f>
        <v>Entertainment</v>
      </c>
      <c r="H6039" t="s">
        <v>18743</v>
      </c>
      <c r="I6039">
        <v>2835009</v>
      </c>
      <c r="J6039">
        <v>39657</v>
      </c>
      <c r="K6039">
        <v>960</v>
      </c>
      <c r="L6039">
        <v>2971</v>
      </c>
      <c r="M6039" t="b">
        <v>0</v>
      </c>
      <c r="N6039" t="b">
        <v>0</v>
      </c>
      <c r="O6039" t="b">
        <v>0</v>
      </c>
    </row>
    <row r="6040" spans="1:15">
      <c r="A6040" t="s">
        <v>18744</v>
      </c>
      <c r="B6040" s="1">
        <v>43256</v>
      </c>
      <c r="C6040" s="1">
        <v>43250.250034722223</v>
      </c>
      <c r="D6040" t="s">
        <v>18745</v>
      </c>
      <c r="E6040" t="s">
        <v>47</v>
      </c>
      <c r="F6040">
        <v>24</v>
      </c>
      <c r="G6040" t="str">
        <f>VLOOKUP(YouTubeVideos[[#This Row],[category_id]],VideoCategories[],2,FALSE)</f>
        <v>Entertainment</v>
      </c>
      <c r="H6040" t="s">
        <v>18746</v>
      </c>
      <c r="I6040">
        <v>506046</v>
      </c>
      <c r="J6040">
        <v>11099</v>
      </c>
      <c r="K6040">
        <v>300</v>
      </c>
      <c r="L6040">
        <v>609</v>
      </c>
      <c r="M6040" t="b">
        <v>0</v>
      </c>
      <c r="N6040" t="b">
        <v>0</v>
      </c>
      <c r="O6040" t="b">
        <v>0</v>
      </c>
    </row>
    <row r="6041" spans="1:15">
      <c r="A6041" t="s">
        <v>18747</v>
      </c>
      <c r="B6041" s="1">
        <v>43256</v>
      </c>
      <c r="C6041" s="1">
        <v>43244.946770833332</v>
      </c>
      <c r="D6041" t="s">
        <v>18748</v>
      </c>
      <c r="E6041" t="s">
        <v>35</v>
      </c>
      <c r="F6041">
        <v>24</v>
      </c>
      <c r="G6041" t="str">
        <f>VLOOKUP(YouTubeVideos[[#This Row],[category_id]],VideoCategories[],2,FALSE)</f>
        <v>Entertainment</v>
      </c>
      <c r="H6041" t="s">
        <v>18749</v>
      </c>
      <c r="I6041">
        <v>7701371</v>
      </c>
      <c r="J6041">
        <v>179872</v>
      </c>
      <c r="K6041">
        <v>2979</v>
      </c>
      <c r="L6041">
        <v>9206</v>
      </c>
      <c r="M6041" t="b">
        <v>0</v>
      </c>
      <c r="N6041" t="b">
        <v>0</v>
      </c>
      <c r="O6041" t="b">
        <v>0</v>
      </c>
    </row>
    <row r="6042" spans="1:15">
      <c r="A6042" t="s">
        <v>18750</v>
      </c>
      <c r="B6042" s="1">
        <v>43256</v>
      </c>
      <c r="C6042" s="1">
        <v>43245.024317129632</v>
      </c>
      <c r="D6042" t="s">
        <v>18751</v>
      </c>
      <c r="E6042" t="s">
        <v>379</v>
      </c>
      <c r="F6042">
        <v>24</v>
      </c>
      <c r="G6042" t="str">
        <f>VLOOKUP(YouTubeVideos[[#This Row],[category_id]],VideoCategories[],2,FALSE)</f>
        <v>Entertainment</v>
      </c>
      <c r="H6042" t="s">
        <v>18752</v>
      </c>
      <c r="I6042">
        <v>1517477</v>
      </c>
      <c r="J6042">
        <v>15808</v>
      </c>
      <c r="K6042">
        <v>865</v>
      </c>
      <c r="L6042">
        <v>1354</v>
      </c>
      <c r="M6042" t="b">
        <v>0</v>
      </c>
      <c r="N6042" t="b">
        <v>0</v>
      </c>
      <c r="O6042" t="b">
        <v>0</v>
      </c>
    </row>
    <row r="6043" spans="1:15">
      <c r="A6043" t="s">
        <v>18753</v>
      </c>
      <c r="B6043" s="1">
        <v>43256</v>
      </c>
      <c r="C6043" s="1">
        <v>43243.478449074071</v>
      </c>
      <c r="D6043" t="s">
        <v>20746</v>
      </c>
      <c r="E6043" t="s">
        <v>7504</v>
      </c>
      <c r="F6043">
        <v>24</v>
      </c>
      <c r="G6043" t="str">
        <f>VLOOKUP(YouTubeVideos[[#This Row],[category_id]],VideoCategories[],2,FALSE)</f>
        <v>Entertainment</v>
      </c>
      <c r="H6043" t="s">
        <v>18754</v>
      </c>
      <c r="I6043">
        <v>2294013</v>
      </c>
      <c r="J6043">
        <v>131127</v>
      </c>
      <c r="K6043">
        <v>1455</v>
      </c>
      <c r="L6043">
        <v>11228</v>
      </c>
      <c r="M6043" t="b">
        <v>0</v>
      </c>
      <c r="N6043" t="b">
        <v>0</v>
      </c>
      <c r="O6043" t="b">
        <v>0</v>
      </c>
    </row>
    <row r="6044" spans="1:15">
      <c r="A6044" t="s">
        <v>7411</v>
      </c>
      <c r="B6044" s="1">
        <v>43109</v>
      </c>
      <c r="C6044" s="1">
        <v>43105.781423611108</v>
      </c>
      <c r="D6044" t="s">
        <v>7412</v>
      </c>
      <c r="E6044" t="s">
        <v>1143</v>
      </c>
      <c r="F6044">
        <v>25</v>
      </c>
      <c r="G6044" t="str">
        <f>VLOOKUP(YouTubeVideos[[#This Row],[category_id]],VideoCategories[],2,FALSE)</f>
        <v>News &amp; Politics</v>
      </c>
      <c r="H6044" t="s">
        <v>20088</v>
      </c>
      <c r="I6044">
        <v>8004</v>
      </c>
      <c r="J6044">
        <v>38</v>
      </c>
      <c r="K6044">
        <v>15</v>
      </c>
      <c r="L6044">
        <v>15</v>
      </c>
      <c r="M6044" t="b">
        <v>0</v>
      </c>
      <c r="N6044" t="b">
        <v>0</v>
      </c>
      <c r="O6044" t="b">
        <v>0</v>
      </c>
    </row>
    <row r="6045" spans="1:15">
      <c r="A6045" t="s">
        <v>18758</v>
      </c>
      <c r="B6045" s="1">
        <v>43256</v>
      </c>
      <c r="C6045" s="1">
        <v>43241.458518518521</v>
      </c>
      <c r="D6045" t="s">
        <v>18759</v>
      </c>
      <c r="E6045" t="s">
        <v>1479</v>
      </c>
      <c r="F6045">
        <v>24</v>
      </c>
      <c r="G6045" t="str">
        <f>VLOOKUP(YouTubeVideos[[#This Row],[category_id]],VideoCategories[],2,FALSE)</f>
        <v>Entertainment</v>
      </c>
      <c r="H6045" t="s">
        <v>18760</v>
      </c>
      <c r="I6045">
        <v>14100194</v>
      </c>
      <c r="J6045">
        <v>122783</v>
      </c>
      <c r="K6045">
        <v>10980</v>
      </c>
      <c r="L6045">
        <v>18627</v>
      </c>
      <c r="M6045" t="b">
        <v>0</v>
      </c>
      <c r="N6045" t="b">
        <v>0</v>
      </c>
      <c r="O6045" t="b">
        <v>0</v>
      </c>
    </row>
    <row r="6046" spans="1:15">
      <c r="A6046" t="s">
        <v>18761</v>
      </c>
      <c r="B6046" s="1">
        <v>43256</v>
      </c>
      <c r="C6046" s="1">
        <v>43241.376284722224</v>
      </c>
      <c r="D6046" t="s">
        <v>20747</v>
      </c>
      <c r="E6046" t="s">
        <v>19721</v>
      </c>
      <c r="F6046">
        <v>24</v>
      </c>
      <c r="G6046" t="str">
        <f>VLOOKUP(YouTubeVideos[[#This Row],[category_id]],VideoCategories[],2,FALSE)</f>
        <v>Entertainment</v>
      </c>
      <c r="H6046" t="s">
        <v>20748</v>
      </c>
      <c r="I6046">
        <v>751366</v>
      </c>
      <c r="J6046">
        <v>23143</v>
      </c>
      <c r="K6046">
        <v>671</v>
      </c>
      <c r="L6046">
        <v>2277</v>
      </c>
      <c r="M6046" t="b">
        <v>0</v>
      </c>
      <c r="N6046" t="b">
        <v>0</v>
      </c>
      <c r="O6046" t="b">
        <v>0</v>
      </c>
    </row>
    <row r="6047" spans="1:15">
      <c r="A6047" t="s">
        <v>7987</v>
      </c>
      <c r="B6047" s="1">
        <v>43113</v>
      </c>
      <c r="C6047" s="1">
        <v>43106.864374999997</v>
      </c>
      <c r="D6047" t="s">
        <v>7988</v>
      </c>
      <c r="E6047" t="s">
        <v>7989</v>
      </c>
      <c r="F6047">
        <v>28</v>
      </c>
      <c r="G6047" t="str">
        <f>VLOOKUP(YouTubeVideos[[#This Row],[category_id]],VideoCategories[],2,FALSE)</f>
        <v>Science &amp; Technology</v>
      </c>
      <c r="H6047" t="s">
        <v>63</v>
      </c>
      <c r="I6047">
        <v>7977</v>
      </c>
      <c r="J6047">
        <v>28</v>
      </c>
      <c r="K6047">
        <v>5</v>
      </c>
      <c r="L6047">
        <v>4</v>
      </c>
      <c r="M6047" t="b">
        <v>0</v>
      </c>
      <c r="N6047" t="b">
        <v>0</v>
      </c>
      <c r="O6047" t="b">
        <v>0</v>
      </c>
    </row>
    <row r="6048" spans="1:15">
      <c r="A6048" t="s">
        <v>18764</v>
      </c>
      <c r="B6048" s="1">
        <v>43256</v>
      </c>
      <c r="C6048" s="1">
        <v>43235.585196759261</v>
      </c>
      <c r="D6048" t="s">
        <v>18765</v>
      </c>
      <c r="E6048" t="s">
        <v>5590</v>
      </c>
      <c r="F6048">
        <v>10</v>
      </c>
      <c r="G6048" t="str">
        <f>VLOOKUP(YouTubeVideos[[#This Row],[category_id]],VideoCategories[],2,FALSE)</f>
        <v>Music</v>
      </c>
      <c r="H6048" t="s">
        <v>18766</v>
      </c>
      <c r="I6048">
        <v>2276613</v>
      </c>
      <c r="J6048">
        <v>117457</v>
      </c>
      <c r="K6048">
        <v>4676</v>
      </c>
      <c r="L6048">
        <v>7314</v>
      </c>
      <c r="M6048" t="b">
        <v>0</v>
      </c>
      <c r="N6048" t="b">
        <v>0</v>
      </c>
      <c r="O6048" t="b">
        <v>0</v>
      </c>
    </row>
    <row r="6049" spans="1:15">
      <c r="A6049" t="s">
        <v>2945</v>
      </c>
      <c r="B6049" s="1">
        <v>43072</v>
      </c>
      <c r="C6049" s="1">
        <v>43066.403912037036</v>
      </c>
      <c r="D6049" t="s">
        <v>19869</v>
      </c>
      <c r="E6049" t="s">
        <v>2465</v>
      </c>
      <c r="F6049">
        <v>28</v>
      </c>
      <c r="G6049" t="str">
        <f>VLOOKUP(YouTubeVideos[[#This Row],[category_id]],VideoCategories[],2,FALSE)</f>
        <v>Science &amp; Technology</v>
      </c>
      <c r="H6049" t="s">
        <v>2946</v>
      </c>
      <c r="I6049">
        <v>7952</v>
      </c>
      <c r="J6049">
        <v>126</v>
      </c>
      <c r="K6049">
        <v>8</v>
      </c>
      <c r="L6049">
        <v>9</v>
      </c>
      <c r="M6049" t="b">
        <v>0</v>
      </c>
      <c r="N6049" t="b">
        <v>0</v>
      </c>
      <c r="O6049" t="b">
        <v>0</v>
      </c>
    </row>
    <row r="6050" spans="1:15">
      <c r="A6050" t="s">
        <v>13926</v>
      </c>
      <c r="B6050" s="1">
        <v>43165</v>
      </c>
      <c r="C6050" s="1">
        <v>43158.346979166665</v>
      </c>
      <c r="D6050" t="s">
        <v>13927</v>
      </c>
      <c r="E6050" t="s">
        <v>4970</v>
      </c>
      <c r="F6050">
        <v>25</v>
      </c>
      <c r="G6050" t="str">
        <f>VLOOKUP(YouTubeVideos[[#This Row],[category_id]],VideoCategories[],2,FALSE)</f>
        <v>News &amp; Politics</v>
      </c>
      <c r="H6050" t="s">
        <v>13928</v>
      </c>
      <c r="I6050">
        <v>7767</v>
      </c>
      <c r="J6050">
        <v>74</v>
      </c>
      <c r="K6050">
        <v>88</v>
      </c>
      <c r="L6050">
        <v>200</v>
      </c>
      <c r="M6050" t="b">
        <v>0</v>
      </c>
      <c r="N6050" t="b">
        <v>0</v>
      </c>
      <c r="O6050" t="b">
        <v>0</v>
      </c>
    </row>
    <row r="6051" spans="1:15">
      <c r="A6051" t="s">
        <v>3492</v>
      </c>
      <c r="B6051" s="1">
        <v>43076</v>
      </c>
      <c r="C6051" s="1">
        <v>41253.408888888887</v>
      </c>
      <c r="D6051" t="s">
        <v>3493</v>
      </c>
      <c r="E6051" t="s">
        <v>3494</v>
      </c>
      <c r="F6051">
        <v>27</v>
      </c>
      <c r="G6051" t="str">
        <f>VLOOKUP(YouTubeVideos[[#This Row],[category_id]],VideoCategories[],2,FALSE)</f>
        <v>Education</v>
      </c>
      <c r="H6051" t="s">
        <v>3495</v>
      </c>
      <c r="I6051">
        <v>7753</v>
      </c>
      <c r="J6051">
        <v>29</v>
      </c>
      <c r="K6051">
        <v>3</v>
      </c>
      <c r="L6051">
        <v>3</v>
      </c>
      <c r="M6051" t="b">
        <v>0</v>
      </c>
      <c r="N6051" t="b">
        <v>0</v>
      </c>
      <c r="O6051" t="b">
        <v>0</v>
      </c>
    </row>
    <row r="6052" spans="1:15">
      <c r="A6052" t="s">
        <v>18776</v>
      </c>
      <c r="B6052" s="1">
        <v>43256</v>
      </c>
      <c r="C6052" s="1">
        <v>43229.000011574077</v>
      </c>
      <c r="D6052" t="s">
        <v>18777</v>
      </c>
      <c r="E6052" t="s">
        <v>17473</v>
      </c>
      <c r="F6052">
        <v>10</v>
      </c>
      <c r="G6052" t="str">
        <f>VLOOKUP(YouTubeVideos[[#This Row],[category_id]],VideoCategories[],2,FALSE)</f>
        <v>Music</v>
      </c>
      <c r="H6052" t="s">
        <v>18778</v>
      </c>
      <c r="I6052">
        <v>21980138</v>
      </c>
      <c r="J6052">
        <v>247098</v>
      </c>
      <c r="K6052">
        <v>11847</v>
      </c>
      <c r="L6052">
        <v>9554</v>
      </c>
      <c r="M6052" t="b">
        <v>0</v>
      </c>
      <c r="N6052" t="b">
        <v>0</v>
      </c>
      <c r="O6052" t="b">
        <v>0</v>
      </c>
    </row>
    <row r="6053" spans="1:15">
      <c r="A6053" t="s">
        <v>18779</v>
      </c>
      <c r="B6053" s="1">
        <v>43257</v>
      </c>
      <c r="C6053" s="1">
        <v>43256.240335648145</v>
      </c>
      <c r="D6053" t="s">
        <v>20749</v>
      </c>
      <c r="E6053" t="s">
        <v>1479</v>
      </c>
      <c r="F6053">
        <v>24</v>
      </c>
      <c r="G6053" t="str">
        <f>VLOOKUP(YouTubeVideos[[#This Row],[category_id]],VideoCategories[],2,FALSE)</f>
        <v>Entertainment</v>
      </c>
      <c r="H6053" t="s">
        <v>18780</v>
      </c>
      <c r="I6053">
        <v>2901230</v>
      </c>
      <c r="J6053">
        <v>59942</v>
      </c>
      <c r="K6053">
        <v>1519</v>
      </c>
      <c r="L6053">
        <v>8886</v>
      </c>
      <c r="M6053" t="b">
        <v>0</v>
      </c>
      <c r="N6053" t="b">
        <v>0</v>
      </c>
      <c r="O6053" t="b">
        <v>0</v>
      </c>
    </row>
    <row r="6054" spans="1:15">
      <c r="A6054" t="s">
        <v>18781</v>
      </c>
      <c r="B6054" s="1">
        <v>43257</v>
      </c>
      <c r="C6054" s="1">
        <v>43249.583692129629</v>
      </c>
      <c r="D6054" t="s">
        <v>18782</v>
      </c>
      <c r="E6054" t="s">
        <v>175</v>
      </c>
      <c r="F6054">
        <v>24</v>
      </c>
      <c r="G6054" t="str">
        <f>VLOOKUP(YouTubeVideos[[#This Row],[category_id]],VideoCategories[],2,FALSE)</f>
        <v>Entertainment</v>
      </c>
      <c r="H6054" t="s">
        <v>18783</v>
      </c>
      <c r="I6054">
        <v>2182197</v>
      </c>
      <c r="J6054">
        <v>152957</v>
      </c>
      <c r="K6054">
        <v>3307</v>
      </c>
      <c r="L6054">
        <v>18143</v>
      </c>
      <c r="M6054" t="b">
        <v>0</v>
      </c>
      <c r="N6054" t="b">
        <v>0</v>
      </c>
      <c r="O6054" t="b">
        <v>0</v>
      </c>
    </row>
    <row r="6055" spans="1:15">
      <c r="A6055" t="s">
        <v>1458</v>
      </c>
      <c r="B6055" s="1">
        <v>43061</v>
      </c>
      <c r="C6055" s="1">
        <v>43060.430405092593</v>
      </c>
      <c r="D6055" t="s">
        <v>1459</v>
      </c>
      <c r="E6055" t="s">
        <v>1158</v>
      </c>
      <c r="F6055">
        <v>25</v>
      </c>
      <c r="G6055" t="str">
        <f>VLOOKUP(YouTubeVideos[[#This Row],[category_id]],VideoCategories[],2,FALSE)</f>
        <v>News &amp; Politics</v>
      </c>
      <c r="H6055" t="s">
        <v>1460</v>
      </c>
      <c r="I6055">
        <v>7576</v>
      </c>
      <c r="J6055">
        <v>51</v>
      </c>
      <c r="K6055">
        <v>34</v>
      </c>
      <c r="L6055">
        <v>108</v>
      </c>
      <c r="M6055" t="b">
        <v>0</v>
      </c>
      <c r="N6055" t="b">
        <v>0</v>
      </c>
      <c r="O6055" t="b">
        <v>0</v>
      </c>
    </row>
    <row r="6056" spans="1:15">
      <c r="A6056" t="s">
        <v>9302</v>
      </c>
      <c r="B6056" s="1">
        <v>43124</v>
      </c>
      <c r="C6056" s="1">
        <v>43119.393182870372</v>
      </c>
      <c r="D6056" t="s">
        <v>9303</v>
      </c>
      <c r="E6056" t="s">
        <v>9304</v>
      </c>
      <c r="F6056">
        <v>17</v>
      </c>
      <c r="G6056" t="str">
        <f>VLOOKUP(YouTubeVideos[[#This Row],[category_id]],VideoCategories[],2,FALSE)</f>
        <v>Sports</v>
      </c>
      <c r="H6056" t="s">
        <v>63</v>
      </c>
      <c r="I6056">
        <v>7399</v>
      </c>
      <c r="J6056">
        <v>148</v>
      </c>
      <c r="K6056">
        <v>7</v>
      </c>
      <c r="L6056">
        <v>17</v>
      </c>
      <c r="M6056" t="b">
        <v>0</v>
      </c>
      <c r="N6056" t="b">
        <v>0</v>
      </c>
      <c r="O6056" t="b">
        <v>0</v>
      </c>
    </row>
    <row r="6057" spans="1:15">
      <c r="A6057" t="s">
        <v>9908</v>
      </c>
      <c r="B6057" s="1">
        <v>43128</v>
      </c>
      <c r="C6057" s="1">
        <v>43078.491493055553</v>
      </c>
      <c r="D6057" t="s">
        <v>9909</v>
      </c>
      <c r="E6057" t="s">
        <v>9910</v>
      </c>
      <c r="F6057">
        <v>15</v>
      </c>
      <c r="G6057" t="str">
        <f>VLOOKUP(YouTubeVideos[[#This Row],[category_id]],VideoCategories[],2,FALSE)</f>
        <v>Pets &amp; Animals</v>
      </c>
      <c r="H6057" t="s">
        <v>9911</v>
      </c>
      <c r="I6057">
        <v>7325</v>
      </c>
      <c r="J6057">
        <v>6</v>
      </c>
      <c r="K6057">
        <v>6</v>
      </c>
      <c r="L6057">
        <v>1</v>
      </c>
      <c r="M6057" t="b">
        <v>0</v>
      </c>
      <c r="N6057" t="b">
        <v>0</v>
      </c>
      <c r="O6057" t="b">
        <v>0</v>
      </c>
    </row>
    <row r="6058" spans="1:15">
      <c r="A6058" t="s">
        <v>18793</v>
      </c>
      <c r="B6058" s="1">
        <v>43257</v>
      </c>
      <c r="C6058" s="1">
        <v>43231.333344907405</v>
      </c>
      <c r="D6058" t="s">
        <v>18794</v>
      </c>
      <c r="E6058" t="s">
        <v>420</v>
      </c>
      <c r="F6058">
        <v>24</v>
      </c>
      <c r="G6058" t="str">
        <f>VLOOKUP(YouTubeVideos[[#This Row],[category_id]],VideoCategories[],2,FALSE)</f>
        <v>Entertainment</v>
      </c>
      <c r="H6058" t="s">
        <v>18795</v>
      </c>
      <c r="I6058">
        <v>1474452</v>
      </c>
      <c r="J6058">
        <v>33999</v>
      </c>
      <c r="K6058">
        <v>1634</v>
      </c>
      <c r="L6058">
        <v>1407</v>
      </c>
      <c r="M6058" t="b">
        <v>0</v>
      </c>
      <c r="N6058" t="b">
        <v>0</v>
      </c>
      <c r="O6058" t="b">
        <v>0</v>
      </c>
    </row>
    <row r="6059" spans="1:15">
      <c r="A6059" t="s">
        <v>5551</v>
      </c>
      <c r="B6059" s="1">
        <v>43090</v>
      </c>
      <c r="C6059" s="1">
        <v>43086.291701388887</v>
      </c>
      <c r="D6059" t="s">
        <v>5552</v>
      </c>
      <c r="E6059" t="s">
        <v>3108</v>
      </c>
      <c r="F6059">
        <v>25</v>
      </c>
      <c r="G6059" t="str">
        <f>VLOOKUP(YouTubeVideos[[#This Row],[category_id]],VideoCategories[],2,FALSE)</f>
        <v>News &amp; Politics</v>
      </c>
      <c r="H6059" t="s">
        <v>5553</v>
      </c>
      <c r="I6059">
        <v>7260</v>
      </c>
      <c r="J6059">
        <v>205</v>
      </c>
      <c r="K6059">
        <v>14</v>
      </c>
      <c r="L6059">
        <v>23</v>
      </c>
      <c r="M6059" t="b">
        <v>0</v>
      </c>
      <c r="N6059" t="b">
        <v>0</v>
      </c>
      <c r="O6059" t="b">
        <v>0</v>
      </c>
    </row>
    <row r="6060" spans="1:15">
      <c r="A6060" t="s">
        <v>18799</v>
      </c>
      <c r="B6060" s="1">
        <v>43257</v>
      </c>
      <c r="C6060" s="1">
        <v>43230.208333333336</v>
      </c>
      <c r="D6060" t="s">
        <v>18800</v>
      </c>
      <c r="E6060" t="s">
        <v>18801</v>
      </c>
      <c r="F6060">
        <v>10</v>
      </c>
      <c r="G6060" t="str">
        <f>VLOOKUP(YouTubeVideos[[#This Row],[category_id]],VideoCategories[],2,FALSE)</f>
        <v>Music</v>
      </c>
      <c r="H6060" t="s">
        <v>18802</v>
      </c>
      <c r="I6060">
        <v>447916</v>
      </c>
      <c r="J6060">
        <v>5736</v>
      </c>
      <c r="K6060">
        <v>219</v>
      </c>
      <c r="L6060">
        <v>466</v>
      </c>
      <c r="M6060" t="b">
        <v>0</v>
      </c>
      <c r="N6060" t="b">
        <v>0</v>
      </c>
      <c r="O6060" t="b">
        <v>0</v>
      </c>
    </row>
    <row r="6061" spans="1:15">
      <c r="A6061" t="s">
        <v>12977</v>
      </c>
      <c r="B6061" s="1">
        <v>43154</v>
      </c>
      <c r="C6061" s="1">
        <v>43147.660092592596</v>
      </c>
      <c r="D6061" t="s">
        <v>12978</v>
      </c>
      <c r="E6061" t="s">
        <v>12979</v>
      </c>
      <c r="F6061">
        <v>17</v>
      </c>
      <c r="G6061" t="str">
        <f>VLOOKUP(YouTubeVideos[[#This Row],[category_id]],VideoCategories[],2,FALSE)</f>
        <v>Sports</v>
      </c>
      <c r="H6061" t="s">
        <v>12980</v>
      </c>
      <c r="I6061">
        <v>7189</v>
      </c>
      <c r="J6061">
        <v>15</v>
      </c>
      <c r="K6061">
        <v>0</v>
      </c>
      <c r="L6061">
        <v>14</v>
      </c>
      <c r="M6061" t="b">
        <v>0</v>
      </c>
      <c r="N6061" t="b">
        <v>0</v>
      </c>
      <c r="O6061" t="b">
        <v>0</v>
      </c>
    </row>
    <row r="6062" spans="1:15">
      <c r="A6062" t="s">
        <v>18805</v>
      </c>
      <c r="B6062" s="1">
        <v>43258</v>
      </c>
      <c r="C6062" s="1">
        <v>43255.918622685182</v>
      </c>
      <c r="D6062" t="s">
        <v>18806</v>
      </c>
      <c r="E6062" t="s">
        <v>35</v>
      </c>
      <c r="F6062">
        <v>24</v>
      </c>
      <c r="G6062" t="str">
        <f>VLOOKUP(YouTubeVideos[[#This Row],[category_id]],VideoCategories[],2,FALSE)</f>
        <v>Entertainment</v>
      </c>
      <c r="H6062" t="s">
        <v>18749</v>
      </c>
      <c r="I6062">
        <v>6908017</v>
      </c>
      <c r="J6062">
        <v>487402</v>
      </c>
      <c r="K6062">
        <v>2676</v>
      </c>
      <c r="L6062">
        <v>25677</v>
      </c>
      <c r="M6062" t="b">
        <v>0</v>
      </c>
      <c r="N6062" t="b">
        <v>0</v>
      </c>
      <c r="O6062" t="b">
        <v>0</v>
      </c>
    </row>
    <row r="6063" spans="1:15">
      <c r="A6063" t="s">
        <v>9818</v>
      </c>
      <c r="B6063" s="1">
        <v>43128</v>
      </c>
      <c r="C6063" s="1">
        <v>43124.333310185182</v>
      </c>
      <c r="D6063" t="s">
        <v>9819</v>
      </c>
      <c r="E6063" t="s">
        <v>9820</v>
      </c>
      <c r="F6063">
        <v>26</v>
      </c>
      <c r="G6063" t="str">
        <f>VLOOKUP(YouTubeVideos[[#This Row],[category_id]],VideoCategories[],2,FALSE)</f>
        <v>Howto &amp; Style</v>
      </c>
      <c r="H6063" t="s">
        <v>9821</v>
      </c>
      <c r="I6063">
        <v>7130</v>
      </c>
      <c r="J6063">
        <v>114</v>
      </c>
      <c r="K6063">
        <v>4</v>
      </c>
      <c r="L6063">
        <v>5</v>
      </c>
      <c r="M6063" t="b">
        <v>0</v>
      </c>
      <c r="N6063" t="b">
        <v>0</v>
      </c>
      <c r="O6063" t="b">
        <v>0</v>
      </c>
    </row>
    <row r="6064" spans="1:15">
      <c r="A6064" t="s">
        <v>11040</v>
      </c>
      <c r="B6064" s="1">
        <v>43136</v>
      </c>
      <c r="C6064" s="1">
        <v>43132.826249999998</v>
      </c>
      <c r="D6064" t="s">
        <v>11041</v>
      </c>
      <c r="E6064" t="s">
        <v>11042</v>
      </c>
      <c r="F6064">
        <v>22</v>
      </c>
      <c r="G6064" t="str">
        <f>VLOOKUP(YouTubeVideos[[#This Row],[category_id]],VideoCategories[],2,FALSE)</f>
        <v>People &amp; Blogs</v>
      </c>
      <c r="H6064" t="s">
        <v>11043</v>
      </c>
      <c r="I6064">
        <v>7036</v>
      </c>
      <c r="J6064">
        <v>55</v>
      </c>
      <c r="K6064">
        <v>1</v>
      </c>
      <c r="L6064">
        <v>11</v>
      </c>
      <c r="M6064" t="b">
        <v>0</v>
      </c>
      <c r="N6064" t="b">
        <v>0</v>
      </c>
      <c r="O6064" t="b">
        <v>0</v>
      </c>
    </row>
    <row r="6065" spans="1:15">
      <c r="A6065" t="s">
        <v>694</v>
      </c>
      <c r="B6065" s="1">
        <v>43056</v>
      </c>
      <c r="C6065" s="1">
        <v>43052.445347222223</v>
      </c>
      <c r="D6065" t="s">
        <v>695</v>
      </c>
      <c r="E6065" t="s">
        <v>696</v>
      </c>
      <c r="F6065">
        <v>17</v>
      </c>
      <c r="G6065" t="str">
        <f>VLOOKUP(YouTubeVideos[[#This Row],[category_id]],VideoCategories[],2,FALSE)</f>
        <v>Sports</v>
      </c>
      <c r="H6065" t="s">
        <v>697</v>
      </c>
      <c r="I6065">
        <v>6993</v>
      </c>
      <c r="J6065">
        <v>20</v>
      </c>
      <c r="K6065">
        <v>58</v>
      </c>
      <c r="L6065">
        <v>53</v>
      </c>
      <c r="M6065" t="b">
        <v>0</v>
      </c>
      <c r="N6065" t="b">
        <v>0</v>
      </c>
      <c r="O6065" t="b">
        <v>0</v>
      </c>
    </row>
    <row r="6066" spans="1:15">
      <c r="A6066" t="s">
        <v>2500</v>
      </c>
      <c r="B6066" s="1">
        <v>43069</v>
      </c>
      <c r="C6066" s="1">
        <v>43041.256666666668</v>
      </c>
      <c r="D6066" t="s">
        <v>2501</v>
      </c>
      <c r="E6066" t="s">
        <v>2502</v>
      </c>
      <c r="F6066">
        <v>28</v>
      </c>
      <c r="G6066" t="str">
        <f>VLOOKUP(YouTubeVideos[[#This Row],[category_id]],VideoCategories[],2,FALSE)</f>
        <v>Science &amp; Technology</v>
      </c>
      <c r="H6066" t="s">
        <v>19850</v>
      </c>
      <c r="I6066">
        <v>6890</v>
      </c>
      <c r="J6066">
        <v>199</v>
      </c>
      <c r="K6066">
        <v>9</v>
      </c>
      <c r="L6066">
        <v>72</v>
      </c>
      <c r="M6066" t="b">
        <v>0</v>
      </c>
      <c r="N6066" t="b">
        <v>0</v>
      </c>
      <c r="O6066" t="b">
        <v>0</v>
      </c>
    </row>
    <row r="6067" spans="1:15">
      <c r="A6067" t="s">
        <v>721</v>
      </c>
      <c r="B6067" s="1">
        <v>43056</v>
      </c>
      <c r="C6067" s="1">
        <v>43052.343055555553</v>
      </c>
      <c r="D6067" t="s">
        <v>722</v>
      </c>
      <c r="E6067" t="s">
        <v>723</v>
      </c>
      <c r="F6067">
        <v>25</v>
      </c>
      <c r="G6067" t="str">
        <f>VLOOKUP(YouTubeVideos[[#This Row],[category_id]],VideoCategories[],2,FALSE)</f>
        <v>News &amp; Politics</v>
      </c>
      <c r="H6067" t="s">
        <v>63</v>
      </c>
      <c r="I6067">
        <v>6801</v>
      </c>
      <c r="J6067">
        <v>11</v>
      </c>
      <c r="K6067">
        <v>35</v>
      </c>
      <c r="L6067">
        <v>16</v>
      </c>
      <c r="M6067" t="b">
        <v>0</v>
      </c>
      <c r="N6067" t="b">
        <v>0</v>
      </c>
      <c r="O6067" t="b">
        <v>0</v>
      </c>
    </row>
    <row r="6068" spans="1:15">
      <c r="A6068" t="s">
        <v>677</v>
      </c>
      <c r="B6068" s="1">
        <v>43056</v>
      </c>
      <c r="C6068" s="1">
        <v>43055.512094907404</v>
      </c>
      <c r="D6068" t="s">
        <v>19741</v>
      </c>
      <c r="E6068" t="s">
        <v>516</v>
      </c>
      <c r="F6068">
        <v>26</v>
      </c>
      <c r="G6068" t="str">
        <f>VLOOKUP(YouTubeVideos[[#This Row],[category_id]],VideoCategories[],2,FALSE)</f>
        <v>Howto &amp; Style</v>
      </c>
      <c r="H6068" t="s">
        <v>678</v>
      </c>
      <c r="I6068">
        <v>6582</v>
      </c>
      <c r="J6068">
        <v>174</v>
      </c>
      <c r="K6068">
        <v>8</v>
      </c>
      <c r="L6068">
        <v>22</v>
      </c>
      <c r="M6068" t="b">
        <v>0</v>
      </c>
      <c r="N6068" t="b">
        <v>0</v>
      </c>
      <c r="O6068" t="b">
        <v>0</v>
      </c>
    </row>
    <row r="6069" spans="1:15">
      <c r="A6069" t="s">
        <v>18824</v>
      </c>
      <c r="B6069" s="1">
        <v>43258</v>
      </c>
      <c r="C6069" s="1">
        <v>43239.479803240742</v>
      </c>
      <c r="D6069" t="s">
        <v>18825</v>
      </c>
      <c r="E6069" t="s">
        <v>3072</v>
      </c>
      <c r="F6069">
        <v>24</v>
      </c>
      <c r="G6069" t="str">
        <f>VLOOKUP(YouTubeVideos[[#This Row],[category_id]],VideoCategories[],2,FALSE)</f>
        <v>Entertainment</v>
      </c>
      <c r="H6069" t="s">
        <v>18826</v>
      </c>
      <c r="I6069">
        <v>10187747</v>
      </c>
      <c r="J6069">
        <v>47517</v>
      </c>
      <c r="K6069">
        <v>3982</v>
      </c>
      <c r="L6069">
        <v>6353</v>
      </c>
      <c r="M6069" t="b">
        <v>0</v>
      </c>
      <c r="N6069" t="b">
        <v>0</v>
      </c>
      <c r="O6069" t="b">
        <v>0</v>
      </c>
    </row>
    <row r="6070" spans="1:15">
      <c r="A6070" t="s">
        <v>18827</v>
      </c>
      <c r="B6070" s="1">
        <v>43258</v>
      </c>
      <c r="C6070" s="1">
        <v>43235.249884259261</v>
      </c>
      <c r="D6070" t="s">
        <v>18828</v>
      </c>
      <c r="E6070" t="s">
        <v>120</v>
      </c>
      <c r="F6070">
        <v>24</v>
      </c>
      <c r="G6070" t="str">
        <f>VLOOKUP(YouTubeVideos[[#This Row],[category_id]],VideoCategories[],2,FALSE)</f>
        <v>Entertainment</v>
      </c>
      <c r="H6070" t="s">
        <v>18829</v>
      </c>
      <c r="I6070">
        <v>791080</v>
      </c>
      <c r="J6070">
        <v>5694</v>
      </c>
      <c r="K6070">
        <v>423</v>
      </c>
      <c r="L6070">
        <v>726</v>
      </c>
      <c r="M6070" t="b">
        <v>0</v>
      </c>
      <c r="N6070" t="b">
        <v>0</v>
      </c>
      <c r="O6070" t="b">
        <v>0</v>
      </c>
    </row>
    <row r="6071" spans="1:15">
      <c r="A6071" t="s">
        <v>18830</v>
      </c>
      <c r="B6071" s="1">
        <v>43258</v>
      </c>
      <c r="C6071" s="1">
        <v>43233.094166666669</v>
      </c>
      <c r="D6071" t="s">
        <v>20751</v>
      </c>
      <c r="E6071" t="s">
        <v>18831</v>
      </c>
      <c r="F6071">
        <v>24</v>
      </c>
      <c r="G6071" t="str">
        <f>VLOOKUP(YouTubeVideos[[#This Row],[category_id]],VideoCategories[],2,FALSE)</f>
        <v>Entertainment</v>
      </c>
      <c r="H6071" t="s">
        <v>20752</v>
      </c>
      <c r="I6071">
        <v>3793527</v>
      </c>
      <c r="J6071">
        <v>53572</v>
      </c>
      <c r="K6071">
        <v>544</v>
      </c>
      <c r="L6071">
        <v>2170</v>
      </c>
      <c r="M6071" t="b">
        <v>0</v>
      </c>
      <c r="N6071" t="b">
        <v>0</v>
      </c>
      <c r="O6071" t="b">
        <v>0</v>
      </c>
    </row>
    <row r="6072" spans="1:15">
      <c r="A6072" t="s">
        <v>8061</v>
      </c>
      <c r="B6072" s="1">
        <v>43114</v>
      </c>
      <c r="C6072" s="1">
        <v>41343.40415509259</v>
      </c>
      <c r="D6072" t="s">
        <v>8062</v>
      </c>
      <c r="E6072" t="s">
        <v>8063</v>
      </c>
      <c r="F6072">
        <v>2</v>
      </c>
      <c r="G6072" t="str">
        <f>VLOOKUP(YouTubeVideos[[#This Row],[category_id]],VideoCategories[],2,FALSE)</f>
        <v>Autos &amp; Vehicles</v>
      </c>
      <c r="H6072" t="s">
        <v>8064</v>
      </c>
      <c r="I6072">
        <v>6570</v>
      </c>
      <c r="J6072">
        <v>15</v>
      </c>
      <c r="K6072">
        <v>0</v>
      </c>
      <c r="L6072">
        <v>8</v>
      </c>
      <c r="M6072" t="b">
        <v>0</v>
      </c>
      <c r="N6072" t="b">
        <v>0</v>
      </c>
      <c r="O6072" t="b">
        <v>0</v>
      </c>
    </row>
    <row r="6073" spans="1:15">
      <c r="A6073" t="s">
        <v>4827</v>
      </c>
      <c r="B6073" s="1">
        <v>43085</v>
      </c>
      <c r="C6073" s="1">
        <v>43080.428888888891</v>
      </c>
      <c r="D6073" t="s">
        <v>4828</v>
      </c>
      <c r="E6073" t="s">
        <v>1031</v>
      </c>
      <c r="F6073">
        <v>25</v>
      </c>
      <c r="G6073" t="str">
        <f>VLOOKUP(YouTubeVideos[[#This Row],[category_id]],VideoCategories[],2,FALSE)</f>
        <v>News &amp; Politics</v>
      </c>
      <c r="H6073" t="s">
        <v>4829</v>
      </c>
      <c r="I6073">
        <v>6450</v>
      </c>
      <c r="J6073">
        <v>121</v>
      </c>
      <c r="K6073">
        <v>312</v>
      </c>
      <c r="L6073">
        <v>187</v>
      </c>
      <c r="M6073" t="b">
        <v>0</v>
      </c>
      <c r="N6073" t="b">
        <v>0</v>
      </c>
      <c r="O6073" t="b">
        <v>0</v>
      </c>
    </row>
    <row r="6074" spans="1:15">
      <c r="A6074" t="s">
        <v>18838</v>
      </c>
      <c r="B6074" s="1">
        <v>43259</v>
      </c>
      <c r="C6074" s="1">
        <v>43257.927361111113</v>
      </c>
      <c r="D6074" t="s">
        <v>18839</v>
      </c>
      <c r="E6074" t="s">
        <v>35</v>
      </c>
      <c r="F6074">
        <v>24</v>
      </c>
      <c r="G6074" t="str">
        <f>VLOOKUP(YouTubeVideos[[#This Row],[category_id]],VideoCategories[],2,FALSE)</f>
        <v>Entertainment</v>
      </c>
      <c r="H6074" t="s">
        <v>18840</v>
      </c>
      <c r="I6074">
        <v>1365473</v>
      </c>
      <c r="J6074">
        <v>100090</v>
      </c>
      <c r="K6074">
        <v>290</v>
      </c>
      <c r="L6074">
        <v>2427</v>
      </c>
      <c r="M6074" t="b">
        <v>0</v>
      </c>
      <c r="N6074" t="b">
        <v>0</v>
      </c>
      <c r="O6074" t="b">
        <v>0</v>
      </c>
    </row>
    <row r="6075" spans="1:15">
      <c r="A6075" t="s">
        <v>8212</v>
      </c>
      <c r="B6075" s="1">
        <v>43116</v>
      </c>
      <c r="C6075" s="1">
        <v>43109.393252314818</v>
      </c>
      <c r="D6075" t="s">
        <v>8213</v>
      </c>
      <c r="E6075" t="s">
        <v>527</v>
      </c>
      <c r="F6075">
        <v>15</v>
      </c>
      <c r="G6075" t="str">
        <f>VLOOKUP(YouTubeVideos[[#This Row],[category_id]],VideoCategories[],2,FALSE)</f>
        <v>Pets &amp; Animals</v>
      </c>
      <c r="H6075" t="s">
        <v>8214</v>
      </c>
      <c r="I6075">
        <v>6447</v>
      </c>
      <c r="J6075">
        <v>30</v>
      </c>
      <c r="K6075">
        <v>4</v>
      </c>
      <c r="L6075">
        <v>4</v>
      </c>
      <c r="M6075" t="b">
        <v>0</v>
      </c>
      <c r="N6075" t="b">
        <v>0</v>
      </c>
      <c r="O6075" t="b">
        <v>0</v>
      </c>
    </row>
    <row r="6076" spans="1:15">
      <c r="A6076" t="s">
        <v>20753</v>
      </c>
      <c r="B6076" s="1">
        <v>43259</v>
      </c>
      <c r="C6076" s="1">
        <v>43251.791666666664</v>
      </c>
      <c r="D6076" t="s">
        <v>18844</v>
      </c>
      <c r="E6076" t="s">
        <v>78</v>
      </c>
      <c r="F6076">
        <v>24</v>
      </c>
      <c r="G6076" t="str">
        <f>VLOOKUP(YouTubeVideos[[#This Row],[category_id]],VideoCategories[],2,FALSE)</f>
        <v>Entertainment</v>
      </c>
      <c r="H6076" t="s">
        <v>18845</v>
      </c>
      <c r="I6076">
        <v>440020</v>
      </c>
      <c r="J6076">
        <v>11787</v>
      </c>
      <c r="K6076">
        <v>2157</v>
      </c>
      <c r="L6076">
        <v>1495</v>
      </c>
      <c r="M6076" t="b">
        <v>0</v>
      </c>
      <c r="N6076" t="b">
        <v>0</v>
      </c>
      <c r="O6076" t="b">
        <v>0</v>
      </c>
    </row>
    <row r="6077" spans="1:15">
      <c r="A6077" t="s">
        <v>18846</v>
      </c>
      <c r="B6077" s="1">
        <v>43259</v>
      </c>
      <c r="C6077" s="1">
        <v>43250.291666666664</v>
      </c>
      <c r="D6077" t="s">
        <v>18847</v>
      </c>
      <c r="E6077" t="s">
        <v>12406</v>
      </c>
      <c r="F6077">
        <v>10</v>
      </c>
      <c r="G6077" t="str">
        <f>VLOOKUP(YouTubeVideos[[#This Row],[category_id]],VideoCategories[],2,FALSE)</f>
        <v>Music</v>
      </c>
      <c r="H6077" t="s">
        <v>18848</v>
      </c>
      <c r="I6077">
        <v>5001009</v>
      </c>
      <c r="J6077">
        <v>215271</v>
      </c>
      <c r="K6077">
        <v>5821</v>
      </c>
      <c r="L6077">
        <v>11510</v>
      </c>
      <c r="M6077" t="b">
        <v>0</v>
      </c>
      <c r="N6077" t="b">
        <v>0</v>
      </c>
      <c r="O6077" t="b">
        <v>0</v>
      </c>
    </row>
    <row r="6078" spans="1:15">
      <c r="A6078" t="s">
        <v>18849</v>
      </c>
      <c r="B6078" s="1">
        <v>43259</v>
      </c>
      <c r="C6078" s="1">
        <v>43244.875243055554</v>
      </c>
      <c r="D6078" t="s">
        <v>18850</v>
      </c>
      <c r="E6078" t="s">
        <v>18851</v>
      </c>
      <c r="F6078">
        <v>10</v>
      </c>
      <c r="G6078" t="str">
        <f>VLOOKUP(YouTubeVideos[[#This Row],[category_id]],VideoCategories[],2,FALSE)</f>
        <v>Music</v>
      </c>
      <c r="H6078" t="s">
        <v>18852</v>
      </c>
      <c r="I6078">
        <v>17045761</v>
      </c>
      <c r="J6078">
        <v>279676</v>
      </c>
      <c r="K6078">
        <v>48758</v>
      </c>
      <c r="L6078">
        <v>38252</v>
      </c>
      <c r="M6078" t="b">
        <v>0</v>
      </c>
      <c r="N6078" t="b">
        <v>0</v>
      </c>
      <c r="O6078" t="b">
        <v>0</v>
      </c>
    </row>
    <row r="6079" spans="1:15">
      <c r="A6079" t="s">
        <v>112</v>
      </c>
      <c r="B6079" s="1">
        <v>43053</v>
      </c>
      <c r="C6079" s="1">
        <v>41070.517106481479</v>
      </c>
      <c r="D6079" t="s">
        <v>113</v>
      </c>
      <c r="E6079" t="s">
        <v>114</v>
      </c>
      <c r="F6079">
        <v>27</v>
      </c>
      <c r="G6079" t="str">
        <f>VLOOKUP(YouTubeVideos[[#This Row],[category_id]],VideoCategories[],2,FALSE)</f>
        <v>Education</v>
      </c>
      <c r="H6079" t="s">
        <v>115</v>
      </c>
      <c r="I6079">
        <v>6412</v>
      </c>
      <c r="J6079">
        <v>49</v>
      </c>
      <c r="K6079">
        <v>0</v>
      </c>
      <c r="L6079">
        <v>2</v>
      </c>
      <c r="M6079" t="b">
        <v>0</v>
      </c>
      <c r="N6079" t="b">
        <v>0</v>
      </c>
      <c r="O6079" t="b">
        <v>0</v>
      </c>
    </row>
    <row r="6080" spans="1:15">
      <c r="A6080" t="s">
        <v>2846</v>
      </c>
      <c r="B6080" s="1">
        <v>43071</v>
      </c>
      <c r="C6080" s="1">
        <v>43066.467002314814</v>
      </c>
      <c r="D6080" t="s">
        <v>2847</v>
      </c>
      <c r="E6080" t="s">
        <v>2848</v>
      </c>
      <c r="F6080">
        <v>1</v>
      </c>
      <c r="G6080" t="str">
        <f>VLOOKUP(YouTubeVideos[[#This Row],[category_id]],VideoCategories[],2,FALSE)</f>
        <v>Film &amp; Animation</v>
      </c>
      <c r="H6080" t="s">
        <v>2849</v>
      </c>
      <c r="I6080">
        <v>6320</v>
      </c>
      <c r="J6080">
        <v>90</v>
      </c>
      <c r="K6080">
        <v>8</v>
      </c>
      <c r="L6080">
        <v>15</v>
      </c>
      <c r="M6080" t="b">
        <v>0</v>
      </c>
      <c r="N6080" t="b">
        <v>0</v>
      </c>
      <c r="O6080" t="b">
        <v>0</v>
      </c>
    </row>
    <row r="6081" spans="1:15">
      <c r="A6081" t="s">
        <v>18859</v>
      </c>
      <c r="B6081" s="1">
        <v>43259</v>
      </c>
      <c r="C6081" s="1">
        <v>43230.208368055559</v>
      </c>
      <c r="D6081" t="s">
        <v>18860</v>
      </c>
      <c r="E6081" t="s">
        <v>364</v>
      </c>
      <c r="F6081">
        <v>10</v>
      </c>
      <c r="G6081" t="str">
        <f>VLOOKUP(YouTubeVideos[[#This Row],[category_id]],VideoCategories[],2,FALSE)</f>
        <v>Music</v>
      </c>
      <c r="H6081" t="s">
        <v>18861</v>
      </c>
      <c r="I6081">
        <v>21986883</v>
      </c>
      <c r="J6081">
        <v>472521</v>
      </c>
      <c r="K6081">
        <v>7435</v>
      </c>
      <c r="L6081">
        <v>14297</v>
      </c>
      <c r="M6081" t="b">
        <v>0</v>
      </c>
      <c r="N6081" t="b">
        <v>0</v>
      </c>
      <c r="O6081" t="b">
        <v>0</v>
      </c>
    </row>
    <row r="6082" spans="1:15">
      <c r="A6082" t="s">
        <v>820</v>
      </c>
      <c r="B6082" s="1">
        <v>43056</v>
      </c>
      <c r="C6082" s="1">
        <v>43052.026944444442</v>
      </c>
      <c r="D6082" t="s">
        <v>821</v>
      </c>
      <c r="E6082" t="s">
        <v>822</v>
      </c>
      <c r="F6082">
        <v>28</v>
      </c>
      <c r="G6082" t="str">
        <f>VLOOKUP(YouTubeVideos[[#This Row],[category_id]],VideoCategories[],2,FALSE)</f>
        <v>Science &amp; Technology</v>
      </c>
      <c r="H6082" t="s">
        <v>823</v>
      </c>
      <c r="I6082">
        <v>6247</v>
      </c>
      <c r="J6082">
        <v>22</v>
      </c>
      <c r="K6082">
        <v>0</v>
      </c>
      <c r="L6082">
        <v>2</v>
      </c>
      <c r="M6082" t="b">
        <v>0</v>
      </c>
      <c r="N6082" t="b">
        <v>0</v>
      </c>
      <c r="O6082" t="b">
        <v>0</v>
      </c>
    </row>
    <row r="6083" spans="1:15">
      <c r="A6083" t="s">
        <v>18865</v>
      </c>
      <c r="B6083" s="1">
        <v>43259</v>
      </c>
      <c r="C6083" s="1">
        <v>43230.416678240741</v>
      </c>
      <c r="D6083" t="s">
        <v>18866</v>
      </c>
      <c r="E6083" t="s">
        <v>18867</v>
      </c>
      <c r="F6083">
        <v>10</v>
      </c>
      <c r="G6083" t="str">
        <f>VLOOKUP(YouTubeVideos[[#This Row],[category_id]],VideoCategories[],2,FALSE)</f>
        <v>Music</v>
      </c>
      <c r="H6083" t="s">
        <v>18868</v>
      </c>
      <c r="I6083">
        <v>3613243</v>
      </c>
      <c r="J6083">
        <v>77927</v>
      </c>
      <c r="K6083">
        <v>1605</v>
      </c>
      <c r="L6083">
        <v>5607</v>
      </c>
      <c r="M6083" t="b">
        <v>0</v>
      </c>
      <c r="N6083" t="b">
        <v>0</v>
      </c>
      <c r="O6083" t="b">
        <v>0</v>
      </c>
    </row>
    <row r="6084" spans="1:15">
      <c r="A6084" t="s">
        <v>1995</v>
      </c>
      <c r="B6084" s="1">
        <v>43066</v>
      </c>
      <c r="C6084" s="1">
        <v>43060.470856481479</v>
      </c>
      <c r="D6084" t="s">
        <v>1996</v>
      </c>
      <c r="E6084" t="s">
        <v>1143</v>
      </c>
      <c r="F6084">
        <v>25</v>
      </c>
      <c r="G6084" t="str">
        <f>VLOOKUP(YouTubeVideos[[#This Row],[category_id]],VideoCategories[],2,FALSE)</f>
        <v>News &amp; Politics</v>
      </c>
      <c r="H6084" t="s">
        <v>1997</v>
      </c>
      <c r="I6084">
        <v>6183</v>
      </c>
      <c r="J6084">
        <v>56</v>
      </c>
      <c r="K6084">
        <v>29</v>
      </c>
      <c r="L6084">
        <v>54</v>
      </c>
      <c r="M6084" t="b">
        <v>0</v>
      </c>
      <c r="N6084" t="b">
        <v>0</v>
      </c>
      <c r="O6084" t="b">
        <v>0</v>
      </c>
    </row>
    <row r="6085" spans="1:15">
      <c r="A6085" t="s">
        <v>18872</v>
      </c>
      <c r="B6085" s="1">
        <v>43259</v>
      </c>
      <c r="C6085" s="1">
        <v>43229.416666666664</v>
      </c>
      <c r="D6085" t="s">
        <v>18873</v>
      </c>
      <c r="E6085" t="s">
        <v>3446</v>
      </c>
      <c r="F6085">
        <v>10</v>
      </c>
      <c r="G6085" t="str">
        <f>VLOOKUP(YouTubeVideos[[#This Row],[category_id]],VideoCategories[],2,FALSE)</f>
        <v>Music</v>
      </c>
      <c r="H6085" t="s">
        <v>18874</v>
      </c>
      <c r="I6085">
        <v>20934803</v>
      </c>
      <c r="J6085">
        <v>359012</v>
      </c>
      <c r="K6085">
        <v>9294</v>
      </c>
      <c r="L6085">
        <v>12451</v>
      </c>
      <c r="M6085" t="b">
        <v>0</v>
      </c>
      <c r="N6085" t="b">
        <v>0</v>
      </c>
      <c r="O6085" t="b">
        <v>0</v>
      </c>
    </row>
    <row r="6086" spans="1:15">
      <c r="A6086" t="s">
        <v>18875</v>
      </c>
      <c r="B6086" s="1">
        <v>43259</v>
      </c>
      <c r="C6086" s="1">
        <v>43230.418692129628</v>
      </c>
      <c r="D6086" t="s">
        <v>18876</v>
      </c>
      <c r="E6086" t="s">
        <v>13166</v>
      </c>
      <c r="F6086">
        <v>24</v>
      </c>
      <c r="G6086" t="str">
        <f>VLOOKUP(YouTubeVideos[[#This Row],[category_id]],VideoCategories[],2,FALSE)</f>
        <v>Entertainment</v>
      </c>
      <c r="H6086" t="s">
        <v>20754</v>
      </c>
      <c r="I6086">
        <v>1050795</v>
      </c>
      <c r="J6086">
        <v>32398</v>
      </c>
      <c r="K6086">
        <v>992</v>
      </c>
      <c r="L6086">
        <v>6826</v>
      </c>
      <c r="M6086" t="b">
        <v>0</v>
      </c>
      <c r="N6086" t="b">
        <v>0</v>
      </c>
      <c r="O6086" t="b">
        <v>0</v>
      </c>
    </row>
    <row r="6087" spans="1:15">
      <c r="A6087" t="s">
        <v>3605</v>
      </c>
      <c r="B6087" s="1">
        <v>43077</v>
      </c>
      <c r="C6087" s="1">
        <v>43073.261874999997</v>
      </c>
      <c r="D6087" t="s">
        <v>3606</v>
      </c>
      <c r="E6087" t="s">
        <v>3607</v>
      </c>
      <c r="F6087">
        <v>23</v>
      </c>
      <c r="G6087" t="str">
        <f>VLOOKUP(YouTubeVideos[[#This Row],[category_id]],VideoCategories[],2,FALSE)</f>
        <v>Comedy</v>
      </c>
      <c r="H6087" t="s">
        <v>63</v>
      </c>
      <c r="I6087">
        <v>6172</v>
      </c>
      <c r="J6087">
        <v>29</v>
      </c>
      <c r="K6087">
        <v>4</v>
      </c>
      <c r="L6087">
        <v>33</v>
      </c>
      <c r="M6087" t="b">
        <v>0</v>
      </c>
      <c r="N6087" t="b">
        <v>0</v>
      </c>
      <c r="O6087" t="b">
        <v>0</v>
      </c>
    </row>
    <row r="6088" spans="1:15">
      <c r="A6088" t="s">
        <v>8840</v>
      </c>
      <c r="B6088" s="1">
        <v>43119</v>
      </c>
      <c r="C6088" s="1">
        <v>43114.227858796294</v>
      </c>
      <c r="D6088" t="s">
        <v>8841</v>
      </c>
      <c r="E6088" t="s">
        <v>8842</v>
      </c>
      <c r="F6088">
        <v>28</v>
      </c>
      <c r="G6088" t="str">
        <f>VLOOKUP(YouTubeVideos[[#This Row],[category_id]],VideoCategories[],2,FALSE)</f>
        <v>Science &amp; Technology</v>
      </c>
      <c r="H6088" t="s">
        <v>8843</v>
      </c>
      <c r="I6088">
        <v>6149</v>
      </c>
      <c r="J6088">
        <v>109</v>
      </c>
      <c r="K6088">
        <v>3</v>
      </c>
      <c r="L6088">
        <v>18</v>
      </c>
      <c r="M6088" t="b">
        <v>0</v>
      </c>
      <c r="N6088" t="b">
        <v>0</v>
      </c>
      <c r="O6088" t="b">
        <v>0</v>
      </c>
    </row>
    <row r="6089" spans="1:15">
      <c r="A6089" t="s">
        <v>18883</v>
      </c>
      <c r="B6089" s="1">
        <v>43260</v>
      </c>
      <c r="C6089" s="1">
        <v>43256.448912037034</v>
      </c>
      <c r="D6089" t="s">
        <v>18884</v>
      </c>
      <c r="E6089" t="s">
        <v>7504</v>
      </c>
      <c r="F6089">
        <v>24</v>
      </c>
      <c r="G6089" t="str">
        <f>VLOOKUP(YouTubeVideos[[#This Row],[category_id]],VideoCategories[],2,FALSE)</f>
        <v>Entertainment</v>
      </c>
      <c r="H6089" t="s">
        <v>18885</v>
      </c>
      <c r="I6089">
        <v>1875878</v>
      </c>
      <c r="J6089">
        <v>105866</v>
      </c>
      <c r="K6089">
        <v>1370</v>
      </c>
      <c r="L6089">
        <v>4881</v>
      </c>
      <c r="M6089" t="b">
        <v>0</v>
      </c>
      <c r="N6089" t="b">
        <v>0</v>
      </c>
      <c r="O6089" t="b">
        <v>0</v>
      </c>
    </row>
    <row r="6090" spans="1:15">
      <c r="A6090" t="s">
        <v>210</v>
      </c>
      <c r="B6090" s="1">
        <v>43053</v>
      </c>
      <c r="C6090" s="1">
        <v>43048.356273148151</v>
      </c>
      <c r="D6090" t="s">
        <v>211</v>
      </c>
      <c r="E6090" t="s">
        <v>212</v>
      </c>
      <c r="F6090">
        <v>22</v>
      </c>
      <c r="G6090" t="str">
        <f>VLOOKUP(YouTubeVideos[[#This Row],[category_id]],VideoCategories[],2,FALSE)</f>
        <v>People &amp; Blogs</v>
      </c>
      <c r="H6090" t="s">
        <v>213</v>
      </c>
      <c r="I6090">
        <v>6148</v>
      </c>
      <c r="J6090">
        <v>121</v>
      </c>
      <c r="K6090">
        <v>3</v>
      </c>
      <c r="L6090">
        <v>19</v>
      </c>
      <c r="M6090" t="b">
        <v>0</v>
      </c>
      <c r="N6090" t="b">
        <v>0</v>
      </c>
      <c r="O6090" t="b">
        <v>0</v>
      </c>
    </row>
    <row r="6091" spans="1:15">
      <c r="A6091" t="s">
        <v>18889</v>
      </c>
      <c r="B6091" s="1">
        <v>43260</v>
      </c>
      <c r="C6091" s="1">
        <v>43250.875</v>
      </c>
      <c r="D6091" t="s">
        <v>18890</v>
      </c>
      <c r="E6091" t="s">
        <v>106</v>
      </c>
      <c r="F6091">
        <v>10</v>
      </c>
      <c r="G6091" t="str">
        <f>VLOOKUP(YouTubeVideos[[#This Row],[category_id]],VideoCategories[],2,FALSE)</f>
        <v>Music</v>
      </c>
      <c r="H6091" t="s">
        <v>18891</v>
      </c>
      <c r="I6091">
        <v>66529577</v>
      </c>
      <c r="J6091">
        <v>2488565</v>
      </c>
      <c r="K6091">
        <v>43464</v>
      </c>
      <c r="L6091">
        <v>142410</v>
      </c>
      <c r="M6091" t="b">
        <v>0</v>
      </c>
      <c r="N6091" t="b">
        <v>0</v>
      </c>
      <c r="O6091" t="b">
        <v>0</v>
      </c>
    </row>
    <row r="6092" spans="1:15">
      <c r="A6092" t="s">
        <v>2050</v>
      </c>
      <c r="B6092" s="1">
        <v>43066</v>
      </c>
      <c r="C6092" s="1">
        <v>42268.694965277777</v>
      </c>
      <c r="D6092" t="s">
        <v>2051</v>
      </c>
      <c r="E6092" t="s">
        <v>2052</v>
      </c>
      <c r="F6092">
        <v>1</v>
      </c>
      <c r="G6092" t="str">
        <f>VLOOKUP(YouTubeVideos[[#This Row],[category_id]],VideoCategories[],2,FALSE)</f>
        <v>Film &amp; Animation</v>
      </c>
      <c r="H6092" t="s">
        <v>2053</v>
      </c>
      <c r="I6092">
        <v>6122</v>
      </c>
      <c r="J6092">
        <v>16</v>
      </c>
      <c r="K6092">
        <v>0</v>
      </c>
      <c r="L6092">
        <v>8</v>
      </c>
      <c r="M6092" t="b">
        <v>0</v>
      </c>
      <c r="N6092" t="b">
        <v>0</v>
      </c>
      <c r="O6092" t="b">
        <v>0</v>
      </c>
    </row>
    <row r="6093" spans="1:15">
      <c r="A6093" t="s">
        <v>2769</v>
      </c>
      <c r="B6093" s="1">
        <v>43071</v>
      </c>
      <c r="C6093" s="1">
        <v>43070.207812499997</v>
      </c>
      <c r="D6093" t="s">
        <v>2770</v>
      </c>
      <c r="E6093" t="s">
        <v>1974</v>
      </c>
      <c r="F6093">
        <v>25</v>
      </c>
      <c r="G6093" t="str">
        <f>VLOOKUP(YouTubeVideos[[#This Row],[category_id]],VideoCategories[],2,FALSE)</f>
        <v>News &amp; Politics</v>
      </c>
      <c r="H6093" t="s">
        <v>2771</v>
      </c>
      <c r="I6093">
        <v>6084</v>
      </c>
      <c r="J6093">
        <v>203</v>
      </c>
      <c r="K6093">
        <v>70</v>
      </c>
      <c r="L6093">
        <v>200</v>
      </c>
      <c r="M6093" t="b">
        <v>0</v>
      </c>
      <c r="N6093" t="b">
        <v>0</v>
      </c>
      <c r="O6093" t="b">
        <v>0</v>
      </c>
    </row>
    <row r="6094" spans="1:15">
      <c r="A6094" t="s">
        <v>1425</v>
      </c>
      <c r="B6094" s="1">
        <v>43060</v>
      </c>
      <c r="C6094" s="1">
        <v>43054.747719907406</v>
      </c>
      <c r="D6094" t="s">
        <v>1426</v>
      </c>
      <c r="E6094" t="s">
        <v>1427</v>
      </c>
      <c r="F6094">
        <v>22</v>
      </c>
      <c r="G6094" t="str">
        <f>VLOOKUP(YouTubeVideos[[#This Row],[category_id]],VideoCategories[],2,FALSE)</f>
        <v>People &amp; Blogs</v>
      </c>
      <c r="H6094" t="s">
        <v>1428</v>
      </c>
      <c r="I6094">
        <v>5963</v>
      </c>
      <c r="J6094">
        <v>47</v>
      </c>
      <c r="K6094">
        <v>2</v>
      </c>
      <c r="L6094">
        <v>13</v>
      </c>
      <c r="M6094" t="b">
        <v>0</v>
      </c>
      <c r="N6094" t="b">
        <v>0</v>
      </c>
      <c r="O6094" t="b">
        <v>0</v>
      </c>
    </row>
    <row r="6095" spans="1:15">
      <c r="A6095" t="s">
        <v>9944</v>
      </c>
      <c r="B6095" s="1">
        <v>43129</v>
      </c>
      <c r="C6095" s="1">
        <v>43125.907476851855</v>
      </c>
      <c r="D6095" t="s">
        <v>9945</v>
      </c>
      <c r="E6095" t="s">
        <v>2789</v>
      </c>
      <c r="F6095">
        <v>25</v>
      </c>
      <c r="G6095" t="str">
        <f>VLOOKUP(YouTubeVideos[[#This Row],[category_id]],VideoCategories[],2,FALSE)</f>
        <v>News &amp; Politics</v>
      </c>
      <c r="H6095" t="s">
        <v>9946</v>
      </c>
      <c r="I6095">
        <v>5870</v>
      </c>
      <c r="J6095">
        <v>11</v>
      </c>
      <c r="K6095">
        <v>0</v>
      </c>
      <c r="L6095">
        <v>5</v>
      </c>
      <c r="M6095" t="b">
        <v>0</v>
      </c>
      <c r="N6095" t="b">
        <v>0</v>
      </c>
      <c r="O6095" t="b">
        <v>0</v>
      </c>
    </row>
    <row r="6096" spans="1:15">
      <c r="A6096" t="s">
        <v>18902</v>
      </c>
      <c r="B6096" s="1">
        <v>43260</v>
      </c>
      <c r="C6096" s="1">
        <v>43233.250474537039</v>
      </c>
      <c r="D6096" t="s">
        <v>18903</v>
      </c>
      <c r="E6096" t="s">
        <v>2387</v>
      </c>
      <c r="F6096">
        <v>10</v>
      </c>
      <c r="G6096" t="str">
        <f>VLOOKUP(YouTubeVideos[[#This Row],[category_id]],VideoCategories[],2,FALSE)</f>
        <v>Music</v>
      </c>
      <c r="H6096" t="s">
        <v>18904</v>
      </c>
      <c r="I6096">
        <v>2421584</v>
      </c>
      <c r="J6096">
        <v>49501</v>
      </c>
      <c r="K6096">
        <v>1163</v>
      </c>
      <c r="L6096">
        <v>2507</v>
      </c>
      <c r="M6096" t="b">
        <v>0</v>
      </c>
      <c r="N6096" t="b">
        <v>0</v>
      </c>
      <c r="O6096" t="b">
        <v>0</v>
      </c>
    </row>
    <row r="6097" spans="1:15">
      <c r="A6097" t="s">
        <v>8760</v>
      </c>
      <c r="B6097" s="1">
        <v>43119</v>
      </c>
      <c r="C6097" s="1">
        <v>42733.100300925929</v>
      </c>
      <c r="D6097" t="s">
        <v>8761</v>
      </c>
      <c r="E6097" t="s">
        <v>8762</v>
      </c>
      <c r="F6097">
        <v>15</v>
      </c>
      <c r="G6097" t="str">
        <f>VLOOKUP(YouTubeVideos[[#This Row],[category_id]],VideoCategories[],2,FALSE)</f>
        <v>Pets &amp; Animals</v>
      </c>
      <c r="H6097" t="s">
        <v>8763</v>
      </c>
      <c r="I6097">
        <v>5817</v>
      </c>
      <c r="J6097">
        <v>22</v>
      </c>
      <c r="K6097">
        <v>0</v>
      </c>
      <c r="L6097">
        <v>1</v>
      </c>
      <c r="M6097" t="b">
        <v>0</v>
      </c>
      <c r="N6097" t="b">
        <v>0</v>
      </c>
      <c r="O6097" t="b">
        <v>0</v>
      </c>
    </row>
    <row r="6098" spans="1:15">
      <c r="A6098" t="s">
        <v>18908</v>
      </c>
      <c r="B6098" s="1">
        <v>43260</v>
      </c>
      <c r="C6098" s="1">
        <v>43232.187534722223</v>
      </c>
      <c r="D6098" t="s">
        <v>18909</v>
      </c>
      <c r="E6098" t="s">
        <v>18910</v>
      </c>
      <c r="F6098">
        <v>24</v>
      </c>
      <c r="G6098" t="str">
        <f>VLOOKUP(YouTubeVideos[[#This Row],[category_id]],VideoCategories[],2,FALSE)</f>
        <v>Entertainment</v>
      </c>
      <c r="H6098" t="s">
        <v>18911</v>
      </c>
      <c r="I6098">
        <v>4867664</v>
      </c>
      <c r="J6098">
        <v>46608</v>
      </c>
      <c r="K6098">
        <v>2080</v>
      </c>
      <c r="L6098">
        <v>5805</v>
      </c>
      <c r="M6098" t="b">
        <v>0</v>
      </c>
      <c r="N6098" t="b">
        <v>0</v>
      </c>
      <c r="O6098" t="b">
        <v>0</v>
      </c>
    </row>
    <row r="6099" spans="1:15">
      <c r="A6099" t="s">
        <v>18912</v>
      </c>
      <c r="B6099" s="1">
        <v>43260</v>
      </c>
      <c r="C6099" s="1">
        <v>43231.591157407405</v>
      </c>
      <c r="D6099" t="s">
        <v>18913</v>
      </c>
      <c r="E6099" t="s">
        <v>1019</v>
      </c>
      <c r="F6099">
        <v>24</v>
      </c>
      <c r="G6099" t="str">
        <f>VLOOKUP(YouTubeVideos[[#This Row],[category_id]],VideoCategories[],2,FALSE)</f>
        <v>Entertainment</v>
      </c>
      <c r="H6099" t="s">
        <v>18914</v>
      </c>
      <c r="I6099">
        <v>15346180</v>
      </c>
      <c r="J6099">
        <v>551373</v>
      </c>
      <c r="K6099">
        <v>16115</v>
      </c>
      <c r="L6099">
        <v>27094</v>
      </c>
      <c r="M6099" t="b">
        <v>0</v>
      </c>
      <c r="N6099" t="b">
        <v>0</v>
      </c>
      <c r="O6099" t="b">
        <v>0</v>
      </c>
    </row>
    <row r="6100" spans="1:15">
      <c r="A6100" t="s">
        <v>18915</v>
      </c>
      <c r="B6100" s="1">
        <v>43260</v>
      </c>
      <c r="C6100" s="1">
        <v>43231.099490740744</v>
      </c>
      <c r="D6100" t="s">
        <v>18916</v>
      </c>
      <c r="E6100" t="s">
        <v>9510</v>
      </c>
      <c r="F6100">
        <v>24</v>
      </c>
      <c r="G6100" t="str">
        <f>VLOOKUP(YouTubeVideos[[#This Row],[category_id]],VideoCategories[],2,FALSE)</f>
        <v>Entertainment</v>
      </c>
      <c r="H6100" t="s">
        <v>18917</v>
      </c>
      <c r="I6100">
        <v>21888660</v>
      </c>
      <c r="J6100">
        <v>347563</v>
      </c>
      <c r="K6100">
        <v>35874</v>
      </c>
      <c r="L6100">
        <v>29748</v>
      </c>
      <c r="M6100" t="b">
        <v>0</v>
      </c>
      <c r="N6100" t="b">
        <v>0</v>
      </c>
      <c r="O6100" t="b">
        <v>0</v>
      </c>
    </row>
    <row r="6101" spans="1:15">
      <c r="A6101" t="s">
        <v>18918</v>
      </c>
      <c r="B6101" s="1">
        <v>43260</v>
      </c>
      <c r="C6101" s="1">
        <v>43230.875393518516</v>
      </c>
      <c r="D6101" t="s">
        <v>18919</v>
      </c>
      <c r="E6101" t="s">
        <v>7351</v>
      </c>
      <c r="F6101">
        <v>10</v>
      </c>
      <c r="G6101" t="str">
        <f>VLOOKUP(YouTubeVideos[[#This Row],[category_id]],VideoCategories[],2,FALSE)</f>
        <v>Music</v>
      </c>
      <c r="H6101" t="s">
        <v>18920</v>
      </c>
      <c r="I6101">
        <v>10565823</v>
      </c>
      <c r="J6101">
        <v>123054</v>
      </c>
      <c r="K6101">
        <v>2842</v>
      </c>
      <c r="L6101">
        <v>5746</v>
      </c>
      <c r="M6101" t="b">
        <v>0</v>
      </c>
      <c r="N6101" t="b">
        <v>0</v>
      </c>
      <c r="O6101" t="b">
        <v>0</v>
      </c>
    </row>
    <row r="6102" spans="1:15">
      <c r="A6102" t="s">
        <v>7916</v>
      </c>
      <c r="B6102" s="1">
        <v>43113</v>
      </c>
      <c r="C6102" s="1">
        <v>43109.412233796298</v>
      </c>
      <c r="D6102" t="s">
        <v>7917</v>
      </c>
      <c r="E6102" t="s">
        <v>7918</v>
      </c>
      <c r="F6102">
        <v>25</v>
      </c>
      <c r="G6102" t="str">
        <f>VLOOKUP(YouTubeVideos[[#This Row],[category_id]],VideoCategories[],2,FALSE)</f>
        <v>News &amp; Politics</v>
      </c>
      <c r="H6102" t="s">
        <v>7919</v>
      </c>
      <c r="I6102">
        <v>5760</v>
      </c>
      <c r="J6102">
        <v>74</v>
      </c>
      <c r="K6102">
        <v>147</v>
      </c>
      <c r="L6102">
        <v>102</v>
      </c>
      <c r="M6102" t="b">
        <v>0</v>
      </c>
      <c r="N6102" t="b">
        <v>0</v>
      </c>
      <c r="O6102" t="b">
        <v>0</v>
      </c>
    </row>
    <row r="6103" spans="1:15">
      <c r="A6103" t="s">
        <v>4688</v>
      </c>
      <c r="B6103" s="1">
        <v>43084</v>
      </c>
      <c r="C6103" s="1">
        <v>43080.791678240741</v>
      </c>
      <c r="D6103" t="s">
        <v>4689</v>
      </c>
      <c r="E6103" t="s">
        <v>3108</v>
      </c>
      <c r="F6103">
        <v>25</v>
      </c>
      <c r="G6103" t="str">
        <f>VLOOKUP(YouTubeVideos[[#This Row],[category_id]],VideoCategories[],2,FALSE)</f>
        <v>News &amp; Politics</v>
      </c>
      <c r="H6103" t="s">
        <v>4690</v>
      </c>
      <c r="I6103">
        <v>5722</v>
      </c>
      <c r="J6103">
        <v>93</v>
      </c>
      <c r="K6103">
        <v>45</v>
      </c>
      <c r="L6103">
        <v>65</v>
      </c>
      <c r="M6103" t="b">
        <v>0</v>
      </c>
      <c r="N6103" t="b">
        <v>0</v>
      </c>
      <c r="O6103" t="b">
        <v>0</v>
      </c>
    </row>
    <row r="6104" spans="1:15">
      <c r="A6104" t="s">
        <v>2058</v>
      </c>
      <c r="B6104" s="1">
        <v>43066</v>
      </c>
      <c r="C6104" s="1">
        <v>43052.277118055557</v>
      </c>
      <c r="D6104" t="s">
        <v>2059</v>
      </c>
      <c r="E6104" t="s">
        <v>2060</v>
      </c>
      <c r="F6104">
        <v>22</v>
      </c>
      <c r="G6104" t="str">
        <f>VLOOKUP(YouTubeVideos[[#This Row],[category_id]],VideoCategories[],2,FALSE)</f>
        <v>People &amp; Blogs</v>
      </c>
      <c r="H6104" t="s">
        <v>19810</v>
      </c>
      <c r="I6104">
        <v>5696</v>
      </c>
      <c r="J6104">
        <v>8</v>
      </c>
      <c r="K6104">
        <v>0</v>
      </c>
      <c r="L6104">
        <v>1</v>
      </c>
      <c r="M6104" t="b">
        <v>0</v>
      </c>
      <c r="N6104" t="b">
        <v>0</v>
      </c>
      <c r="O6104" t="b">
        <v>0</v>
      </c>
    </row>
    <row r="6105" spans="1:15">
      <c r="A6105" t="s">
        <v>3676</v>
      </c>
      <c r="B6105" s="1">
        <v>43077</v>
      </c>
      <c r="C6105" s="1">
        <v>41525.289085648146</v>
      </c>
      <c r="D6105" t="s">
        <v>3677</v>
      </c>
      <c r="E6105" t="s">
        <v>3678</v>
      </c>
      <c r="F6105">
        <v>23</v>
      </c>
      <c r="G6105" t="str">
        <f>VLOOKUP(YouTubeVideos[[#This Row],[category_id]],VideoCategories[],2,FALSE)</f>
        <v>Comedy</v>
      </c>
      <c r="H6105" t="s">
        <v>63</v>
      </c>
      <c r="I6105">
        <v>5682</v>
      </c>
      <c r="J6105">
        <v>21</v>
      </c>
      <c r="K6105">
        <v>2</v>
      </c>
      <c r="L6105">
        <v>0</v>
      </c>
      <c r="M6105" t="b">
        <v>0</v>
      </c>
      <c r="N6105" t="b">
        <v>0</v>
      </c>
      <c r="O6105" t="b">
        <v>0</v>
      </c>
    </row>
    <row r="6106" spans="1:15">
      <c r="A6106" t="s">
        <v>1678</v>
      </c>
      <c r="B6106" s="1">
        <v>43062</v>
      </c>
      <c r="C6106" s="1">
        <v>43046.063958333332</v>
      </c>
      <c r="D6106" t="s">
        <v>1679</v>
      </c>
      <c r="E6106" t="s">
        <v>1680</v>
      </c>
      <c r="F6106">
        <v>28</v>
      </c>
      <c r="G6106" t="str">
        <f>VLOOKUP(YouTubeVideos[[#This Row],[category_id]],VideoCategories[],2,FALSE)</f>
        <v>Science &amp; Technology</v>
      </c>
      <c r="H6106" t="s">
        <v>1681</v>
      </c>
      <c r="I6106">
        <v>5584</v>
      </c>
      <c r="J6106">
        <v>38</v>
      </c>
      <c r="K6106">
        <v>2</v>
      </c>
      <c r="L6106">
        <v>10</v>
      </c>
      <c r="M6106" t="b">
        <v>0</v>
      </c>
      <c r="N6106" t="b">
        <v>0</v>
      </c>
      <c r="O6106" t="b">
        <v>0</v>
      </c>
    </row>
    <row r="6107" spans="1:15">
      <c r="A6107" t="s">
        <v>18937</v>
      </c>
      <c r="B6107" s="1">
        <v>43262</v>
      </c>
      <c r="C6107" s="1">
        <v>43255.1250462963</v>
      </c>
      <c r="D6107" t="s">
        <v>18938</v>
      </c>
      <c r="E6107" t="s">
        <v>1273</v>
      </c>
      <c r="F6107">
        <v>24</v>
      </c>
      <c r="G6107" t="str">
        <f>VLOOKUP(YouTubeVideos[[#This Row],[category_id]],VideoCategories[],2,FALSE)</f>
        <v>Entertainment</v>
      </c>
      <c r="H6107" t="s">
        <v>18939</v>
      </c>
      <c r="I6107">
        <v>1933415</v>
      </c>
      <c r="J6107">
        <v>43809</v>
      </c>
      <c r="K6107">
        <v>1500</v>
      </c>
      <c r="L6107">
        <v>6974</v>
      </c>
      <c r="M6107" t="b">
        <v>0</v>
      </c>
      <c r="N6107" t="b">
        <v>0</v>
      </c>
      <c r="O6107" t="b">
        <v>0</v>
      </c>
    </row>
    <row r="6108" spans="1:15">
      <c r="A6108" t="s">
        <v>18940</v>
      </c>
      <c r="B6108" s="1">
        <v>43262</v>
      </c>
      <c r="C6108" s="1">
        <v>43255.25</v>
      </c>
      <c r="D6108" t="s">
        <v>18941</v>
      </c>
      <c r="E6108" t="s">
        <v>47</v>
      </c>
      <c r="F6108">
        <v>24</v>
      </c>
      <c r="G6108" t="str">
        <f>VLOOKUP(YouTubeVideos[[#This Row],[category_id]],VideoCategories[],2,FALSE)</f>
        <v>Entertainment</v>
      </c>
      <c r="H6108" t="s">
        <v>18942</v>
      </c>
      <c r="I6108">
        <v>800359</v>
      </c>
      <c r="J6108">
        <v>9773</v>
      </c>
      <c r="K6108">
        <v>332</v>
      </c>
      <c r="L6108">
        <v>423</v>
      </c>
      <c r="M6108" t="b">
        <v>0</v>
      </c>
      <c r="N6108" t="b">
        <v>0</v>
      </c>
      <c r="O6108" t="b">
        <v>0</v>
      </c>
    </row>
    <row r="6109" spans="1:15">
      <c r="A6109" t="s">
        <v>7797</v>
      </c>
      <c r="B6109" s="1">
        <v>43112</v>
      </c>
      <c r="C6109" s="1">
        <v>42776.597256944442</v>
      </c>
      <c r="D6109" t="s">
        <v>7798</v>
      </c>
      <c r="E6109" t="s">
        <v>7799</v>
      </c>
      <c r="F6109">
        <v>28</v>
      </c>
      <c r="G6109" t="str">
        <f>VLOOKUP(YouTubeVideos[[#This Row],[category_id]],VideoCategories[],2,FALSE)</f>
        <v>Science &amp; Technology</v>
      </c>
      <c r="H6109" t="s">
        <v>20114</v>
      </c>
      <c r="I6109">
        <v>5509</v>
      </c>
      <c r="J6109">
        <v>0</v>
      </c>
      <c r="K6109">
        <v>0</v>
      </c>
      <c r="L6109">
        <v>17</v>
      </c>
      <c r="M6109" t="b">
        <v>0</v>
      </c>
      <c r="N6109" t="b">
        <v>1</v>
      </c>
      <c r="O6109" t="b">
        <v>0</v>
      </c>
    </row>
    <row r="6110" spans="1:15">
      <c r="A6110" t="s">
        <v>18946</v>
      </c>
      <c r="B6110" s="1">
        <v>43262</v>
      </c>
      <c r="C6110" s="1">
        <v>43245.500069444446</v>
      </c>
      <c r="D6110" t="s">
        <v>18947</v>
      </c>
      <c r="E6110" t="s">
        <v>1175</v>
      </c>
      <c r="F6110">
        <v>24</v>
      </c>
      <c r="G6110" t="str">
        <f>VLOOKUP(YouTubeVideos[[#This Row],[category_id]],VideoCategories[],2,FALSE)</f>
        <v>Entertainment</v>
      </c>
      <c r="H6110" t="s">
        <v>18948</v>
      </c>
      <c r="I6110">
        <v>1655978</v>
      </c>
      <c r="J6110">
        <v>36441</v>
      </c>
      <c r="K6110">
        <v>1876</v>
      </c>
      <c r="L6110">
        <v>3366</v>
      </c>
      <c r="M6110" t="b">
        <v>0</v>
      </c>
      <c r="N6110" t="b">
        <v>0</v>
      </c>
      <c r="O6110" t="b">
        <v>0</v>
      </c>
    </row>
    <row r="6111" spans="1:15">
      <c r="A6111" t="s">
        <v>11098</v>
      </c>
      <c r="B6111" s="1">
        <v>43136</v>
      </c>
      <c r="C6111" s="1">
        <v>41567.308263888888</v>
      </c>
      <c r="D6111" t="s">
        <v>11099</v>
      </c>
      <c r="E6111" t="s">
        <v>11100</v>
      </c>
      <c r="F6111">
        <v>28</v>
      </c>
      <c r="G6111" t="str">
        <f>VLOOKUP(YouTubeVideos[[#This Row],[category_id]],VideoCategories[],2,FALSE)</f>
        <v>Science &amp; Technology</v>
      </c>
      <c r="H6111" t="s">
        <v>11101</v>
      </c>
      <c r="I6111">
        <v>5454</v>
      </c>
      <c r="J6111">
        <v>60</v>
      </c>
      <c r="K6111">
        <v>0</v>
      </c>
      <c r="L6111">
        <v>4</v>
      </c>
      <c r="M6111" t="b">
        <v>0</v>
      </c>
      <c r="N6111" t="b">
        <v>0</v>
      </c>
      <c r="O6111" t="b">
        <v>0</v>
      </c>
    </row>
    <row r="6112" spans="1:15">
      <c r="A6112" t="s">
        <v>18951</v>
      </c>
      <c r="B6112" s="1">
        <v>43262</v>
      </c>
      <c r="C6112" s="1">
        <v>43241.402962962966</v>
      </c>
      <c r="D6112" t="s">
        <v>18952</v>
      </c>
      <c r="E6112" t="s">
        <v>2361</v>
      </c>
      <c r="F6112">
        <v>10</v>
      </c>
      <c r="G6112" t="str">
        <f>VLOOKUP(YouTubeVideos[[#This Row],[category_id]],VideoCategories[],2,FALSE)</f>
        <v>Music</v>
      </c>
      <c r="H6112" t="s">
        <v>18953</v>
      </c>
      <c r="I6112">
        <v>566069</v>
      </c>
      <c r="J6112">
        <v>25078</v>
      </c>
      <c r="K6112">
        <v>1078</v>
      </c>
      <c r="L6112">
        <v>879</v>
      </c>
      <c r="M6112" t="b">
        <v>0</v>
      </c>
      <c r="N6112" t="b">
        <v>0</v>
      </c>
      <c r="O6112" t="b">
        <v>0</v>
      </c>
    </row>
    <row r="6113" spans="1:15">
      <c r="A6113" t="s">
        <v>18954</v>
      </c>
      <c r="B6113" s="1">
        <v>43262</v>
      </c>
      <c r="C6113" s="1">
        <v>43237.408125000002</v>
      </c>
      <c r="D6113" t="s">
        <v>18955</v>
      </c>
      <c r="E6113" t="s">
        <v>2590</v>
      </c>
      <c r="F6113">
        <v>24</v>
      </c>
      <c r="G6113" t="str">
        <f>VLOOKUP(YouTubeVideos[[#This Row],[category_id]],VideoCategories[],2,FALSE)</f>
        <v>Entertainment</v>
      </c>
      <c r="H6113" t="s">
        <v>18956</v>
      </c>
      <c r="I6113">
        <v>1259904</v>
      </c>
      <c r="J6113">
        <v>35398</v>
      </c>
      <c r="K6113">
        <v>601</v>
      </c>
      <c r="L6113">
        <v>2565</v>
      </c>
      <c r="M6113" t="b">
        <v>0</v>
      </c>
      <c r="N6113" t="b">
        <v>0</v>
      </c>
      <c r="O6113" t="b">
        <v>0</v>
      </c>
    </row>
    <row r="6114" spans="1:15">
      <c r="A6114" t="s">
        <v>4972</v>
      </c>
      <c r="B6114" s="1">
        <v>43086</v>
      </c>
      <c r="C6114" s="1">
        <v>43081.651759259257</v>
      </c>
      <c r="D6114" t="s">
        <v>4973</v>
      </c>
      <c r="E6114" t="s">
        <v>4974</v>
      </c>
      <c r="F6114">
        <v>17</v>
      </c>
      <c r="G6114" t="str">
        <f>VLOOKUP(YouTubeVideos[[#This Row],[category_id]],VideoCategories[],2,FALSE)</f>
        <v>Sports</v>
      </c>
      <c r="H6114" t="s">
        <v>4975</v>
      </c>
      <c r="I6114">
        <v>5349</v>
      </c>
      <c r="J6114">
        <v>68</v>
      </c>
      <c r="K6114">
        <v>9</v>
      </c>
      <c r="L6114">
        <v>22</v>
      </c>
      <c r="M6114" t="b">
        <v>0</v>
      </c>
      <c r="N6114" t="b">
        <v>0</v>
      </c>
      <c r="O6114" t="b">
        <v>0</v>
      </c>
    </row>
    <row r="6115" spans="1:15">
      <c r="A6115" t="s">
        <v>775</v>
      </c>
      <c r="B6115" s="1">
        <v>43056</v>
      </c>
      <c r="C6115" s="1">
        <v>43033.699305555558</v>
      </c>
      <c r="D6115" t="s">
        <v>776</v>
      </c>
      <c r="E6115" t="s">
        <v>777</v>
      </c>
      <c r="F6115">
        <v>1</v>
      </c>
      <c r="G6115" t="str">
        <f>VLOOKUP(YouTubeVideos[[#This Row],[category_id]],VideoCategories[],2,FALSE)</f>
        <v>Film &amp; Animation</v>
      </c>
      <c r="H6115" t="s">
        <v>63</v>
      </c>
      <c r="I6115">
        <v>5318</v>
      </c>
      <c r="J6115">
        <v>20</v>
      </c>
      <c r="K6115">
        <v>1</v>
      </c>
      <c r="L6115">
        <v>3</v>
      </c>
      <c r="M6115" t="b">
        <v>0</v>
      </c>
      <c r="N6115" t="b">
        <v>0</v>
      </c>
      <c r="O6115" t="b">
        <v>0</v>
      </c>
    </row>
    <row r="6116" spans="1:15">
      <c r="A6116" t="s">
        <v>18963</v>
      </c>
      <c r="B6116" s="1">
        <v>43262</v>
      </c>
      <c r="C6116" s="1">
        <v>43234.499988425923</v>
      </c>
      <c r="D6116" t="s">
        <v>18964</v>
      </c>
      <c r="E6116" t="s">
        <v>3417</v>
      </c>
      <c r="F6116">
        <v>24</v>
      </c>
      <c r="G6116" t="str">
        <f>VLOOKUP(YouTubeVideos[[#This Row],[category_id]],VideoCategories[],2,FALSE)</f>
        <v>Entertainment</v>
      </c>
      <c r="H6116" t="s">
        <v>18965</v>
      </c>
      <c r="I6116">
        <v>5249452</v>
      </c>
      <c r="J6116">
        <v>35844</v>
      </c>
      <c r="K6116">
        <v>3229</v>
      </c>
      <c r="L6116">
        <v>7219</v>
      </c>
      <c r="M6116" t="b">
        <v>0</v>
      </c>
      <c r="N6116" t="b">
        <v>0</v>
      </c>
      <c r="O6116" t="b">
        <v>0</v>
      </c>
    </row>
    <row r="6117" spans="1:15">
      <c r="A6117" t="s">
        <v>18966</v>
      </c>
      <c r="B6117" s="1">
        <v>43262</v>
      </c>
      <c r="C6117" s="1">
        <v>43234.291701388887</v>
      </c>
      <c r="D6117" t="s">
        <v>18967</v>
      </c>
      <c r="E6117" t="s">
        <v>3319</v>
      </c>
      <c r="F6117">
        <v>24</v>
      </c>
      <c r="G6117" t="str">
        <f>VLOOKUP(YouTubeVideos[[#This Row],[category_id]],VideoCategories[],2,FALSE)</f>
        <v>Entertainment</v>
      </c>
      <c r="H6117" t="s">
        <v>18968</v>
      </c>
      <c r="I6117">
        <v>4654027</v>
      </c>
      <c r="J6117">
        <v>116674</v>
      </c>
      <c r="K6117">
        <v>5707</v>
      </c>
      <c r="L6117">
        <v>14279</v>
      </c>
      <c r="M6117" t="b">
        <v>0</v>
      </c>
      <c r="N6117" t="b">
        <v>0</v>
      </c>
      <c r="O6117" t="b">
        <v>0</v>
      </c>
    </row>
    <row r="6118" spans="1:15">
      <c r="A6118" t="s">
        <v>18969</v>
      </c>
      <c r="B6118" s="1">
        <v>43262</v>
      </c>
      <c r="C6118" s="1">
        <v>43234.374849537038</v>
      </c>
      <c r="D6118" t="s">
        <v>20758</v>
      </c>
      <c r="E6118" t="s">
        <v>20759</v>
      </c>
      <c r="F6118">
        <v>10</v>
      </c>
      <c r="G6118" t="str">
        <f>VLOOKUP(YouTubeVideos[[#This Row],[category_id]],VideoCategories[],2,FALSE)</f>
        <v>Music</v>
      </c>
      <c r="H6118" t="s">
        <v>20760</v>
      </c>
      <c r="I6118">
        <v>21957640</v>
      </c>
      <c r="J6118">
        <v>140214</v>
      </c>
      <c r="K6118">
        <v>10716</v>
      </c>
      <c r="L6118">
        <v>15418</v>
      </c>
      <c r="M6118" t="b">
        <v>0</v>
      </c>
      <c r="N6118" t="b">
        <v>0</v>
      </c>
      <c r="O6118" t="b">
        <v>0</v>
      </c>
    </row>
    <row r="6119" spans="1:15">
      <c r="A6119" t="s">
        <v>10944</v>
      </c>
      <c r="B6119" s="1">
        <v>43135</v>
      </c>
      <c r="C6119" s="1">
        <v>43130.562152777777</v>
      </c>
      <c r="D6119" t="s">
        <v>10945</v>
      </c>
      <c r="E6119" t="s">
        <v>6952</v>
      </c>
      <c r="F6119">
        <v>17</v>
      </c>
      <c r="G6119" t="str">
        <f>VLOOKUP(YouTubeVideos[[#This Row],[category_id]],VideoCategories[],2,FALSE)</f>
        <v>Sports</v>
      </c>
      <c r="H6119" t="s">
        <v>6953</v>
      </c>
      <c r="I6119">
        <v>5251</v>
      </c>
      <c r="J6119">
        <v>50</v>
      </c>
      <c r="K6119">
        <v>1</v>
      </c>
      <c r="L6119">
        <v>5</v>
      </c>
      <c r="M6119" t="b">
        <v>0</v>
      </c>
      <c r="N6119" t="b">
        <v>0</v>
      </c>
      <c r="O6119" t="b">
        <v>0</v>
      </c>
    </row>
    <row r="6120" spans="1:15">
      <c r="A6120" t="s">
        <v>18972</v>
      </c>
      <c r="B6120" s="1">
        <v>43262</v>
      </c>
      <c r="C6120" s="1">
        <v>43235.375520833331</v>
      </c>
      <c r="D6120" t="s">
        <v>18973</v>
      </c>
      <c r="E6120" t="s">
        <v>2943</v>
      </c>
      <c r="F6120">
        <v>24</v>
      </c>
      <c r="G6120" t="str">
        <f>VLOOKUP(YouTubeVideos[[#This Row],[category_id]],VideoCategories[],2,FALSE)</f>
        <v>Entertainment</v>
      </c>
      <c r="H6120" t="s">
        <v>18974</v>
      </c>
      <c r="I6120">
        <v>1390895</v>
      </c>
      <c r="J6120">
        <v>65779</v>
      </c>
      <c r="K6120">
        <v>233</v>
      </c>
      <c r="L6120">
        <v>1829</v>
      </c>
      <c r="M6120" t="b">
        <v>0</v>
      </c>
      <c r="N6120" t="b">
        <v>0</v>
      </c>
      <c r="O6120" t="b">
        <v>0</v>
      </c>
    </row>
    <row r="6121" spans="1:15">
      <c r="A6121" t="s">
        <v>6868</v>
      </c>
      <c r="B6121" s="1">
        <v>43105</v>
      </c>
      <c r="C6121" s="1">
        <v>43099.694212962961</v>
      </c>
      <c r="D6121" t="s">
        <v>6869</v>
      </c>
      <c r="E6121" t="s">
        <v>6870</v>
      </c>
      <c r="F6121">
        <v>28</v>
      </c>
      <c r="G6121" t="str">
        <f>VLOOKUP(YouTubeVideos[[#This Row],[category_id]],VideoCategories[],2,FALSE)</f>
        <v>Science &amp; Technology</v>
      </c>
      <c r="H6121" t="s">
        <v>6871</v>
      </c>
      <c r="I6121">
        <v>5224</v>
      </c>
      <c r="J6121">
        <v>522</v>
      </c>
      <c r="K6121">
        <v>2</v>
      </c>
      <c r="L6121">
        <v>71</v>
      </c>
      <c r="M6121" t="b">
        <v>0</v>
      </c>
      <c r="N6121" t="b">
        <v>0</v>
      </c>
      <c r="O6121" t="b">
        <v>0</v>
      </c>
    </row>
    <row r="6122" spans="1:15">
      <c r="A6122" t="s">
        <v>4008</v>
      </c>
      <c r="B6122" s="1">
        <v>43080</v>
      </c>
      <c r="C6122" s="1">
        <v>43074.6721412037</v>
      </c>
      <c r="D6122" t="s">
        <v>4009</v>
      </c>
      <c r="E6122" t="s">
        <v>4010</v>
      </c>
      <c r="F6122">
        <v>28</v>
      </c>
      <c r="G6122" t="str">
        <f>VLOOKUP(YouTubeVideos[[#This Row],[category_id]],VideoCategories[],2,FALSE)</f>
        <v>Science &amp; Technology</v>
      </c>
      <c r="H6122" t="s">
        <v>4011</v>
      </c>
      <c r="I6122">
        <v>5220</v>
      </c>
      <c r="J6122">
        <v>26</v>
      </c>
      <c r="K6122">
        <v>2</v>
      </c>
      <c r="L6122">
        <v>0</v>
      </c>
      <c r="M6122" t="b">
        <v>1</v>
      </c>
      <c r="N6122" t="b">
        <v>0</v>
      </c>
      <c r="O6122" t="b">
        <v>0</v>
      </c>
    </row>
    <row r="6123" spans="1:15">
      <c r="A6123" t="s">
        <v>1785</v>
      </c>
      <c r="B6123" s="1">
        <v>43064</v>
      </c>
      <c r="C6123" s="1">
        <v>43054.3750462963</v>
      </c>
      <c r="D6123" t="s">
        <v>1786</v>
      </c>
      <c r="E6123" t="s">
        <v>1062</v>
      </c>
      <c r="F6123">
        <v>26</v>
      </c>
      <c r="G6123" t="str">
        <f>VLOOKUP(YouTubeVideos[[#This Row],[category_id]],VideoCategories[],2,FALSE)</f>
        <v>Howto &amp; Style</v>
      </c>
      <c r="H6123" t="s">
        <v>1787</v>
      </c>
      <c r="I6123">
        <v>5160</v>
      </c>
      <c r="J6123">
        <v>152</v>
      </c>
      <c r="K6123">
        <v>11</v>
      </c>
      <c r="L6123">
        <v>15</v>
      </c>
      <c r="M6123" t="b">
        <v>0</v>
      </c>
      <c r="N6123" t="b">
        <v>0</v>
      </c>
      <c r="O6123" t="b">
        <v>0</v>
      </c>
    </row>
    <row r="6124" spans="1:15">
      <c r="A6124" t="s">
        <v>18984</v>
      </c>
      <c r="B6124" s="1">
        <v>43262</v>
      </c>
      <c r="C6124" s="1">
        <v>43233.461064814815</v>
      </c>
      <c r="D6124" t="s">
        <v>18985</v>
      </c>
      <c r="E6124" t="s">
        <v>15609</v>
      </c>
      <c r="F6124">
        <v>24</v>
      </c>
      <c r="G6124" t="str">
        <f>VLOOKUP(YouTubeVideos[[#This Row],[category_id]],VideoCategories[],2,FALSE)</f>
        <v>Entertainment</v>
      </c>
      <c r="H6124" t="s">
        <v>18986</v>
      </c>
      <c r="I6124">
        <v>10381263</v>
      </c>
      <c r="J6124">
        <v>163325</v>
      </c>
      <c r="K6124">
        <v>20892</v>
      </c>
      <c r="L6124">
        <v>25323</v>
      </c>
      <c r="M6124" t="b">
        <v>0</v>
      </c>
      <c r="N6124" t="b">
        <v>0</v>
      </c>
      <c r="O6124" t="b">
        <v>0</v>
      </c>
    </row>
    <row r="6125" spans="1:15">
      <c r="A6125" t="s">
        <v>9600</v>
      </c>
      <c r="B6125" s="1">
        <v>43126</v>
      </c>
      <c r="C6125" s="1">
        <v>43123.250057870369</v>
      </c>
      <c r="D6125" t="s">
        <v>9601</v>
      </c>
      <c r="E6125" t="s">
        <v>9602</v>
      </c>
      <c r="F6125">
        <v>26</v>
      </c>
      <c r="G6125" t="str">
        <f>VLOOKUP(YouTubeVideos[[#This Row],[category_id]],VideoCategories[],2,FALSE)</f>
        <v>Howto &amp; Style</v>
      </c>
      <c r="H6125" t="s">
        <v>9603</v>
      </c>
      <c r="I6125">
        <v>5144</v>
      </c>
      <c r="J6125">
        <v>18</v>
      </c>
      <c r="K6125">
        <v>0</v>
      </c>
      <c r="L6125">
        <v>2</v>
      </c>
      <c r="M6125" t="b">
        <v>0</v>
      </c>
      <c r="N6125" t="b">
        <v>0</v>
      </c>
      <c r="O6125" t="b">
        <v>0</v>
      </c>
    </row>
    <row r="6126" spans="1:15">
      <c r="A6126" t="s">
        <v>3321</v>
      </c>
      <c r="B6126" s="1">
        <v>43075</v>
      </c>
      <c r="C6126" s="1">
        <v>43069.503587962965</v>
      </c>
      <c r="D6126" t="s">
        <v>3322</v>
      </c>
      <c r="E6126" t="s">
        <v>1848</v>
      </c>
      <c r="F6126">
        <v>25</v>
      </c>
      <c r="G6126" t="str">
        <f>VLOOKUP(YouTubeVideos[[#This Row],[category_id]],VideoCategories[],2,FALSE)</f>
        <v>News &amp; Politics</v>
      </c>
      <c r="H6126" t="s">
        <v>3323</v>
      </c>
      <c r="I6126">
        <v>5019</v>
      </c>
      <c r="J6126">
        <v>46</v>
      </c>
      <c r="K6126">
        <v>1</v>
      </c>
      <c r="L6126">
        <v>64</v>
      </c>
      <c r="M6126" t="b">
        <v>0</v>
      </c>
      <c r="N6126" t="b">
        <v>0</v>
      </c>
      <c r="O6126" t="b">
        <v>0</v>
      </c>
    </row>
    <row r="6127" spans="1:15">
      <c r="A6127" t="s">
        <v>8256</v>
      </c>
      <c r="B6127" s="1">
        <v>43116</v>
      </c>
      <c r="C6127" s="1">
        <v>43096.579687500001</v>
      </c>
      <c r="D6127" t="s">
        <v>8257</v>
      </c>
      <c r="E6127" t="s">
        <v>8258</v>
      </c>
      <c r="F6127">
        <v>22</v>
      </c>
      <c r="G6127" t="str">
        <f>VLOOKUP(YouTubeVideos[[#This Row],[category_id]],VideoCategories[],2,FALSE)</f>
        <v>People &amp; Blogs</v>
      </c>
      <c r="H6127" t="s">
        <v>63</v>
      </c>
      <c r="I6127">
        <v>5013</v>
      </c>
      <c r="J6127">
        <v>8</v>
      </c>
      <c r="K6127">
        <v>1</v>
      </c>
      <c r="L6127">
        <v>1</v>
      </c>
      <c r="M6127" t="b">
        <v>0</v>
      </c>
      <c r="N6127" t="b">
        <v>0</v>
      </c>
      <c r="O6127" t="b">
        <v>0</v>
      </c>
    </row>
    <row r="6128" spans="1:15">
      <c r="A6128" t="s">
        <v>6060</v>
      </c>
      <c r="B6128" s="1">
        <v>43096</v>
      </c>
      <c r="C6128" s="1">
        <v>43089.814317129632</v>
      </c>
      <c r="D6128" t="s">
        <v>6061</v>
      </c>
      <c r="E6128" t="s">
        <v>6062</v>
      </c>
      <c r="F6128">
        <v>26</v>
      </c>
      <c r="G6128" t="str">
        <f>VLOOKUP(YouTubeVideos[[#This Row],[category_id]],VideoCategories[],2,FALSE)</f>
        <v>Howto &amp; Style</v>
      </c>
      <c r="H6128" t="s">
        <v>6063</v>
      </c>
      <c r="I6128">
        <v>4923</v>
      </c>
      <c r="J6128">
        <v>649</v>
      </c>
      <c r="K6128">
        <v>11</v>
      </c>
      <c r="L6128">
        <v>95</v>
      </c>
      <c r="M6128" t="b">
        <v>0</v>
      </c>
      <c r="N6128" t="b">
        <v>0</v>
      </c>
      <c r="O6128" t="b">
        <v>0</v>
      </c>
    </row>
    <row r="6129" spans="1:15">
      <c r="A6129" t="s">
        <v>9559</v>
      </c>
      <c r="B6129" s="1">
        <v>43125</v>
      </c>
      <c r="C6129" s="1">
        <v>43119.757025462961</v>
      </c>
      <c r="D6129" t="s">
        <v>9560</v>
      </c>
      <c r="E6129" t="s">
        <v>4195</v>
      </c>
      <c r="F6129">
        <v>25</v>
      </c>
      <c r="G6129" t="str">
        <f>VLOOKUP(YouTubeVideos[[#This Row],[category_id]],VideoCategories[],2,FALSE)</f>
        <v>News &amp; Politics</v>
      </c>
      <c r="H6129" t="s">
        <v>9561</v>
      </c>
      <c r="I6129">
        <v>4864</v>
      </c>
      <c r="J6129">
        <v>31</v>
      </c>
      <c r="K6129">
        <v>8</v>
      </c>
      <c r="L6129">
        <v>51</v>
      </c>
      <c r="M6129" t="b">
        <v>0</v>
      </c>
      <c r="N6129" t="b">
        <v>0</v>
      </c>
      <c r="O6129" t="b">
        <v>0</v>
      </c>
    </row>
    <row r="6130" spans="1:15">
      <c r="A6130" t="s">
        <v>138</v>
      </c>
      <c r="B6130" s="1">
        <v>43053</v>
      </c>
      <c r="C6130" s="1">
        <v>43048.082997685182</v>
      </c>
      <c r="D6130" t="s">
        <v>139</v>
      </c>
      <c r="E6130" t="s">
        <v>140</v>
      </c>
      <c r="F6130">
        <v>2</v>
      </c>
      <c r="G6130" t="str">
        <f>VLOOKUP(YouTubeVideos[[#This Row],[category_id]],VideoCategories[],2,FALSE)</f>
        <v>Autos &amp; Vehicles</v>
      </c>
      <c r="H6130" t="s">
        <v>141</v>
      </c>
      <c r="I6130">
        <v>4850</v>
      </c>
      <c r="J6130">
        <v>22</v>
      </c>
      <c r="K6130">
        <v>1</v>
      </c>
      <c r="L6130">
        <v>1</v>
      </c>
      <c r="M6130" t="b">
        <v>0</v>
      </c>
      <c r="N6130" t="b">
        <v>0</v>
      </c>
      <c r="O6130" t="b">
        <v>0</v>
      </c>
    </row>
    <row r="6131" spans="1:15">
      <c r="A6131" t="s">
        <v>19004</v>
      </c>
      <c r="B6131" s="1">
        <v>43263</v>
      </c>
      <c r="C6131" s="1">
        <v>43248.875023148146</v>
      </c>
      <c r="D6131" t="s">
        <v>19005</v>
      </c>
      <c r="E6131" t="s">
        <v>4985</v>
      </c>
      <c r="F6131">
        <v>24</v>
      </c>
      <c r="G6131" t="str">
        <f>VLOOKUP(YouTubeVideos[[#This Row],[category_id]],VideoCategories[],2,FALSE)</f>
        <v>Entertainment</v>
      </c>
      <c r="H6131" t="s">
        <v>19006</v>
      </c>
      <c r="I6131">
        <v>315429</v>
      </c>
      <c r="J6131">
        <v>1272</v>
      </c>
      <c r="K6131">
        <v>267</v>
      </c>
      <c r="L6131">
        <v>386</v>
      </c>
      <c r="M6131" t="b">
        <v>0</v>
      </c>
      <c r="N6131" t="b">
        <v>0</v>
      </c>
      <c r="O6131" t="b">
        <v>0</v>
      </c>
    </row>
    <row r="6132" spans="1:15">
      <c r="A6132" t="s">
        <v>19007</v>
      </c>
      <c r="B6132" s="1">
        <v>43263</v>
      </c>
      <c r="C6132" s="1">
        <v>43242.854317129626</v>
      </c>
      <c r="D6132" t="s">
        <v>19008</v>
      </c>
      <c r="E6132" t="s">
        <v>2094</v>
      </c>
      <c r="F6132">
        <v>24</v>
      </c>
      <c r="G6132" t="str">
        <f>VLOOKUP(YouTubeVideos[[#This Row],[category_id]],VideoCategories[],2,FALSE)</f>
        <v>Entertainment</v>
      </c>
      <c r="H6132" t="s">
        <v>19009</v>
      </c>
      <c r="I6132">
        <v>1685312</v>
      </c>
      <c r="J6132">
        <v>13948</v>
      </c>
      <c r="K6132">
        <v>2985</v>
      </c>
      <c r="L6132">
        <v>4664</v>
      </c>
      <c r="M6132" t="b">
        <v>0</v>
      </c>
      <c r="N6132" t="b">
        <v>0</v>
      </c>
      <c r="O6132" t="b">
        <v>0</v>
      </c>
    </row>
    <row r="6133" spans="1:15">
      <c r="A6133" t="s">
        <v>3703</v>
      </c>
      <c r="B6133" s="1">
        <v>43077</v>
      </c>
      <c r="C6133" s="1">
        <v>42249.959166666667</v>
      </c>
      <c r="D6133" t="s">
        <v>3704</v>
      </c>
      <c r="E6133" t="s">
        <v>3705</v>
      </c>
      <c r="F6133">
        <v>2</v>
      </c>
      <c r="G6133" t="str">
        <f>VLOOKUP(YouTubeVideos[[#This Row],[category_id]],VideoCategories[],2,FALSE)</f>
        <v>Autos &amp; Vehicles</v>
      </c>
      <c r="H6133" t="s">
        <v>3706</v>
      </c>
      <c r="I6133">
        <v>4842</v>
      </c>
      <c r="J6133">
        <v>23</v>
      </c>
      <c r="K6133">
        <v>1</v>
      </c>
      <c r="L6133">
        <v>6</v>
      </c>
      <c r="M6133" t="b">
        <v>0</v>
      </c>
      <c r="N6133" t="b">
        <v>0</v>
      </c>
      <c r="O6133" t="b">
        <v>0</v>
      </c>
    </row>
    <row r="6134" spans="1:15">
      <c r="A6134" t="s">
        <v>3016</v>
      </c>
      <c r="B6134" s="1">
        <v>43073</v>
      </c>
      <c r="C6134" s="1">
        <v>43062.34107638889</v>
      </c>
      <c r="D6134" t="s">
        <v>3017</v>
      </c>
      <c r="E6134" t="s">
        <v>3018</v>
      </c>
      <c r="F6134">
        <v>22</v>
      </c>
      <c r="G6134" t="str">
        <f>VLOOKUP(YouTubeVideos[[#This Row],[category_id]],VideoCategories[],2,FALSE)</f>
        <v>People &amp; Blogs</v>
      </c>
      <c r="H6134" t="s">
        <v>3019</v>
      </c>
      <c r="I6134">
        <v>4767</v>
      </c>
      <c r="J6134">
        <v>90</v>
      </c>
      <c r="K6134">
        <v>1</v>
      </c>
      <c r="L6134">
        <v>4</v>
      </c>
      <c r="M6134" t="b">
        <v>0</v>
      </c>
      <c r="N6134" t="b">
        <v>0</v>
      </c>
      <c r="O6134" t="b">
        <v>0</v>
      </c>
    </row>
    <row r="6135" spans="1:15">
      <c r="A6135" t="s">
        <v>19016</v>
      </c>
      <c r="B6135" s="1">
        <v>43264</v>
      </c>
      <c r="C6135" s="1">
        <v>43263.020833333336</v>
      </c>
      <c r="D6135" t="s">
        <v>19017</v>
      </c>
      <c r="E6135" t="s">
        <v>54</v>
      </c>
      <c r="F6135">
        <v>24</v>
      </c>
      <c r="G6135" t="str">
        <f>VLOOKUP(YouTubeVideos[[#This Row],[category_id]],VideoCategories[],2,FALSE)</f>
        <v>Entertainment</v>
      </c>
      <c r="H6135" t="s">
        <v>19018</v>
      </c>
      <c r="I6135">
        <v>1863491</v>
      </c>
      <c r="J6135">
        <v>29175</v>
      </c>
      <c r="K6135">
        <v>4595</v>
      </c>
      <c r="L6135">
        <v>6455</v>
      </c>
      <c r="M6135" t="b">
        <v>0</v>
      </c>
      <c r="N6135" t="b">
        <v>0</v>
      </c>
      <c r="O6135" t="b">
        <v>0</v>
      </c>
    </row>
    <row r="6136" spans="1:15">
      <c r="A6136" t="s">
        <v>9747</v>
      </c>
      <c r="B6136" s="1">
        <v>43127</v>
      </c>
      <c r="C6136" s="1">
        <v>43112.860451388886</v>
      </c>
      <c r="D6136" t="s">
        <v>9748</v>
      </c>
      <c r="E6136" t="s">
        <v>9749</v>
      </c>
      <c r="F6136">
        <v>28</v>
      </c>
      <c r="G6136" t="str">
        <f>VLOOKUP(YouTubeVideos[[#This Row],[category_id]],VideoCategories[],2,FALSE)</f>
        <v>Science &amp; Technology</v>
      </c>
      <c r="H6136" t="s">
        <v>9750</v>
      </c>
      <c r="I6136">
        <v>4743</v>
      </c>
      <c r="J6136">
        <v>11</v>
      </c>
      <c r="K6136">
        <v>1</v>
      </c>
      <c r="L6136">
        <v>6</v>
      </c>
      <c r="M6136" t="b">
        <v>0</v>
      </c>
      <c r="N6136" t="b">
        <v>0</v>
      </c>
      <c r="O6136" t="b">
        <v>0</v>
      </c>
    </row>
    <row r="6137" spans="1:15">
      <c r="A6137" t="s">
        <v>19022</v>
      </c>
      <c r="B6137" s="1">
        <v>43264</v>
      </c>
      <c r="C6137" s="1">
        <v>43259.065972222219</v>
      </c>
      <c r="D6137" t="s">
        <v>19023</v>
      </c>
      <c r="E6137" t="s">
        <v>35</v>
      </c>
      <c r="F6137">
        <v>24</v>
      </c>
      <c r="G6137" t="str">
        <f>VLOOKUP(YouTubeVideos[[#This Row],[category_id]],VideoCategories[],2,FALSE)</f>
        <v>Entertainment</v>
      </c>
      <c r="H6137" t="s">
        <v>19024</v>
      </c>
      <c r="I6137">
        <v>688984</v>
      </c>
      <c r="J6137">
        <v>9970</v>
      </c>
      <c r="K6137">
        <v>444</v>
      </c>
      <c r="L6137">
        <v>391</v>
      </c>
      <c r="M6137" t="b">
        <v>0</v>
      </c>
      <c r="N6137" t="b">
        <v>0</v>
      </c>
      <c r="O6137" t="b">
        <v>0</v>
      </c>
    </row>
    <row r="6138" spans="1:15">
      <c r="A6138" t="s">
        <v>19025</v>
      </c>
      <c r="B6138" s="1">
        <v>43264</v>
      </c>
      <c r="C6138" s="1">
        <v>43257.3752662037</v>
      </c>
      <c r="D6138" t="s">
        <v>19026</v>
      </c>
      <c r="E6138" t="s">
        <v>1479</v>
      </c>
      <c r="F6138">
        <v>24</v>
      </c>
      <c r="G6138" t="str">
        <f>VLOOKUP(YouTubeVideos[[#This Row],[category_id]],VideoCategories[],2,FALSE)</f>
        <v>Entertainment</v>
      </c>
      <c r="H6138" t="s">
        <v>19027</v>
      </c>
      <c r="I6138">
        <v>4570970</v>
      </c>
      <c r="J6138">
        <v>61664</v>
      </c>
      <c r="K6138">
        <v>1872</v>
      </c>
      <c r="L6138">
        <v>8155</v>
      </c>
      <c r="M6138" t="b">
        <v>0</v>
      </c>
      <c r="N6138" t="b">
        <v>0</v>
      </c>
      <c r="O6138" t="b">
        <v>0</v>
      </c>
    </row>
    <row r="6139" spans="1:15">
      <c r="A6139" t="s">
        <v>19028</v>
      </c>
      <c r="B6139" s="1">
        <v>43264</v>
      </c>
      <c r="C6139" s="1">
        <v>43257.375</v>
      </c>
      <c r="D6139" t="s">
        <v>19029</v>
      </c>
      <c r="E6139" t="s">
        <v>8730</v>
      </c>
      <c r="F6139">
        <v>10</v>
      </c>
      <c r="G6139" t="str">
        <f>VLOOKUP(YouTubeVideos[[#This Row],[category_id]],VideoCategories[],2,FALSE)</f>
        <v>Music</v>
      </c>
      <c r="H6139" t="s">
        <v>19030</v>
      </c>
      <c r="I6139">
        <v>3245471</v>
      </c>
      <c r="J6139">
        <v>262291</v>
      </c>
      <c r="K6139">
        <v>8376</v>
      </c>
      <c r="L6139">
        <v>24202</v>
      </c>
      <c r="M6139" t="b">
        <v>0</v>
      </c>
      <c r="N6139" t="b">
        <v>0</v>
      </c>
      <c r="O6139" t="b">
        <v>0</v>
      </c>
    </row>
    <row r="6140" spans="1:15">
      <c r="A6140" t="s">
        <v>19031</v>
      </c>
      <c r="B6140" s="1">
        <v>43264</v>
      </c>
      <c r="C6140" s="1">
        <v>43256.790312500001</v>
      </c>
      <c r="D6140" t="s">
        <v>19032</v>
      </c>
      <c r="E6140" t="s">
        <v>18742</v>
      </c>
      <c r="F6140">
        <v>24</v>
      </c>
      <c r="G6140" t="str">
        <f>VLOOKUP(YouTubeVideos[[#This Row],[category_id]],VideoCategories[],2,FALSE)</f>
        <v>Entertainment</v>
      </c>
      <c r="H6140" t="s">
        <v>18743</v>
      </c>
      <c r="I6140">
        <v>4492197</v>
      </c>
      <c r="J6140">
        <v>81523</v>
      </c>
      <c r="K6140">
        <v>1854</v>
      </c>
      <c r="L6140">
        <v>6598</v>
      </c>
      <c r="M6140" t="b">
        <v>0</v>
      </c>
      <c r="N6140" t="b">
        <v>0</v>
      </c>
      <c r="O6140" t="b">
        <v>0</v>
      </c>
    </row>
    <row r="6141" spans="1:15">
      <c r="A6141" t="s">
        <v>10209</v>
      </c>
      <c r="B6141" s="1">
        <v>43131</v>
      </c>
      <c r="C6141" s="1">
        <v>42186.679849537039</v>
      </c>
      <c r="D6141" t="s">
        <v>10210</v>
      </c>
      <c r="E6141" t="s">
        <v>10211</v>
      </c>
      <c r="F6141">
        <v>26</v>
      </c>
      <c r="G6141" t="str">
        <f>VLOOKUP(YouTubeVideos[[#This Row],[category_id]],VideoCategories[],2,FALSE)</f>
        <v>Howto &amp; Style</v>
      </c>
      <c r="H6141" t="s">
        <v>10212</v>
      </c>
      <c r="I6141">
        <v>4734</v>
      </c>
      <c r="J6141">
        <v>11</v>
      </c>
      <c r="K6141">
        <v>3</v>
      </c>
      <c r="L6141">
        <v>2</v>
      </c>
      <c r="M6141" t="b">
        <v>0</v>
      </c>
      <c r="N6141" t="b">
        <v>0</v>
      </c>
      <c r="O6141" t="b">
        <v>0</v>
      </c>
    </row>
    <row r="6142" spans="1:15">
      <c r="A6142" t="s">
        <v>10551</v>
      </c>
      <c r="B6142" s="1">
        <v>43132</v>
      </c>
      <c r="C6142" s="1">
        <v>43127.366284722222</v>
      </c>
      <c r="D6142" t="s">
        <v>10552</v>
      </c>
      <c r="E6142" t="s">
        <v>10553</v>
      </c>
      <c r="F6142">
        <v>22</v>
      </c>
      <c r="G6142" t="str">
        <f>VLOOKUP(YouTubeVideos[[#This Row],[category_id]],VideoCategories[],2,FALSE)</f>
        <v>People &amp; Blogs</v>
      </c>
      <c r="H6142" t="s">
        <v>10554</v>
      </c>
      <c r="I6142">
        <v>4541</v>
      </c>
      <c r="J6142">
        <v>144</v>
      </c>
      <c r="K6142">
        <v>1</v>
      </c>
      <c r="L6142">
        <v>29</v>
      </c>
      <c r="M6142" t="b">
        <v>0</v>
      </c>
      <c r="N6142" t="b">
        <v>0</v>
      </c>
      <c r="O6142" t="b">
        <v>0</v>
      </c>
    </row>
    <row r="6143" spans="1:15">
      <c r="A6143" t="s">
        <v>2048</v>
      </c>
      <c r="B6143" s="1">
        <v>43066</v>
      </c>
      <c r="C6143" s="1">
        <v>43059.523356481484</v>
      </c>
      <c r="D6143" t="s">
        <v>2049</v>
      </c>
      <c r="E6143" t="s">
        <v>527</v>
      </c>
      <c r="F6143">
        <v>2</v>
      </c>
      <c r="G6143" t="str">
        <f>VLOOKUP(YouTubeVideos[[#This Row],[category_id]],VideoCategories[],2,FALSE)</f>
        <v>Autos &amp; Vehicles</v>
      </c>
      <c r="H6143" t="s">
        <v>19809</v>
      </c>
      <c r="I6143">
        <v>4524</v>
      </c>
      <c r="J6143">
        <v>44</v>
      </c>
      <c r="K6143">
        <v>7</v>
      </c>
      <c r="L6143">
        <v>9</v>
      </c>
      <c r="M6143" t="b">
        <v>0</v>
      </c>
      <c r="N6143" t="b">
        <v>0</v>
      </c>
      <c r="O6143" t="b">
        <v>0</v>
      </c>
    </row>
    <row r="6144" spans="1:15">
      <c r="A6144" t="s">
        <v>8819</v>
      </c>
      <c r="B6144" s="1">
        <v>43119</v>
      </c>
      <c r="C6144" s="1">
        <v>43115.553831018522</v>
      </c>
      <c r="D6144" t="s">
        <v>8820</v>
      </c>
      <c r="E6144" t="s">
        <v>8821</v>
      </c>
      <c r="F6144">
        <v>28</v>
      </c>
      <c r="G6144" t="str">
        <f>VLOOKUP(YouTubeVideos[[#This Row],[category_id]],VideoCategories[],2,FALSE)</f>
        <v>Science &amp; Technology</v>
      </c>
      <c r="H6144" t="s">
        <v>8822</v>
      </c>
      <c r="I6144">
        <v>4497</v>
      </c>
      <c r="J6144">
        <v>113</v>
      </c>
      <c r="K6144">
        <v>4</v>
      </c>
      <c r="L6144">
        <v>16</v>
      </c>
      <c r="M6144" t="b">
        <v>0</v>
      </c>
      <c r="N6144" t="b">
        <v>0</v>
      </c>
      <c r="O6144" t="b">
        <v>0</v>
      </c>
    </row>
    <row r="6145" spans="1:15">
      <c r="A6145" t="s">
        <v>1988</v>
      </c>
      <c r="B6145" s="1">
        <v>43066</v>
      </c>
      <c r="C6145" s="1">
        <v>43060.335231481484</v>
      </c>
      <c r="D6145" t="s">
        <v>1989</v>
      </c>
      <c r="E6145" t="s">
        <v>1990</v>
      </c>
      <c r="F6145">
        <v>22</v>
      </c>
      <c r="G6145" t="str">
        <f>VLOOKUP(YouTubeVideos[[#This Row],[category_id]],VideoCategories[],2,FALSE)</f>
        <v>People &amp; Blogs</v>
      </c>
      <c r="H6145" t="s">
        <v>1991</v>
      </c>
      <c r="I6145">
        <v>4386</v>
      </c>
      <c r="J6145">
        <v>2</v>
      </c>
      <c r="K6145">
        <v>2</v>
      </c>
      <c r="L6145">
        <v>1</v>
      </c>
      <c r="M6145" t="b">
        <v>0</v>
      </c>
      <c r="N6145" t="b">
        <v>0</v>
      </c>
      <c r="O6145" t="b">
        <v>0</v>
      </c>
    </row>
    <row r="6146" spans="1:15">
      <c r="A6146" t="s">
        <v>19046</v>
      </c>
      <c r="B6146" s="1">
        <v>43264</v>
      </c>
      <c r="C6146" s="1">
        <v>43245.370324074072</v>
      </c>
      <c r="D6146" t="s">
        <v>19047</v>
      </c>
      <c r="E6146" t="s">
        <v>28</v>
      </c>
      <c r="F6146">
        <v>24</v>
      </c>
      <c r="G6146" t="str">
        <f>VLOOKUP(YouTubeVideos[[#This Row],[category_id]],VideoCategories[],2,FALSE)</f>
        <v>Entertainment</v>
      </c>
      <c r="H6146" t="s">
        <v>19048</v>
      </c>
      <c r="I6146">
        <v>1009538</v>
      </c>
      <c r="J6146">
        <v>14059</v>
      </c>
      <c r="K6146">
        <v>663</v>
      </c>
      <c r="L6146">
        <v>1157</v>
      </c>
      <c r="M6146" t="b">
        <v>0</v>
      </c>
      <c r="N6146" t="b">
        <v>0</v>
      </c>
      <c r="O6146" t="b">
        <v>0</v>
      </c>
    </row>
    <row r="6147" spans="1:15">
      <c r="A6147" t="s">
        <v>19049</v>
      </c>
      <c r="B6147" s="1">
        <v>43264</v>
      </c>
      <c r="C6147" s="1">
        <v>43236.875011574077</v>
      </c>
      <c r="D6147" t="s">
        <v>19050</v>
      </c>
      <c r="E6147" t="s">
        <v>19051</v>
      </c>
      <c r="F6147">
        <v>10</v>
      </c>
      <c r="G6147" t="str">
        <f>VLOOKUP(YouTubeVideos[[#This Row],[category_id]],VideoCategories[],2,FALSE)</f>
        <v>Music</v>
      </c>
      <c r="H6147" t="s">
        <v>19052</v>
      </c>
      <c r="I6147">
        <v>18658825</v>
      </c>
      <c r="J6147">
        <v>442316</v>
      </c>
      <c r="K6147">
        <v>16986</v>
      </c>
      <c r="L6147">
        <v>42438</v>
      </c>
      <c r="M6147" t="b">
        <v>0</v>
      </c>
      <c r="N6147" t="b">
        <v>0</v>
      </c>
      <c r="O6147" t="b">
        <v>0</v>
      </c>
    </row>
    <row r="6148" spans="1:15">
      <c r="A6148" t="s">
        <v>19053</v>
      </c>
      <c r="B6148" s="1">
        <v>43264</v>
      </c>
      <c r="C6148" s="1">
        <v>43237.208379629628</v>
      </c>
      <c r="D6148" t="s">
        <v>19054</v>
      </c>
      <c r="E6148" t="s">
        <v>70</v>
      </c>
      <c r="F6148">
        <v>10</v>
      </c>
      <c r="G6148" t="str">
        <f>VLOOKUP(YouTubeVideos[[#This Row],[category_id]],VideoCategories[],2,FALSE)</f>
        <v>Music</v>
      </c>
      <c r="H6148" t="s">
        <v>19055</v>
      </c>
      <c r="I6148">
        <v>4718392</v>
      </c>
      <c r="J6148">
        <v>81133</v>
      </c>
      <c r="K6148">
        <v>2188</v>
      </c>
      <c r="L6148">
        <v>3704</v>
      </c>
      <c r="M6148" t="b">
        <v>0</v>
      </c>
      <c r="N6148" t="b">
        <v>0</v>
      </c>
      <c r="O6148" t="b">
        <v>0</v>
      </c>
    </row>
    <row r="6149" spans="1:15">
      <c r="A6149" t="s">
        <v>19056</v>
      </c>
      <c r="B6149" s="1">
        <v>43264</v>
      </c>
      <c r="C6149" s="1">
        <v>43236.666666666664</v>
      </c>
      <c r="D6149" t="s">
        <v>19057</v>
      </c>
      <c r="E6149" t="s">
        <v>2747</v>
      </c>
      <c r="F6149">
        <v>10</v>
      </c>
      <c r="G6149" t="str">
        <f>VLOOKUP(YouTubeVideos[[#This Row],[category_id]],VideoCategories[],2,FALSE)</f>
        <v>Music</v>
      </c>
      <c r="H6149" t="s">
        <v>19058</v>
      </c>
      <c r="I6149">
        <v>9912584</v>
      </c>
      <c r="J6149">
        <v>151941</v>
      </c>
      <c r="K6149">
        <v>1853</v>
      </c>
      <c r="L6149">
        <v>4716</v>
      </c>
      <c r="M6149" t="b">
        <v>0</v>
      </c>
      <c r="N6149" t="b">
        <v>0</v>
      </c>
      <c r="O6149" t="b">
        <v>0</v>
      </c>
    </row>
    <row r="6150" spans="1:15">
      <c r="A6150" t="s">
        <v>4925</v>
      </c>
      <c r="B6150" s="1">
        <v>43086</v>
      </c>
      <c r="C6150" s="1">
        <v>43081.101770833331</v>
      </c>
      <c r="D6150" t="s">
        <v>4926</v>
      </c>
      <c r="E6150" t="s">
        <v>4927</v>
      </c>
      <c r="F6150">
        <v>26</v>
      </c>
      <c r="G6150" t="str">
        <f>VLOOKUP(YouTubeVideos[[#This Row],[category_id]],VideoCategories[],2,FALSE)</f>
        <v>Howto &amp; Style</v>
      </c>
      <c r="H6150" t="s">
        <v>4928</v>
      </c>
      <c r="I6150">
        <v>4371</v>
      </c>
      <c r="J6150">
        <v>18</v>
      </c>
      <c r="K6150">
        <v>0</v>
      </c>
      <c r="L6150">
        <v>0</v>
      </c>
      <c r="M6150" t="b">
        <v>0</v>
      </c>
      <c r="N6150" t="b">
        <v>0</v>
      </c>
      <c r="O6150" t="b">
        <v>0</v>
      </c>
    </row>
    <row r="6151" spans="1:15">
      <c r="A6151" t="s">
        <v>1357</v>
      </c>
      <c r="B6151" s="1">
        <v>43060</v>
      </c>
      <c r="C6151" s="1">
        <v>43055.218148148146</v>
      </c>
      <c r="D6151" t="s">
        <v>1358</v>
      </c>
      <c r="E6151" t="s">
        <v>1359</v>
      </c>
      <c r="F6151">
        <v>25</v>
      </c>
      <c r="G6151" t="str">
        <f>VLOOKUP(YouTubeVideos[[#This Row],[category_id]],VideoCategories[],2,FALSE)</f>
        <v>News &amp; Politics</v>
      </c>
      <c r="H6151" t="s">
        <v>1360</v>
      </c>
      <c r="I6151">
        <v>4351</v>
      </c>
      <c r="J6151">
        <v>10</v>
      </c>
      <c r="K6151">
        <v>0</v>
      </c>
      <c r="L6151">
        <v>0</v>
      </c>
      <c r="M6151" t="b">
        <v>0</v>
      </c>
      <c r="N6151" t="b">
        <v>0</v>
      </c>
      <c r="O6151" t="b">
        <v>0</v>
      </c>
    </row>
    <row r="6152" spans="1:15">
      <c r="A6152" t="s">
        <v>19064</v>
      </c>
      <c r="B6152" s="1">
        <v>43264</v>
      </c>
      <c r="C6152" s="1">
        <v>43234.920914351853</v>
      </c>
      <c r="D6152" t="s">
        <v>19065</v>
      </c>
      <c r="E6152" t="s">
        <v>19066</v>
      </c>
      <c r="F6152">
        <v>24</v>
      </c>
      <c r="G6152" t="str">
        <f>VLOOKUP(YouTubeVideos[[#This Row],[category_id]],VideoCategories[],2,FALSE)</f>
        <v>Entertainment</v>
      </c>
      <c r="H6152" t="s">
        <v>19067</v>
      </c>
      <c r="I6152">
        <v>7839668</v>
      </c>
      <c r="J6152">
        <v>352352</v>
      </c>
      <c r="K6152">
        <v>5871</v>
      </c>
      <c r="L6152">
        <v>46624</v>
      </c>
      <c r="M6152" t="b">
        <v>0</v>
      </c>
      <c r="N6152" t="b">
        <v>0</v>
      </c>
      <c r="O6152" t="b">
        <v>0</v>
      </c>
    </row>
    <row r="6153" spans="1:15">
      <c r="A6153" t="s">
        <v>9663</v>
      </c>
      <c r="B6153" s="1">
        <v>43126</v>
      </c>
      <c r="C6153" s="1">
        <v>43115.419224537036</v>
      </c>
      <c r="D6153" t="s">
        <v>9664</v>
      </c>
      <c r="E6153" t="s">
        <v>9665</v>
      </c>
      <c r="F6153">
        <v>28</v>
      </c>
      <c r="G6153" t="str">
        <f>VLOOKUP(YouTubeVideos[[#This Row],[category_id]],VideoCategories[],2,FALSE)</f>
        <v>Science &amp; Technology</v>
      </c>
      <c r="H6153" t="s">
        <v>9666</v>
      </c>
      <c r="I6153">
        <v>4253</v>
      </c>
      <c r="J6153">
        <v>29</v>
      </c>
      <c r="K6153">
        <v>0</v>
      </c>
      <c r="L6153">
        <v>4</v>
      </c>
      <c r="M6153" t="b">
        <v>0</v>
      </c>
      <c r="N6153" t="b">
        <v>0</v>
      </c>
      <c r="O6153" t="b">
        <v>0</v>
      </c>
    </row>
    <row r="6154" spans="1:15">
      <c r="A6154" t="s">
        <v>19070</v>
      </c>
      <c r="B6154" s="1">
        <v>43265</v>
      </c>
      <c r="C6154" s="1">
        <v>43263.794791666667</v>
      </c>
      <c r="D6154" t="s">
        <v>19071</v>
      </c>
      <c r="E6154" t="s">
        <v>18742</v>
      </c>
      <c r="F6154">
        <v>24</v>
      </c>
      <c r="G6154" t="str">
        <f>VLOOKUP(YouTubeVideos[[#This Row],[category_id]],VideoCategories[],2,FALSE)</f>
        <v>Entertainment</v>
      </c>
      <c r="H6154" t="s">
        <v>18743</v>
      </c>
      <c r="I6154">
        <v>5829270</v>
      </c>
      <c r="J6154">
        <v>87323</v>
      </c>
      <c r="K6154">
        <v>3668</v>
      </c>
      <c r="L6154">
        <v>11933</v>
      </c>
      <c r="M6154" t="b">
        <v>0</v>
      </c>
      <c r="N6154" t="b">
        <v>0</v>
      </c>
      <c r="O6154" t="b">
        <v>0</v>
      </c>
    </row>
    <row r="6155" spans="1:15">
      <c r="A6155" t="s">
        <v>10663</v>
      </c>
      <c r="B6155" s="1">
        <v>43133</v>
      </c>
      <c r="C6155" s="1">
        <v>43129.238541666666</v>
      </c>
      <c r="D6155" t="s">
        <v>10664</v>
      </c>
      <c r="E6155" t="s">
        <v>375</v>
      </c>
      <c r="F6155">
        <v>25</v>
      </c>
      <c r="G6155" t="str">
        <f>VLOOKUP(YouTubeVideos[[#This Row],[category_id]],VideoCategories[],2,FALSE)</f>
        <v>News &amp; Politics</v>
      </c>
      <c r="H6155" t="s">
        <v>375</v>
      </c>
      <c r="I6155">
        <v>4176</v>
      </c>
      <c r="J6155">
        <v>100</v>
      </c>
      <c r="K6155">
        <v>13</v>
      </c>
      <c r="L6155">
        <v>17</v>
      </c>
      <c r="M6155" t="b">
        <v>0</v>
      </c>
      <c r="N6155" t="b">
        <v>0</v>
      </c>
      <c r="O6155" t="b">
        <v>0</v>
      </c>
    </row>
    <row r="6156" spans="1:15">
      <c r="A6156" t="s">
        <v>2712</v>
      </c>
      <c r="B6156" s="1">
        <v>43070</v>
      </c>
      <c r="C6156" s="1">
        <v>43065.344629629632</v>
      </c>
      <c r="D6156" t="s">
        <v>2713</v>
      </c>
      <c r="E6156" t="s">
        <v>2714</v>
      </c>
      <c r="F6156">
        <v>25</v>
      </c>
      <c r="G6156" t="str">
        <f>VLOOKUP(YouTubeVideos[[#This Row],[category_id]],VideoCategories[],2,FALSE)</f>
        <v>News &amp; Politics</v>
      </c>
      <c r="H6156" t="s">
        <v>2715</v>
      </c>
      <c r="I6156">
        <v>4040</v>
      </c>
      <c r="J6156">
        <v>19</v>
      </c>
      <c r="K6156">
        <v>3</v>
      </c>
      <c r="L6156">
        <v>0</v>
      </c>
      <c r="M6156" t="b">
        <v>0</v>
      </c>
      <c r="N6156" t="b">
        <v>0</v>
      </c>
      <c r="O6156" t="b">
        <v>0</v>
      </c>
    </row>
    <row r="6157" spans="1:15">
      <c r="A6157" t="s">
        <v>7706</v>
      </c>
      <c r="B6157" s="1">
        <v>43109</v>
      </c>
      <c r="C6157" s="1">
        <v>43097.664629629631</v>
      </c>
      <c r="D6157" t="s">
        <v>7707</v>
      </c>
      <c r="E6157" t="s">
        <v>7708</v>
      </c>
      <c r="F6157">
        <v>22</v>
      </c>
      <c r="G6157" t="str">
        <f>VLOOKUP(YouTubeVideos[[#This Row],[category_id]],VideoCategories[],2,FALSE)</f>
        <v>People &amp; Blogs</v>
      </c>
      <c r="H6157" t="s">
        <v>7709</v>
      </c>
      <c r="I6157">
        <v>4035</v>
      </c>
      <c r="J6157">
        <v>2</v>
      </c>
      <c r="K6157">
        <v>0</v>
      </c>
      <c r="L6157">
        <v>0</v>
      </c>
      <c r="M6157" t="b">
        <v>0</v>
      </c>
      <c r="N6157" t="b">
        <v>0</v>
      </c>
      <c r="O6157" t="b">
        <v>0</v>
      </c>
    </row>
    <row r="6158" spans="1:15">
      <c r="A6158" t="s">
        <v>19079</v>
      </c>
      <c r="B6158" s="1">
        <v>43265</v>
      </c>
      <c r="C6158" s="1">
        <v>43264.208611111113</v>
      </c>
      <c r="D6158" t="s">
        <v>19080</v>
      </c>
      <c r="E6158" t="s">
        <v>1479</v>
      </c>
      <c r="F6158">
        <v>24</v>
      </c>
      <c r="G6158" t="str">
        <f>VLOOKUP(YouTubeVideos[[#This Row],[category_id]],VideoCategories[],2,FALSE)</f>
        <v>Entertainment</v>
      </c>
      <c r="H6158" t="s">
        <v>19081</v>
      </c>
      <c r="I6158">
        <v>2072162</v>
      </c>
      <c r="J6158">
        <v>61948</v>
      </c>
      <c r="K6158">
        <v>1263</v>
      </c>
      <c r="L6158">
        <v>6143</v>
      </c>
      <c r="M6158" t="b">
        <v>0</v>
      </c>
      <c r="N6158" t="b">
        <v>0</v>
      </c>
      <c r="O6158" t="b">
        <v>0</v>
      </c>
    </row>
    <row r="6159" spans="1:15">
      <c r="A6159" t="s">
        <v>19082</v>
      </c>
      <c r="B6159" s="1">
        <v>43265</v>
      </c>
      <c r="C6159" s="1">
        <v>43264.375277777777</v>
      </c>
      <c r="D6159" t="s">
        <v>19083</v>
      </c>
      <c r="E6159" t="s">
        <v>1510</v>
      </c>
      <c r="F6159">
        <v>10</v>
      </c>
      <c r="G6159" t="str">
        <f>VLOOKUP(YouTubeVideos[[#This Row],[category_id]],VideoCategories[],2,FALSE)</f>
        <v>Music</v>
      </c>
      <c r="H6159" t="s">
        <v>19084</v>
      </c>
      <c r="I6159">
        <v>296615</v>
      </c>
      <c r="J6159">
        <v>38671</v>
      </c>
      <c r="K6159">
        <v>463</v>
      </c>
      <c r="L6159">
        <v>2348</v>
      </c>
      <c r="M6159" t="b">
        <v>0</v>
      </c>
      <c r="N6159" t="b">
        <v>0</v>
      </c>
      <c r="O6159" t="b">
        <v>0</v>
      </c>
    </row>
    <row r="6160" spans="1:15">
      <c r="A6160" t="s">
        <v>19085</v>
      </c>
      <c r="B6160" s="1">
        <v>43265</v>
      </c>
      <c r="C6160" s="1">
        <v>43264.375011574077</v>
      </c>
      <c r="D6160" t="s">
        <v>19086</v>
      </c>
      <c r="E6160" t="s">
        <v>8730</v>
      </c>
      <c r="F6160">
        <v>10</v>
      </c>
      <c r="G6160" t="str">
        <f>VLOOKUP(YouTubeVideos[[#This Row],[category_id]],VideoCategories[],2,FALSE)</f>
        <v>Music</v>
      </c>
      <c r="H6160" t="s">
        <v>19087</v>
      </c>
      <c r="I6160">
        <v>1473589</v>
      </c>
      <c r="J6160">
        <v>214511</v>
      </c>
      <c r="K6160">
        <v>2011</v>
      </c>
      <c r="L6160">
        <v>17455</v>
      </c>
      <c r="M6160" t="b">
        <v>0</v>
      </c>
      <c r="N6160" t="b">
        <v>0</v>
      </c>
      <c r="O6160" t="b">
        <v>0</v>
      </c>
    </row>
    <row r="6161" spans="1:15">
      <c r="A6161" t="s">
        <v>10568</v>
      </c>
      <c r="B6161" s="1">
        <v>43132</v>
      </c>
      <c r="C6161" s="1">
        <v>41254.136365740742</v>
      </c>
      <c r="D6161" t="s">
        <v>10569</v>
      </c>
      <c r="E6161" t="s">
        <v>10570</v>
      </c>
      <c r="F6161">
        <v>20</v>
      </c>
      <c r="G6161" t="str">
        <f>VLOOKUP(YouTubeVideos[[#This Row],[category_id]],VideoCategories[],2,FALSE)</f>
        <v>Gaming</v>
      </c>
      <c r="H6161" t="s">
        <v>10571</v>
      </c>
      <c r="I6161">
        <v>4008</v>
      </c>
      <c r="J6161">
        <v>13</v>
      </c>
      <c r="K6161">
        <v>0</v>
      </c>
      <c r="L6161">
        <v>4</v>
      </c>
      <c r="M6161" t="b">
        <v>0</v>
      </c>
      <c r="N6161" t="b">
        <v>0</v>
      </c>
      <c r="O6161" t="b">
        <v>0</v>
      </c>
    </row>
    <row r="6162" spans="1:15">
      <c r="A6162" t="s">
        <v>9480</v>
      </c>
      <c r="B6162" s="1">
        <v>43125</v>
      </c>
      <c r="C6162" s="1">
        <v>43120.559907407405</v>
      </c>
      <c r="D6162" t="s">
        <v>9481</v>
      </c>
      <c r="E6162" t="s">
        <v>4970</v>
      </c>
      <c r="F6162">
        <v>25</v>
      </c>
      <c r="G6162" t="str">
        <f>VLOOKUP(YouTubeVideos[[#This Row],[category_id]],VideoCategories[],2,FALSE)</f>
        <v>News &amp; Politics</v>
      </c>
      <c r="H6162" t="s">
        <v>9482</v>
      </c>
      <c r="I6162">
        <v>3996</v>
      </c>
      <c r="J6162">
        <v>45</v>
      </c>
      <c r="K6162">
        <v>6</v>
      </c>
      <c r="L6162">
        <v>17</v>
      </c>
      <c r="M6162" t="b">
        <v>0</v>
      </c>
      <c r="N6162" t="b">
        <v>0</v>
      </c>
      <c r="O6162" t="b">
        <v>0</v>
      </c>
    </row>
    <row r="6163" spans="1:15">
      <c r="A6163" t="s">
        <v>1060</v>
      </c>
      <c r="B6163" s="1">
        <v>43058</v>
      </c>
      <c r="C6163" s="1">
        <v>43047.375034722223</v>
      </c>
      <c r="D6163" t="s">
        <v>1061</v>
      </c>
      <c r="E6163" t="s">
        <v>1062</v>
      </c>
      <c r="F6163">
        <v>26</v>
      </c>
      <c r="G6163" t="str">
        <f>VLOOKUP(YouTubeVideos[[#This Row],[category_id]],VideoCategories[],2,FALSE)</f>
        <v>Howto &amp; Style</v>
      </c>
      <c r="H6163" t="s">
        <v>1063</v>
      </c>
      <c r="I6163">
        <v>3987</v>
      </c>
      <c r="J6163">
        <v>100</v>
      </c>
      <c r="K6163">
        <v>4</v>
      </c>
      <c r="L6163">
        <v>15</v>
      </c>
      <c r="M6163" t="b">
        <v>0</v>
      </c>
      <c r="N6163" t="b">
        <v>0</v>
      </c>
      <c r="O6163" t="b">
        <v>0</v>
      </c>
    </row>
    <row r="6164" spans="1:15">
      <c r="A6164" t="s">
        <v>7977</v>
      </c>
      <c r="B6164" s="1">
        <v>43113</v>
      </c>
      <c r="C6164" s="1">
        <v>43109.213194444441</v>
      </c>
      <c r="D6164" t="s">
        <v>7978</v>
      </c>
      <c r="E6164" t="s">
        <v>7979</v>
      </c>
      <c r="F6164">
        <v>25</v>
      </c>
      <c r="G6164" t="str">
        <f>VLOOKUP(YouTubeVideos[[#This Row],[category_id]],VideoCategories[],2,FALSE)</f>
        <v>News &amp; Politics</v>
      </c>
      <c r="H6164" t="s">
        <v>63</v>
      </c>
      <c r="I6164">
        <v>3940</v>
      </c>
      <c r="J6164">
        <v>73</v>
      </c>
      <c r="K6164">
        <v>9</v>
      </c>
      <c r="L6164">
        <v>69</v>
      </c>
      <c r="M6164" t="b">
        <v>0</v>
      </c>
      <c r="N6164" t="b">
        <v>0</v>
      </c>
      <c r="O6164" t="b">
        <v>0</v>
      </c>
    </row>
    <row r="6165" spans="1:15">
      <c r="A6165" t="s">
        <v>3228</v>
      </c>
      <c r="B6165" s="1">
        <v>43074</v>
      </c>
      <c r="C6165" s="1">
        <v>43069.403553240743</v>
      </c>
      <c r="D6165" t="s">
        <v>3229</v>
      </c>
      <c r="E6165" t="s">
        <v>375</v>
      </c>
      <c r="F6165">
        <v>25</v>
      </c>
      <c r="G6165" t="str">
        <f>VLOOKUP(YouTubeVideos[[#This Row],[category_id]],VideoCategories[],2,FALSE)</f>
        <v>News &amp; Politics</v>
      </c>
      <c r="H6165" t="s">
        <v>3230</v>
      </c>
      <c r="I6165">
        <v>3912</v>
      </c>
      <c r="J6165">
        <v>67</v>
      </c>
      <c r="K6165">
        <v>11</v>
      </c>
      <c r="L6165">
        <v>3</v>
      </c>
      <c r="M6165" t="b">
        <v>0</v>
      </c>
      <c r="N6165" t="b">
        <v>0</v>
      </c>
      <c r="O6165" t="b">
        <v>0</v>
      </c>
    </row>
    <row r="6166" spans="1:15">
      <c r="A6166" t="s">
        <v>19103</v>
      </c>
      <c r="B6166" s="1">
        <v>43265</v>
      </c>
      <c r="C6166" s="1">
        <v>43263.935729166667</v>
      </c>
      <c r="D6166" t="s">
        <v>19104</v>
      </c>
      <c r="E6166" t="s">
        <v>35</v>
      </c>
      <c r="F6166">
        <v>24</v>
      </c>
      <c r="G6166" t="str">
        <f>VLOOKUP(YouTubeVideos[[#This Row],[category_id]],VideoCategories[],2,FALSE)</f>
        <v>Entertainment</v>
      </c>
      <c r="H6166" t="s">
        <v>19105</v>
      </c>
      <c r="I6166">
        <v>864189</v>
      </c>
      <c r="J6166">
        <v>18811</v>
      </c>
      <c r="K6166">
        <v>399</v>
      </c>
      <c r="L6166">
        <v>1074</v>
      </c>
      <c r="M6166" t="b">
        <v>0</v>
      </c>
      <c r="N6166" t="b">
        <v>0</v>
      </c>
      <c r="O6166" t="b">
        <v>0</v>
      </c>
    </row>
    <row r="6167" spans="1:15">
      <c r="A6167" t="s">
        <v>11852</v>
      </c>
      <c r="B6167" s="1">
        <v>43144</v>
      </c>
      <c r="C6167" s="1">
        <v>43138.596770833334</v>
      </c>
      <c r="D6167" t="s">
        <v>11853</v>
      </c>
      <c r="E6167" t="s">
        <v>4970</v>
      </c>
      <c r="F6167">
        <v>25</v>
      </c>
      <c r="G6167" t="str">
        <f>VLOOKUP(YouTubeVideos[[#This Row],[category_id]],VideoCategories[],2,FALSE)</f>
        <v>News &amp; Politics</v>
      </c>
      <c r="H6167" t="s">
        <v>11854</v>
      </c>
      <c r="I6167">
        <v>3902</v>
      </c>
      <c r="J6167">
        <v>21</v>
      </c>
      <c r="K6167">
        <v>6</v>
      </c>
      <c r="L6167">
        <v>20</v>
      </c>
      <c r="M6167" t="b">
        <v>0</v>
      </c>
      <c r="N6167" t="b">
        <v>0</v>
      </c>
      <c r="O6167" t="b">
        <v>0</v>
      </c>
    </row>
    <row r="6168" spans="1:15">
      <c r="A6168" t="s">
        <v>1463</v>
      </c>
      <c r="B6168" s="1">
        <v>43061</v>
      </c>
      <c r="C6168" s="1">
        <v>43060.580625000002</v>
      </c>
      <c r="D6168" t="s">
        <v>1464</v>
      </c>
      <c r="E6168" t="s">
        <v>375</v>
      </c>
      <c r="F6168">
        <v>25</v>
      </c>
      <c r="G6168" t="str">
        <f>VLOOKUP(YouTubeVideos[[#This Row],[category_id]],VideoCategories[],2,FALSE)</f>
        <v>News &amp; Politics</v>
      </c>
      <c r="H6168" t="s">
        <v>1465</v>
      </c>
      <c r="I6168">
        <v>3892</v>
      </c>
      <c r="J6168">
        <v>35</v>
      </c>
      <c r="K6168">
        <v>14</v>
      </c>
      <c r="L6168">
        <v>91</v>
      </c>
      <c r="M6168" t="b">
        <v>0</v>
      </c>
      <c r="N6168" t="b">
        <v>0</v>
      </c>
      <c r="O6168" t="b">
        <v>0</v>
      </c>
    </row>
    <row r="6169" spans="1:15">
      <c r="A6169" t="s">
        <v>11015</v>
      </c>
      <c r="B6169" s="1">
        <v>43136</v>
      </c>
      <c r="C6169" s="1">
        <v>43135.662592592591</v>
      </c>
      <c r="D6169" t="s">
        <v>11016</v>
      </c>
      <c r="E6169" t="s">
        <v>11017</v>
      </c>
      <c r="F6169">
        <v>27</v>
      </c>
      <c r="G6169" t="str">
        <f>VLOOKUP(YouTubeVideos[[#This Row],[category_id]],VideoCategories[],2,FALSE)</f>
        <v>Education</v>
      </c>
      <c r="H6169" t="s">
        <v>11018</v>
      </c>
      <c r="I6169">
        <v>3831</v>
      </c>
      <c r="J6169">
        <v>0</v>
      </c>
      <c r="K6169">
        <v>0</v>
      </c>
      <c r="L6169">
        <v>0</v>
      </c>
      <c r="M6169" t="b">
        <v>1</v>
      </c>
      <c r="N6169" t="b">
        <v>1</v>
      </c>
      <c r="O6169" t="b">
        <v>0</v>
      </c>
    </row>
    <row r="6170" spans="1:15">
      <c r="A6170" t="s">
        <v>19114</v>
      </c>
      <c r="B6170" s="1">
        <v>43265</v>
      </c>
      <c r="C6170" s="1">
        <v>43264.083402777775</v>
      </c>
      <c r="D6170" t="s">
        <v>19115</v>
      </c>
      <c r="E6170" t="s">
        <v>54</v>
      </c>
      <c r="F6170">
        <v>24</v>
      </c>
      <c r="G6170" t="str">
        <f>VLOOKUP(YouTubeVideos[[#This Row],[category_id]],VideoCategories[],2,FALSE)</f>
        <v>Entertainment</v>
      </c>
      <c r="H6170" t="s">
        <v>19116</v>
      </c>
      <c r="I6170">
        <v>296295</v>
      </c>
      <c r="J6170">
        <v>8157</v>
      </c>
      <c r="K6170">
        <v>294</v>
      </c>
      <c r="L6170">
        <v>764</v>
      </c>
      <c r="M6170" t="b">
        <v>0</v>
      </c>
      <c r="N6170" t="b">
        <v>0</v>
      </c>
      <c r="O6170" t="b">
        <v>0</v>
      </c>
    </row>
    <row r="6171" spans="1:15">
      <c r="A6171" t="s">
        <v>7687</v>
      </c>
      <c r="B6171" s="1">
        <v>43109</v>
      </c>
      <c r="C6171" s="1">
        <v>43103.008761574078</v>
      </c>
      <c r="D6171" t="s">
        <v>7688</v>
      </c>
      <c r="E6171" t="s">
        <v>7689</v>
      </c>
      <c r="F6171">
        <v>15</v>
      </c>
      <c r="G6171" t="str">
        <f>VLOOKUP(YouTubeVideos[[#This Row],[category_id]],VideoCategories[],2,FALSE)</f>
        <v>Pets &amp; Animals</v>
      </c>
      <c r="H6171" t="s">
        <v>7690</v>
      </c>
      <c r="I6171">
        <v>3820</v>
      </c>
      <c r="J6171">
        <v>12</v>
      </c>
      <c r="K6171">
        <v>0</v>
      </c>
      <c r="L6171">
        <v>2</v>
      </c>
      <c r="M6171" t="b">
        <v>0</v>
      </c>
      <c r="N6171" t="b">
        <v>0</v>
      </c>
      <c r="O6171" t="b">
        <v>0</v>
      </c>
    </row>
    <row r="6172" spans="1:15">
      <c r="A6172" t="s">
        <v>2546</v>
      </c>
      <c r="B6172" s="1">
        <v>43069</v>
      </c>
      <c r="C6172" s="1">
        <v>43053.174687500003</v>
      </c>
      <c r="D6172" t="s">
        <v>2547</v>
      </c>
      <c r="E6172" t="s">
        <v>2548</v>
      </c>
      <c r="F6172">
        <v>28</v>
      </c>
      <c r="G6172" t="str">
        <f>VLOOKUP(YouTubeVideos[[#This Row],[category_id]],VideoCategories[],2,FALSE)</f>
        <v>Science &amp; Technology</v>
      </c>
      <c r="H6172" t="s">
        <v>2549</v>
      </c>
      <c r="I6172">
        <v>3797</v>
      </c>
      <c r="J6172">
        <v>17</v>
      </c>
      <c r="K6172">
        <v>3</v>
      </c>
      <c r="L6172">
        <v>7</v>
      </c>
      <c r="M6172" t="b">
        <v>0</v>
      </c>
      <c r="N6172" t="b">
        <v>0</v>
      </c>
      <c r="O6172" t="b">
        <v>0</v>
      </c>
    </row>
    <row r="6173" spans="1:15">
      <c r="A6173" t="s">
        <v>9359</v>
      </c>
      <c r="B6173" s="1">
        <v>43124</v>
      </c>
      <c r="C6173" s="1">
        <v>43117.375011574077</v>
      </c>
      <c r="D6173" t="s">
        <v>9360</v>
      </c>
      <c r="E6173" t="s">
        <v>1062</v>
      </c>
      <c r="F6173">
        <v>26</v>
      </c>
      <c r="G6173" t="str">
        <f>VLOOKUP(YouTubeVideos[[#This Row],[category_id]],VideoCategories[],2,FALSE)</f>
        <v>Howto &amp; Style</v>
      </c>
      <c r="H6173" t="s">
        <v>9361</v>
      </c>
      <c r="I6173">
        <v>3791</v>
      </c>
      <c r="J6173">
        <v>70</v>
      </c>
      <c r="K6173">
        <v>1</v>
      </c>
      <c r="L6173">
        <v>6</v>
      </c>
      <c r="M6173" t="b">
        <v>0</v>
      </c>
      <c r="N6173" t="b">
        <v>0</v>
      </c>
      <c r="O6173" t="b">
        <v>0</v>
      </c>
    </row>
    <row r="6174" spans="1:15">
      <c r="A6174" t="s">
        <v>19128</v>
      </c>
      <c r="B6174" s="1">
        <v>43265</v>
      </c>
      <c r="C6174" s="1">
        <v>43261.749884259261</v>
      </c>
      <c r="D6174" t="s">
        <v>19129</v>
      </c>
      <c r="E6174" t="s">
        <v>19130</v>
      </c>
      <c r="F6174">
        <v>24</v>
      </c>
      <c r="G6174" t="str">
        <f>VLOOKUP(YouTubeVideos[[#This Row],[category_id]],VideoCategories[],2,FALSE)</f>
        <v>Entertainment</v>
      </c>
      <c r="H6174" t="s">
        <v>19131</v>
      </c>
      <c r="I6174">
        <v>3746583</v>
      </c>
      <c r="J6174">
        <v>40193</v>
      </c>
      <c r="K6174">
        <v>3415</v>
      </c>
      <c r="L6174">
        <v>5248</v>
      </c>
      <c r="M6174" t="b">
        <v>0</v>
      </c>
      <c r="N6174" t="b">
        <v>0</v>
      </c>
      <c r="O6174" t="b">
        <v>0</v>
      </c>
    </row>
    <row r="6175" spans="1:15">
      <c r="A6175" t="s">
        <v>19132</v>
      </c>
      <c r="B6175" s="1">
        <v>43265</v>
      </c>
      <c r="C6175" s="1">
        <v>43262.5</v>
      </c>
      <c r="D6175" t="s">
        <v>19133</v>
      </c>
      <c r="E6175" t="s">
        <v>1175</v>
      </c>
      <c r="F6175">
        <v>24</v>
      </c>
      <c r="G6175" t="str">
        <f>VLOOKUP(YouTubeVideos[[#This Row],[category_id]],VideoCategories[],2,FALSE)</f>
        <v>Entertainment</v>
      </c>
      <c r="H6175" t="s">
        <v>19134</v>
      </c>
      <c r="I6175">
        <v>934728</v>
      </c>
      <c r="J6175">
        <v>25366</v>
      </c>
      <c r="K6175">
        <v>738</v>
      </c>
      <c r="L6175">
        <v>3772</v>
      </c>
      <c r="M6175" t="b">
        <v>0</v>
      </c>
      <c r="N6175" t="b">
        <v>0</v>
      </c>
      <c r="O6175" t="b">
        <v>0</v>
      </c>
    </row>
    <row r="6176" spans="1:15">
      <c r="A6176" t="s">
        <v>19135</v>
      </c>
      <c r="B6176" s="1">
        <v>43265</v>
      </c>
      <c r="C6176" s="1">
        <v>43261.958379629628</v>
      </c>
      <c r="D6176" t="s">
        <v>19136</v>
      </c>
      <c r="E6176" t="s">
        <v>10965</v>
      </c>
      <c r="F6176">
        <v>24</v>
      </c>
      <c r="G6176" t="str">
        <f>VLOOKUP(YouTubeVideos[[#This Row],[category_id]],VideoCategories[],2,FALSE)</f>
        <v>Entertainment</v>
      </c>
      <c r="H6176" t="s">
        <v>19137</v>
      </c>
      <c r="I6176">
        <v>764650</v>
      </c>
      <c r="J6176">
        <v>13596</v>
      </c>
      <c r="K6176">
        <v>2572</v>
      </c>
      <c r="L6176">
        <v>1310</v>
      </c>
      <c r="M6176" t="b">
        <v>0</v>
      </c>
      <c r="N6176" t="b">
        <v>0</v>
      </c>
      <c r="O6176" t="b">
        <v>0</v>
      </c>
    </row>
    <row r="6177" spans="1:15">
      <c r="A6177" t="s">
        <v>10665</v>
      </c>
      <c r="B6177" s="1">
        <v>43133</v>
      </c>
      <c r="C6177" s="1">
        <v>43128.232673611114</v>
      </c>
      <c r="D6177" t="s">
        <v>10666</v>
      </c>
      <c r="E6177" t="s">
        <v>10667</v>
      </c>
      <c r="F6177">
        <v>28</v>
      </c>
      <c r="G6177" t="str">
        <f>VLOOKUP(YouTubeVideos[[#This Row],[category_id]],VideoCategories[],2,FALSE)</f>
        <v>Science &amp; Technology</v>
      </c>
      <c r="H6177" t="s">
        <v>10668</v>
      </c>
      <c r="I6177">
        <v>3788</v>
      </c>
      <c r="J6177">
        <v>37</v>
      </c>
      <c r="K6177">
        <v>1</v>
      </c>
      <c r="L6177">
        <v>5</v>
      </c>
      <c r="M6177" t="b">
        <v>0</v>
      </c>
      <c r="N6177" t="b">
        <v>0</v>
      </c>
      <c r="O6177" t="b">
        <v>0</v>
      </c>
    </row>
    <row r="6178" spans="1:15">
      <c r="A6178" t="s">
        <v>19140</v>
      </c>
      <c r="B6178" s="1">
        <v>43265</v>
      </c>
      <c r="C6178" s="1">
        <v>43262.125023148146</v>
      </c>
      <c r="D6178" t="s">
        <v>19141</v>
      </c>
      <c r="E6178" t="s">
        <v>1273</v>
      </c>
      <c r="F6178">
        <v>24</v>
      </c>
      <c r="G6178" t="str">
        <f>VLOOKUP(YouTubeVideos[[#This Row],[category_id]],VideoCategories[],2,FALSE)</f>
        <v>Entertainment</v>
      </c>
      <c r="H6178" t="s">
        <v>19142</v>
      </c>
      <c r="I6178">
        <v>1071182</v>
      </c>
      <c r="J6178">
        <v>29145</v>
      </c>
      <c r="K6178">
        <v>608</v>
      </c>
      <c r="L6178">
        <v>3598</v>
      </c>
      <c r="M6178" t="b">
        <v>0</v>
      </c>
      <c r="N6178" t="b">
        <v>0</v>
      </c>
      <c r="O6178" t="b">
        <v>0</v>
      </c>
    </row>
    <row r="6179" spans="1:15">
      <c r="A6179" t="s">
        <v>9900</v>
      </c>
      <c r="B6179" s="1">
        <v>43128</v>
      </c>
      <c r="C6179" s="1">
        <v>43119.305798611109</v>
      </c>
      <c r="D6179" t="s">
        <v>9901</v>
      </c>
      <c r="E6179" t="s">
        <v>9902</v>
      </c>
      <c r="F6179">
        <v>28</v>
      </c>
      <c r="G6179" t="str">
        <f>VLOOKUP(YouTubeVideos[[#This Row],[category_id]],VideoCategories[],2,FALSE)</f>
        <v>Science &amp; Technology</v>
      </c>
      <c r="H6179" t="s">
        <v>9903</v>
      </c>
      <c r="I6179">
        <v>3735</v>
      </c>
      <c r="J6179">
        <v>139</v>
      </c>
      <c r="K6179">
        <v>1</v>
      </c>
      <c r="L6179">
        <v>42</v>
      </c>
      <c r="M6179" t="b">
        <v>0</v>
      </c>
      <c r="N6179" t="b">
        <v>0</v>
      </c>
      <c r="O6179" t="b">
        <v>0</v>
      </c>
    </row>
    <row r="6180" spans="1:15">
      <c r="A6180" t="s">
        <v>7367</v>
      </c>
      <c r="B6180" s="1">
        <v>43109</v>
      </c>
      <c r="C6180" s="1">
        <v>43106.645833333336</v>
      </c>
      <c r="D6180" t="s">
        <v>20081</v>
      </c>
      <c r="E6180" t="s">
        <v>7368</v>
      </c>
      <c r="F6180">
        <v>25</v>
      </c>
      <c r="G6180" t="str">
        <f>VLOOKUP(YouTubeVideos[[#This Row],[category_id]],VideoCategories[],2,FALSE)</f>
        <v>News &amp; Politics</v>
      </c>
      <c r="H6180" t="s">
        <v>7369</v>
      </c>
      <c r="I6180">
        <v>3721</v>
      </c>
      <c r="J6180">
        <v>29</v>
      </c>
      <c r="K6180">
        <v>4</v>
      </c>
      <c r="L6180">
        <v>34</v>
      </c>
      <c r="M6180" t="b">
        <v>0</v>
      </c>
      <c r="N6180" t="b">
        <v>0</v>
      </c>
      <c r="O6180" t="b">
        <v>0</v>
      </c>
    </row>
    <row r="6181" spans="1:15">
      <c r="A6181" t="s">
        <v>1896</v>
      </c>
      <c r="B6181" s="1">
        <v>43065</v>
      </c>
      <c r="C6181" s="1">
        <v>43056.554606481484</v>
      </c>
      <c r="D6181" t="s">
        <v>1897</v>
      </c>
      <c r="E6181" t="s">
        <v>1898</v>
      </c>
      <c r="F6181">
        <v>28</v>
      </c>
      <c r="G6181" t="str">
        <f>VLOOKUP(YouTubeVideos[[#This Row],[category_id]],VideoCategories[],2,FALSE)</f>
        <v>Science &amp; Technology</v>
      </c>
      <c r="H6181" t="s">
        <v>1899</v>
      </c>
      <c r="I6181">
        <v>3643</v>
      </c>
      <c r="J6181">
        <v>159</v>
      </c>
      <c r="K6181">
        <v>1</v>
      </c>
      <c r="L6181">
        <v>20</v>
      </c>
      <c r="M6181" t="b">
        <v>0</v>
      </c>
      <c r="N6181" t="b">
        <v>0</v>
      </c>
      <c r="O6181" t="b">
        <v>0</v>
      </c>
    </row>
    <row r="6182" spans="1:15">
      <c r="A6182" t="s">
        <v>19150</v>
      </c>
      <c r="B6182" s="1">
        <v>43265</v>
      </c>
      <c r="C6182" s="1">
        <v>43262.375034722223</v>
      </c>
      <c r="D6182" t="s">
        <v>19151</v>
      </c>
      <c r="E6182" t="s">
        <v>2361</v>
      </c>
      <c r="F6182">
        <v>10</v>
      </c>
      <c r="G6182" t="str">
        <f>VLOOKUP(YouTubeVideos[[#This Row],[category_id]],VideoCategories[],2,FALSE)</f>
        <v>Music</v>
      </c>
      <c r="H6182" t="s">
        <v>19152</v>
      </c>
      <c r="I6182">
        <v>4986664</v>
      </c>
      <c r="J6182">
        <v>518240</v>
      </c>
      <c r="K6182">
        <v>5215</v>
      </c>
      <c r="L6182">
        <v>34466</v>
      </c>
      <c r="M6182" t="b">
        <v>0</v>
      </c>
      <c r="N6182" t="b">
        <v>0</v>
      </c>
      <c r="O6182" t="b">
        <v>0</v>
      </c>
    </row>
    <row r="6183" spans="1:15">
      <c r="A6183" t="s">
        <v>8387</v>
      </c>
      <c r="B6183" s="1">
        <v>43117</v>
      </c>
      <c r="C6183" s="1">
        <v>43112.677534722221</v>
      </c>
      <c r="D6183" t="s">
        <v>8388</v>
      </c>
      <c r="E6183" t="s">
        <v>8196</v>
      </c>
      <c r="F6183">
        <v>25</v>
      </c>
      <c r="G6183" t="str">
        <f>VLOOKUP(YouTubeVideos[[#This Row],[category_id]],VideoCategories[],2,FALSE)</f>
        <v>News &amp; Politics</v>
      </c>
      <c r="H6183" t="s">
        <v>8389</v>
      </c>
      <c r="I6183">
        <v>3640</v>
      </c>
      <c r="J6183">
        <v>54</v>
      </c>
      <c r="K6183">
        <v>1</v>
      </c>
      <c r="L6183">
        <v>4</v>
      </c>
      <c r="M6183" t="b">
        <v>0</v>
      </c>
      <c r="N6183" t="b">
        <v>0</v>
      </c>
      <c r="O6183" t="b">
        <v>0</v>
      </c>
    </row>
    <row r="6184" spans="1:15">
      <c r="A6184" t="s">
        <v>19156</v>
      </c>
      <c r="B6184" s="1">
        <v>43265</v>
      </c>
      <c r="C6184" s="1">
        <v>43262.250115740739</v>
      </c>
      <c r="D6184" t="s">
        <v>19157</v>
      </c>
      <c r="E6184" t="s">
        <v>47</v>
      </c>
      <c r="F6184">
        <v>24</v>
      </c>
      <c r="G6184" t="str">
        <f>VLOOKUP(YouTubeVideos[[#This Row],[category_id]],VideoCategories[],2,FALSE)</f>
        <v>Entertainment</v>
      </c>
      <c r="H6184" t="s">
        <v>19158</v>
      </c>
      <c r="I6184">
        <v>788301</v>
      </c>
      <c r="J6184">
        <v>11660</v>
      </c>
      <c r="K6184">
        <v>270</v>
      </c>
      <c r="L6184">
        <v>871</v>
      </c>
      <c r="M6184" t="b">
        <v>0</v>
      </c>
      <c r="N6184" t="b">
        <v>0</v>
      </c>
      <c r="O6184" t="b">
        <v>0</v>
      </c>
    </row>
    <row r="6185" spans="1:15">
      <c r="A6185" t="s">
        <v>7157</v>
      </c>
      <c r="B6185" s="1">
        <v>43107</v>
      </c>
      <c r="C6185" s="1">
        <v>43093.469085648147</v>
      </c>
      <c r="D6185" t="s">
        <v>7158</v>
      </c>
      <c r="E6185" t="s">
        <v>7159</v>
      </c>
      <c r="F6185">
        <v>28</v>
      </c>
      <c r="G6185" t="str">
        <f>VLOOKUP(YouTubeVideos[[#This Row],[category_id]],VideoCategories[],2,FALSE)</f>
        <v>Science &amp; Technology</v>
      </c>
      <c r="H6185" t="s">
        <v>7160</v>
      </c>
      <c r="I6185">
        <v>3635</v>
      </c>
      <c r="J6185">
        <v>84</v>
      </c>
      <c r="K6185">
        <v>3</v>
      </c>
      <c r="L6185">
        <v>21</v>
      </c>
      <c r="M6185" t="b">
        <v>0</v>
      </c>
      <c r="N6185" t="b">
        <v>0</v>
      </c>
      <c r="O6185" t="b">
        <v>0</v>
      </c>
    </row>
    <row r="6186" spans="1:15">
      <c r="A6186" t="s">
        <v>6118</v>
      </c>
      <c r="B6186" s="1">
        <v>43097</v>
      </c>
      <c r="C6186" s="1">
        <v>43067.800219907411</v>
      </c>
      <c r="D6186" t="s">
        <v>6119</v>
      </c>
      <c r="E6186" t="s">
        <v>6120</v>
      </c>
      <c r="F6186">
        <v>1</v>
      </c>
      <c r="G6186" t="str">
        <f>VLOOKUP(YouTubeVideos[[#This Row],[category_id]],VideoCategories[],2,FALSE)</f>
        <v>Film &amp; Animation</v>
      </c>
      <c r="H6186" t="s">
        <v>6121</v>
      </c>
      <c r="I6186">
        <v>3598</v>
      </c>
      <c r="J6186">
        <v>28</v>
      </c>
      <c r="K6186">
        <v>0</v>
      </c>
      <c r="L6186">
        <v>3</v>
      </c>
      <c r="M6186" t="b">
        <v>0</v>
      </c>
      <c r="N6186" t="b">
        <v>0</v>
      </c>
      <c r="O6186" t="b">
        <v>0</v>
      </c>
    </row>
    <row r="6187" spans="1:15">
      <c r="A6187" t="s">
        <v>5908</v>
      </c>
      <c r="B6187" s="1">
        <v>43093</v>
      </c>
      <c r="C6187" s="1">
        <v>43090.243946759256</v>
      </c>
      <c r="D6187" t="s">
        <v>5909</v>
      </c>
      <c r="E6187" t="s">
        <v>5910</v>
      </c>
      <c r="F6187">
        <v>27</v>
      </c>
      <c r="G6187" t="str">
        <f>VLOOKUP(YouTubeVideos[[#This Row],[category_id]],VideoCategories[],2,FALSE)</f>
        <v>Education</v>
      </c>
      <c r="H6187" t="s">
        <v>5909</v>
      </c>
      <c r="I6187">
        <v>3596</v>
      </c>
      <c r="J6187">
        <v>20</v>
      </c>
      <c r="K6187">
        <v>4</v>
      </c>
      <c r="L6187">
        <v>13</v>
      </c>
      <c r="M6187" t="b">
        <v>0</v>
      </c>
      <c r="N6187" t="b">
        <v>0</v>
      </c>
      <c r="O6187" t="b">
        <v>0</v>
      </c>
    </row>
    <row r="6188" spans="1:15">
      <c r="A6188" t="s">
        <v>10315</v>
      </c>
      <c r="B6188" s="1">
        <v>43131</v>
      </c>
      <c r="C6188" s="1">
        <v>43125.583368055559</v>
      </c>
      <c r="D6188" t="s">
        <v>10316</v>
      </c>
      <c r="E6188" t="s">
        <v>5967</v>
      </c>
      <c r="F6188">
        <v>1</v>
      </c>
      <c r="G6188" t="str">
        <f>VLOOKUP(YouTubeVideos[[#This Row],[category_id]],VideoCategories[],2,FALSE)</f>
        <v>Film &amp; Animation</v>
      </c>
      <c r="H6188" t="s">
        <v>63</v>
      </c>
      <c r="I6188">
        <v>3519</v>
      </c>
      <c r="J6188">
        <v>9</v>
      </c>
      <c r="K6188">
        <v>2</v>
      </c>
      <c r="L6188">
        <v>2</v>
      </c>
      <c r="M6188" t="b">
        <v>0</v>
      </c>
      <c r="N6188" t="b">
        <v>0</v>
      </c>
      <c r="O6188" t="b">
        <v>0</v>
      </c>
    </row>
    <row r="6189" spans="1:15">
      <c r="A6189" t="s">
        <v>1013</v>
      </c>
      <c r="B6189" s="1">
        <v>43058</v>
      </c>
      <c r="C6189" s="1">
        <v>43047.775104166663</v>
      </c>
      <c r="D6189" t="s">
        <v>1014</v>
      </c>
      <c r="E6189" t="s">
        <v>1015</v>
      </c>
      <c r="F6189">
        <v>17</v>
      </c>
      <c r="G6189" t="str">
        <f>VLOOKUP(YouTubeVideos[[#This Row],[category_id]],VideoCategories[],2,FALSE)</f>
        <v>Sports</v>
      </c>
      <c r="H6189" t="s">
        <v>1016</v>
      </c>
      <c r="I6189">
        <v>3491</v>
      </c>
      <c r="J6189">
        <v>19</v>
      </c>
      <c r="K6189">
        <v>0</v>
      </c>
      <c r="L6189">
        <v>2</v>
      </c>
      <c r="M6189" t="b">
        <v>0</v>
      </c>
      <c r="N6189" t="b">
        <v>0</v>
      </c>
      <c r="O6189" t="b">
        <v>0</v>
      </c>
    </row>
    <row r="6190" spans="1:15">
      <c r="A6190" t="s">
        <v>19175</v>
      </c>
      <c r="B6190" s="1">
        <v>43265</v>
      </c>
      <c r="C6190" s="1">
        <v>43261.583541666667</v>
      </c>
      <c r="D6190" t="s">
        <v>19176</v>
      </c>
      <c r="E6190" t="s">
        <v>6152</v>
      </c>
      <c r="F6190">
        <v>10</v>
      </c>
      <c r="G6190" t="str">
        <f>VLOOKUP(YouTubeVideos[[#This Row],[category_id]],VideoCategories[],2,FALSE)</f>
        <v>Music</v>
      </c>
      <c r="H6190" t="s">
        <v>19177</v>
      </c>
      <c r="I6190">
        <v>6891734</v>
      </c>
      <c r="J6190">
        <v>400420</v>
      </c>
      <c r="K6190">
        <v>18159</v>
      </c>
      <c r="L6190">
        <v>36025</v>
      </c>
      <c r="M6190" t="b">
        <v>0</v>
      </c>
      <c r="N6190" t="b">
        <v>0</v>
      </c>
      <c r="O6190" t="b">
        <v>0</v>
      </c>
    </row>
    <row r="6191" spans="1:15">
      <c r="A6191" t="s">
        <v>5947</v>
      </c>
      <c r="B6191" s="1">
        <v>43094</v>
      </c>
      <c r="C6191" s="1">
        <v>43085.754108796296</v>
      </c>
      <c r="D6191" t="s">
        <v>5948</v>
      </c>
      <c r="E6191" t="s">
        <v>5949</v>
      </c>
      <c r="F6191">
        <v>27</v>
      </c>
      <c r="G6191" t="str">
        <f>VLOOKUP(YouTubeVideos[[#This Row],[category_id]],VideoCategories[],2,FALSE)</f>
        <v>Education</v>
      </c>
      <c r="H6191" t="s">
        <v>5950</v>
      </c>
      <c r="I6191">
        <v>3483</v>
      </c>
      <c r="J6191">
        <v>67</v>
      </c>
      <c r="K6191">
        <v>1</v>
      </c>
      <c r="L6191">
        <v>8</v>
      </c>
      <c r="M6191" t="b">
        <v>0</v>
      </c>
      <c r="N6191" t="b">
        <v>0</v>
      </c>
      <c r="O6191" t="b">
        <v>0</v>
      </c>
    </row>
    <row r="6192" spans="1:15">
      <c r="A6192" t="s">
        <v>9502</v>
      </c>
      <c r="B6192" s="1">
        <v>43125</v>
      </c>
      <c r="C6192" s="1">
        <v>43118.371412037035</v>
      </c>
      <c r="D6192" t="s">
        <v>9503</v>
      </c>
      <c r="E6192" t="s">
        <v>9504</v>
      </c>
      <c r="F6192">
        <v>28</v>
      </c>
      <c r="G6192" t="str">
        <f>VLOOKUP(YouTubeVideos[[#This Row],[category_id]],VideoCategories[],2,FALSE)</f>
        <v>Science &amp; Technology</v>
      </c>
      <c r="H6192" t="s">
        <v>9505</v>
      </c>
      <c r="I6192">
        <v>3467</v>
      </c>
      <c r="J6192">
        <v>17</v>
      </c>
      <c r="K6192">
        <v>0</v>
      </c>
      <c r="L6192">
        <v>0</v>
      </c>
      <c r="M6192" t="b">
        <v>0</v>
      </c>
      <c r="N6192" t="b">
        <v>0</v>
      </c>
      <c r="O6192" t="b">
        <v>0</v>
      </c>
    </row>
    <row r="6193" spans="1:15">
      <c r="A6193" t="s">
        <v>20307</v>
      </c>
      <c r="B6193" s="1">
        <v>43136</v>
      </c>
      <c r="C6193" s="1">
        <v>43132.457777777781</v>
      </c>
      <c r="D6193" t="s">
        <v>11068</v>
      </c>
      <c r="E6193" t="s">
        <v>11069</v>
      </c>
      <c r="F6193">
        <v>22</v>
      </c>
      <c r="G6193" t="str">
        <f>VLOOKUP(YouTubeVideos[[#This Row],[category_id]],VideoCategories[],2,FALSE)</f>
        <v>People &amp; Blogs</v>
      </c>
      <c r="H6193" t="s">
        <v>11070</v>
      </c>
      <c r="I6193">
        <v>3438</v>
      </c>
      <c r="J6193">
        <v>18</v>
      </c>
      <c r="K6193">
        <v>0</v>
      </c>
      <c r="L6193">
        <v>0</v>
      </c>
      <c r="M6193" t="b">
        <v>0</v>
      </c>
      <c r="N6193" t="b">
        <v>0</v>
      </c>
      <c r="O6193" t="b">
        <v>0</v>
      </c>
    </row>
    <row r="6194" spans="1:15">
      <c r="A6194" t="s">
        <v>9574</v>
      </c>
      <c r="B6194" s="1">
        <v>43125</v>
      </c>
      <c r="C6194" s="1">
        <v>42503.574965277781</v>
      </c>
      <c r="D6194" t="s">
        <v>9575</v>
      </c>
      <c r="E6194" t="s">
        <v>9576</v>
      </c>
      <c r="F6194">
        <v>2</v>
      </c>
      <c r="G6194" t="str">
        <f>VLOOKUP(YouTubeVideos[[#This Row],[category_id]],VideoCategories[],2,FALSE)</f>
        <v>Autos &amp; Vehicles</v>
      </c>
      <c r="H6194" t="s">
        <v>9577</v>
      </c>
      <c r="I6194">
        <v>3362</v>
      </c>
      <c r="J6194">
        <v>4</v>
      </c>
      <c r="K6194">
        <v>4</v>
      </c>
      <c r="L6194">
        <v>4</v>
      </c>
      <c r="M6194" t="b">
        <v>0</v>
      </c>
      <c r="N6194" t="b">
        <v>0</v>
      </c>
      <c r="O6194" t="b">
        <v>0</v>
      </c>
    </row>
    <row r="6195" spans="1:15">
      <c r="A6195" t="s">
        <v>8508</v>
      </c>
      <c r="B6195" s="1">
        <v>43117</v>
      </c>
      <c r="C6195" s="1">
        <v>43112.479166666664</v>
      </c>
      <c r="D6195" t="s">
        <v>8509</v>
      </c>
      <c r="E6195" t="s">
        <v>1662</v>
      </c>
      <c r="F6195">
        <v>28</v>
      </c>
      <c r="G6195" t="str">
        <f>VLOOKUP(YouTubeVideos[[#This Row],[category_id]],VideoCategories[],2,FALSE)</f>
        <v>Science &amp; Technology</v>
      </c>
      <c r="H6195" t="s">
        <v>63</v>
      </c>
      <c r="I6195">
        <v>3329</v>
      </c>
      <c r="J6195">
        <v>96</v>
      </c>
      <c r="K6195">
        <v>1</v>
      </c>
      <c r="L6195">
        <v>11</v>
      </c>
      <c r="M6195" t="b">
        <v>0</v>
      </c>
      <c r="N6195" t="b">
        <v>0</v>
      </c>
      <c r="O6195" t="b">
        <v>0</v>
      </c>
    </row>
    <row r="6196" spans="1:15">
      <c r="A6196" t="s">
        <v>8222</v>
      </c>
      <c r="B6196" s="1">
        <v>43116</v>
      </c>
      <c r="C6196" s="1">
        <v>41593.316990740743</v>
      </c>
      <c r="D6196" t="s">
        <v>8223</v>
      </c>
      <c r="E6196" t="s">
        <v>8224</v>
      </c>
      <c r="F6196">
        <v>28</v>
      </c>
      <c r="G6196" t="str">
        <f>VLOOKUP(YouTubeVideos[[#This Row],[category_id]],VideoCategories[],2,FALSE)</f>
        <v>Science &amp; Technology</v>
      </c>
      <c r="H6196" t="s">
        <v>63</v>
      </c>
      <c r="I6196">
        <v>3319</v>
      </c>
      <c r="J6196">
        <v>30</v>
      </c>
      <c r="K6196">
        <v>1</v>
      </c>
      <c r="L6196">
        <v>1</v>
      </c>
      <c r="M6196" t="b">
        <v>0</v>
      </c>
      <c r="N6196" t="b">
        <v>0</v>
      </c>
      <c r="O6196" t="b">
        <v>0</v>
      </c>
    </row>
    <row r="6197" spans="1:15">
      <c r="A6197" t="s">
        <v>5911</v>
      </c>
      <c r="B6197" s="1">
        <v>43093</v>
      </c>
      <c r="C6197" s="1">
        <v>43090.240312499998</v>
      </c>
      <c r="D6197" t="s">
        <v>5912</v>
      </c>
      <c r="E6197" t="s">
        <v>4195</v>
      </c>
      <c r="F6197">
        <v>25</v>
      </c>
      <c r="G6197" t="str">
        <f>VLOOKUP(YouTubeVideos[[#This Row],[category_id]],VideoCategories[],2,FALSE)</f>
        <v>News &amp; Politics</v>
      </c>
      <c r="H6197" t="s">
        <v>5913</v>
      </c>
      <c r="I6197">
        <v>3309</v>
      </c>
      <c r="J6197">
        <v>35</v>
      </c>
      <c r="K6197">
        <v>8</v>
      </c>
      <c r="L6197">
        <v>17</v>
      </c>
      <c r="M6197" t="b">
        <v>0</v>
      </c>
      <c r="N6197" t="b">
        <v>0</v>
      </c>
      <c r="O6197" t="b">
        <v>0</v>
      </c>
    </row>
    <row r="6198" spans="1:15">
      <c r="A6198" t="s">
        <v>5729</v>
      </c>
      <c r="B6198" s="1">
        <v>43091</v>
      </c>
      <c r="C6198" s="1">
        <v>43086.320393518516</v>
      </c>
      <c r="D6198" t="s">
        <v>5730</v>
      </c>
      <c r="E6198" t="s">
        <v>757</v>
      </c>
      <c r="F6198">
        <v>25</v>
      </c>
      <c r="G6198" t="str">
        <f>VLOOKUP(YouTubeVideos[[#This Row],[category_id]],VideoCategories[],2,FALSE)</f>
        <v>News &amp; Politics</v>
      </c>
      <c r="H6198" t="s">
        <v>5731</v>
      </c>
      <c r="I6198">
        <v>3290</v>
      </c>
      <c r="J6198">
        <v>76</v>
      </c>
      <c r="K6198">
        <v>1</v>
      </c>
      <c r="L6198">
        <v>9</v>
      </c>
      <c r="M6198" t="b">
        <v>0</v>
      </c>
      <c r="N6198" t="b">
        <v>0</v>
      </c>
      <c r="O6198" t="b">
        <v>0</v>
      </c>
    </row>
    <row r="6199" spans="1:15">
      <c r="A6199" t="s">
        <v>19202</v>
      </c>
      <c r="B6199" s="1">
        <v>43265</v>
      </c>
      <c r="C6199" s="1">
        <v>43259.291701388887</v>
      </c>
      <c r="D6199" t="s">
        <v>19203</v>
      </c>
      <c r="E6199" t="s">
        <v>3600</v>
      </c>
      <c r="F6199">
        <v>24</v>
      </c>
      <c r="G6199" t="str">
        <f>VLOOKUP(YouTubeVideos[[#This Row],[category_id]],VideoCategories[],2,FALSE)</f>
        <v>Entertainment</v>
      </c>
      <c r="H6199" t="s">
        <v>19204</v>
      </c>
      <c r="I6199">
        <v>12955997</v>
      </c>
      <c r="J6199">
        <v>200539</v>
      </c>
      <c r="K6199">
        <v>7647</v>
      </c>
      <c r="L6199">
        <v>35147</v>
      </c>
      <c r="M6199" t="b">
        <v>0</v>
      </c>
      <c r="N6199" t="b">
        <v>0</v>
      </c>
      <c r="O6199" t="b">
        <v>0</v>
      </c>
    </row>
    <row r="6200" spans="1:15">
      <c r="A6200" t="s">
        <v>11086</v>
      </c>
      <c r="B6200" s="1">
        <v>43136</v>
      </c>
      <c r="C6200" s="1">
        <v>43126.41673611111</v>
      </c>
      <c r="D6200" t="s">
        <v>11087</v>
      </c>
      <c r="E6200" t="s">
        <v>2502</v>
      </c>
      <c r="F6200">
        <v>28</v>
      </c>
      <c r="G6200" t="str">
        <f>VLOOKUP(YouTubeVideos[[#This Row],[category_id]],VideoCategories[],2,FALSE)</f>
        <v>Science &amp; Technology</v>
      </c>
      <c r="H6200" t="s">
        <v>20311</v>
      </c>
      <c r="I6200">
        <v>3240</v>
      </c>
      <c r="J6200">
        <v>179</v>
      </c>
      <c r="K6200">
        <v>1</v>
      </c>
      <c r="L6200">
        <v>59</v>
      </c>
      <c r="M6200" t="b">
        <v>0</v>
      </c>
      <c r="N6200" t="b">
        <v>0</v>
      </c>
      <c r="O6200" t="b">
        <v>0</v>
      </c>
    </row>
    <row r="6201" spans="1:15">
      <c r="A6201" t="s">
        <v>19207</v>
      </c>
      <c r="B6201" s="1">
        <v>43265</v>
      </c>
      <c r="C6201" s="1">
        <v>43260.000706018516</v>
      </c>
      <c r="D6201" t="s">
        <v>19208</v>
      </c>
      <c r="E6201" t="s">
        <v>106</v>
      </c>
      <c r="F6201">
        <v>10</v>
      </c>
      <c r="G6201" t="str">
        <f>VLOOKUP(YouTubeVideos[[#This Row],[category_id]],VideoCategories[],2,FALSE)</f>
        <v>Music</v>
      </c>
      <c r="H6201" t="s">
        <v>19209</v>
      </c>
      <c r="I6201">
        <v>5517903</v>
      </c>
      <c r="J6201">
        <v>243696</v>
      </c>
      <c r="K6201">
        <v>12874</v>
      </c>
      <c r="L6201">
        <v>16841</v>
      </c>
      <c r="M6201" t="b">
        <v>0</v>
      </c>
      <c r="N6201" t="b">
        <v>0</v>
      </c>
      <c r="O6201" t="b">
        <v>0</v>
      </c>
    </row>
    <row r="6202" spans="1:15">
      <c r="A6202" t="s">
        <v>19210</v>
      </c>
      <c r="B6202" s="1">
        <v>43265</v>
      </c>
      <c r="C6202" s="1">
        <v>43260.250023148146</v>
      </c>
      <c r="D6202" t="s">
        <v>19211</v>
      </c>
      <c r="E6202" t="s">
        <v>10397</v>
      </c>
      <c r="F6202">
        <v>24</v>
      </c>
      <c r="G6202" t="str">
        <f>VLOOKUP(YouTubeVideos[[#This Row],[category_id]],VideoCategories[],2,FALSE)</f>
        <v>Entertainment</v>
      </c>
      <c r="H6202" t="s">
        <v>19212</v>
      </c>
      <c r="I6202">
        <v>427242</v>
      </c>
      <c r="J6202">
        <v>9377</v>
      </c>
      <c r="K6202">
        <v>2423</v>
      </c>
      <c r="L6202">
        <v>3654</v>
      </c>
      <c r="M6202" t="b">
        <v>0</v>
      </c>
      <c r="N6202" t="b">
        <v>0</v>
      </c>
      <c r="O6202" t="b">
        <v>0</v>
      </c>
    </row>
    <row r="6203" spans="1:15">
      <c r="A6203" t="s">
        <v>3430</v>
      </c>
      <c r="B6203" s="1">
        <v>43076</v>
      </c>
      <c r="C6203" s="1">
        <v>43071.253553240742</v>
      </c>
      <c r="D6203" t="s">
        <v>3431</v>
      </c>
      <c r="E6203" t="s">
        <v>3432</v>
      </c>
      <c r="F6203">
        <v>28</v>
      </c>
      <c r="G6203" t="str">
        <f>VLOOKUP(YouTubeVideos[[#This Row],[category_id]],VideoCategories[],2,FALSE)</f>
        <v>Science &amp; Technology</v>
      </c>
      <c r="H6203" t="s">
        <v>3433</v>
      </c>
      <c r="I6203">
        <v>3237</v>
      </c>
      <c r="J6203">
        <v>161</v>
      </c>
      <c r="K6203">
        <v>2</v>
      </c>
      <c r="L6203">
        <v>35</v>
      </c>
      <c r="M6203" t="b">
        <v>0</v>
      </c>
      <c r="N6203" t="b">
        <v>0</v>
      </c>
      <c r="O6203" t="b">
        <v>0</v>
      </c>
    </row>
    <row r="6204" spans="1:15">
      <c r="A6204" t="s">
        <v>19216</v>
      </c>
      <c r="B6204" s="1">
        <v>43265</v>
      </c>
      <c r="C6204" s="1">
        <v>43259.207384259258</v>
      </c>
      <c r="D6204" t="s">
        <v>19217</v>
      </c>
      <c r="E6204" t="s">
        <v>18851</v>
      </c>
      <c r="F6204">
        <v>10</v>
      </c>
      <c r="G6204" t="str">
        <f>VLOOKUP(YouTubeVideos[[#This Row],[category_id]],VideoCategories[],2,FALSE)</f>
        <v>Music</v>
      </c>
      <c r="H6204" t="s">
        <v>18852</v>
      </c>
      <c r="I6204">
        <v>20409647</v>
      </c>
      <c r="J6204">
        <v>568680</v>
      </c>
      <c r="K6204">
        <v>44854</v>
      </c>
      <c r="L6204">
        <v>64390</v>
      </c>
      <c r="M6204" t="b">
        <v>0</v>
      </c>
      <c r="N6204" t="b">
        <v>0</v>
      </c>
      <c r="O6204" t="b">
        <v>0</v>
      </c>
    </row>
    <row r="6205" spans="1:15">
      <c r="A6205" t="s">
        <v>4464</v>
      </c>
      <c r="B6205" s="1">
        <v>43082</v>
      </c>
      <c r="C6205" s="1">
        <v>43076.791168981479</v>
      </c>
      <c r="D6205" t="s">
        <v>4465</v>
      </c>
      <c r="E6205" t="s">
        <v>4466</v>
      </c>
      <c r="F6205">
        <v>25</v>
      </c>
      <c r="G6205" t="str">
        <f>VLOOKUP(YouTubeVideos[[#This Row],[category_id]],VideoCategories[],2,FALSE)</f>
        <v>News &amp; Politics</v>
      </c>
      <c r="H6205" t="s">
        <v>4467</v>
      </c>
      <c r="I6205">
        <v>3195</v>
      </c>
      <c r="J6205">
        <v>8</v>
      </c>
      <c r="K6205">
        <v>3</v>
      </c>
      <c r="L6205">
        <v>8</v>
      </c>
      <c r="M6205" t="b">
        <v>0</v>
      </c>
      <c r="N6205" t="b">
        <v>0</v>
      </c>
      <c r="O6205" t="b">
        <v>0</v>
      </c>
    </row>
    <row r="6206" spans="1:15">
      <c r="A6206" t="s">
        <v>19221</v>
      </c>
      <c r="B6206" s="1">
        <v>43265</v>
      </c>
      <c r="C6206" s="1">
        <v>43259.332303240742</v>
      </c>
      <c r="D6206" t="s">
        <v>19222</v>
      </c>
      <c r="E6206" t="s">
        <v>19223</v>
      </c>
      <c r="F6206">
        <v>24</v>
      </c>
      <c r="G6206" t="str">
        <f>VLOOKUP(YouTubeVideos[[#This Row],[category_id]],VideoCategories[],2,FALSE)</f>
        <v>Entertainment</v>
      </c>
      <c r="H6206" t="s">
        <v>19224</v>
      </c>
      <c r="I6206">
        <v>1964287</v>
      </c>
      <c r="J6206">
        <v>88373</v>
      </c>
      <c r="K6206">
        <v>2423</v>
      </c>
      <c r="L6206">
        <v>3091</v>
      </c>
      <c r="M6206" t="b">
        <v>0</v>
      </c>
      <c r="N6206" t="b">
        <v>0</v>
      </c>
      <c r="O6206" t="b">
        <v>0</v>
      </c>
    </row>
    <row r="6207" spans="1:15">
      <c r="A6207" t="s">
        <v>19225</v>
      </c>
      <c r="B6207" s="1">
        <v>43265</v>
      </c>
      <c r="C6207" s="1">
        <v>43259.750914351855</v>
      </c>
      <c r="D6207" t="s">
        <v>19226</v>
      </c>
      <c r="E6207" t="s">
        <v>7504</v>
      </c>
      <c r="F6207">
        <v>24</v>
      </c>
      <c r="G6207" t="str">
        <f>VLOOKUP(YouTubeVideos[[#This Row],[category_id]],VideoCategories[],2,FALSE)</f>
        <v>Entertainment</v>
      </c>
      <c r="H6207" t="s">
        <v>20777</v>
      </c>
      <c r="I6207">
        <v>1313348</v>
      </c>
      <c r="J6207">
        <v>44978</v>
      </c>
      <c r="K6207">
        <v>773</v>
      </c>
      <c r="L6207">
        <v>2666</v>
      </c>
      <c r="M6207" t="b">
        <v>0</v>
      </c>
      <c r="N6207" t="b">
        <v>0</v>
      </c>
      <c r="O6207" t="b">
        <v>0</v>
      </c>
    </row>
    <row r="6208" spans="1:15">
      <c r="A6208" t="s">
        <v>19227</v>
      </c>
      <c r="B6208" s="1">
        <v>43265</v>
      </c>
      <c r="C6208" s="1">
        <v>43258.312534722223</v>
      </c>
      <c r="D6208" t="s">
        <v>19228</v>
      </c>
      <c r="E6208" t="s">
        <v>19229</v>
      </c>
      <c r="F6208">
        <v>24</v>
      </c>
      <c r="G6208" t="str">
        <f>VLOOKUP(YouTubeVideos[[#This Row],[category_id]],VideoCategories[],2,FALSE)</f>
        <v>Entertainment</v>
      </c>
      <c r="H6208" t="s">
        <v>19230</v>
      </c>
      <c r="I6208">
        <v>5962519</v>
      </c>
      <c r="J6208">
        <v>100761</v>
      </c>
      <c r="K6208">
        <v>2331</v>
      </c>
      <c r="L6208">
        <v>14578</v>
      </c>
      <c r="M6208" t="b">
        <v>0</v>
      </c>
      <c r="N6208" t="b">
        <v>0</v>
      </c>
      <c r="O6208" t="b">
        <v>0</v>
      </c>
    </row>
    <row r="6209" spans="1:15">
      <c r="A6209" t="s">
        <v>19231</v>
      </c>
      <c r="B6209" s="1">
        <v>43265</v>
      </c>
      <c r="C6209" s="1">
        <v>43258.875034722223</v>
      </c>
      <c r="D6209" t="s">
        <v>19232</v>
      </c>
      <c r="E6209" t="s">
        <v>12406</v>
      </c>
      <c r="F6209">
        <v>10</v>
      </c>
      <c r="G6209" t="str">
        <f>VLOOKUP(YouTubeVideos[[#This Row],[category_id]],VideoCategories[],2,FALSE)</f>
        <v>Music</v>
      </c>
      <c r="H6209" t="s">
        <v>20778</v>
      </c>
      <c r="I6209">
        <v>1987296</v>
      </c>
      <c r="J6209">
        <v>117634</v>
      </c>
      <c r="K6209">
        <v>2910</v>
      </c>
      <c r="L6209">
        <v>15296</v>
      </c>
      <c r="M6209" t="b">
        <v>0</v>
      </c>
      <c r="N6209" t="b">
        <v>0</v>
      </c>
      <c r="O6209" t="b">
        <v>0</v>
      </c>
    </row>
    <row r="6210" spans="1:15">
      <c r="A6210" t="s">
        <v>19233</v>
      </c>
      <c r="B6210" s="1">
        <v>43265</v>
      </c>
      <c r="C6210" s="1">
        <v>43258.875254629631</v>
      </c>
      <c r="D6210" t="s">
        <v>19234</v>
      </c>
      <c r="E6210" t="s">
        <v>16329</v>
      </c>
      <c r="F6210">
        <v>10</v>
      </c>
      <c r="G6210" t="str">
        <f>VLOOKUP(YouTubeVideos[[#This Row],[category_id]],VideoCategories[],2,FALSE)</f>
        <v>Music</v>
      </c>
      <c r="H6210" t="s">
        <v>19235</v>
      </c>
      <c r="I6210">
        <v>872277</v>
      </c>
      <c r="J6210">
        <v>55898</v>
      </c>
      <c r="K6210">
        <v>913</v>
      </c>
      <c r="L6210">
        <v>5105</v>
      </c>
      <c r="M6210" t="b">
        <v>0</v>
      </c>
      <c r="N6210" t="b">
        <v>0</v>
      </c>
      <c r="O6210" t="b">
        <v>0</v>
      </c>
    </row>
    <row r="6211" spans="1:15">
      <c r="A6211" t="s">
        <v>6442</v>
      </c>
      <c r="B6211" s="1">
        <v>43102</v>
      </c>
      <c r="C6211" s="1">
        <v>40162.643425925926</v>
      </c>
      <c r="D6211" t="s">
        <v>6443</v>
      </c>
      <c r="E6211" t="s">
        <v>6444</v>
      </c>
      <c r="F6211">
        <v>17</v>
      </c>
      <c r="G6211" t="str">
        <f>VLOOKUP(YouTubeVideos[[#This Row],[category_id]],VideoCategories[],2,FALSE)</f>
        <v>Sports</v>
      </c>
      <c r="H6211" t="s">
        <v>6445</v>
      </c>
      <c r="I6211">
        <v>3170</v>
      </c>
      <c r="J6211">
        <v>4</v>
      </c>
      <c r="K6211">
        <v>0</v>
      </c>
      <c r="L6211">
        <v>1</v>
      </c>
      <c r="M6211" t="b">
        <v>0</v>
      </c>
      <c r="N6211" t="b">
        <v>0</v>
      </c>
      <c r="O6211" t="b">
        <v>0</v>
      </c>
    </row>
    <row r="6212" spans="1:15">
      <c r="A6212" t="s">
        <v>8770</v>
      </c>
      <c r="B6212" s="1">
        <v>43119</v>
      </c>
      <c r="C6212" s="1">
        <v>43116.316168981481</v>
      </c>
      <c r="D6212" t="s">
        <v>20174</v>
      </c>
      <c r="E6212" t="s">
        <v>8771</v>
      </c>
      <c r="F6212">
        <v>1</v>
      </c>
      <c r="G6212" t="str">
        <f>VLOOKUP(YouTubeVideos[[#This Row],[category_id]],VideoCategories[],2,FALSE)</f>
        <v>Film &amp; Animation</v>
      </c>
      <c r="H6212" t="s">
        <v>8772</v>
      </c>
      <c r="I6212">
        <v>3133</v>
      </c>
      <c r="J6212">
        <v>37</v>
      </c>
      <c r="K6212">
        <v>2</v>
      </c>
      <c r="L6212">
        <v>10</v>
      </c>
      <c r="M6212" t="b">
        <v>0</v>
      </c>
      <c r="N6212" t="b">
        <v>0</v>
      </c>
      <c r="O6212" t="b">
        <v>0</v>
      </c>
    </row>
    <row r="6213" spans="1:15">
      <c r="A6213" t="s">
        <v>19242</v>
      </c>
      <c r="B6213" s="1">
        <v>43265</v>
      </c>
      <c r="C6213" s="1">
        <v>43258.506145833337</v>
      </c>
      <c r="D6213" t="s">
        <v>19243</v>
      </c>
      <c r="E6213" t="s">
        <v>550</v>
      </c>
      <c r="F6213">
        <v>24</v>
      </c>
      <c r="G6213" t="str">
        <f>VLOOKUP(YouTubeVideos[[#This Row],[category_id]],VideoCategories[],2,FALSE)</f>
        <v>Entertainment</v>
      </c>
      <c r="H6213" t="s">
        <v>19244</v>
      </c>
      <c r="I6213">
        <v>1329391</v>
      </c>
      <c r="J6213">
        <v>48386</v>
      </c>
      <c r="K6213">
        <v>126931</v>
      </c>
      <c r="L6213">
        <v>90365</v>
      </c>
      <c r="M6213" t="b">
        <v>0</v>
      </c>
      <c r="N6213" t="b">
        <v>0</v>
      </c>
      <c r="O6213" t="b">
        <v>0</v>
      </c>
    </row>
    <row r="6214" spans="1:15">
      <c r="A6214" t="s">
        <v>11564</v>
      </c>
      <c r="B6214" s="1">
        <v>43140</v>
      </c>
      <c r="C6214" s="1">
        <v>43137.828136574077</v>
      </c>
      <c r="D6214" t="s">
        <v>11565</v>
      </c>
      <c r="E6214" t="s">
        <v>4970</v>
      </c>
      <c r="F6214">
        <v>25</v>
      </c>
      <c r="G6214" t="str">
        <f>VLOOKUP(YouTubeVideos[[#This Row],[category_id]],VideoCategories[],2,FALSE)</f>
        <v>News &amp; Politics</v>
      </c>
      <c r="H6214" t="s">
        <v>11566</v>
      </c>
      <c r="I6214">
        <v>3132</v>
      </c>
      <c r="J6214">
        <v>16</v>
      </c>
      <c r="K6214">
        <v>5</v>
      </c>
      <c r="L6214">
        <v>21</v>
      </c>
      <c r="M6214" t="b">
        <v>0</v>
      </c>
      <c r="N6214" t="b">
        <v>0</v>
      </c>
      <c r="O6214" t="b">
        <v>0</v>
      </c>
    </row>
    <row r="6215" spans="1:15">
      <c r="A6215" t="s">
        <v>3801</v>
      </c>
      <c r="B6215" s="1">
        <v>43078</v>
      </c>
      <c r="C6215" s="1">
        <v>43057.409085648149</v>
      </c>
      <c r="D6215" t="s">
        <v>3802</v>
      </c>
      <c r="E6215" t="s">
        <v>3803</v>
      </c>
      <c r="F6215">
        <v>22</v>
      </c>
      <c r="G6215" t="str">
        <f>VLOOKUP(YouTubeVideos[[#This Row],[category_id]],VideoCategories[],2,FALSE)</f>
        <v>People &amp; Blogs</v>
      </c>
      <c r="H6215" t="s">
        <v>3804</v>
      </c>
      <c r="I6215">
        <v>3114</v>
      </c>
      <c r="J6215">
        <v>14</v>
      </c>
      <c r="K6215">
        <v>0</v>
      </c>
      <c r="L6215">
        <v>4</v>
      </c>
      <c r="M6215" t="b">
        <v>0</v>
      </c>
      <c r="N6215" t="b">
        <v>0</v>
      </c>
      <c r="O6215" t="b">
        <v>0</v>
      </c>
    </row>
    <row r="6216" spans="1:15">
      <c r="A6216" t="s">
        <v>19250</v>
      </c>
      <c r="B6216" s="1">
        <v>43265</v>
      </c>
      <c r="C6216" s="1">
        <v>43257.2500462963</v>
      </c>
      <c r="D6216" t="s">
        <v>19251</v>
      </c>
      <c r="E6216" t="s">
        <v>3425</v>
      </c>
      <c r="F6216">
        <v>24</v>
      </c>
      <c r="G6216" t="str">
        <f>VLOOKUP(YouTubeVideos[[#This Row],[category_id]],VideoCategories[],2,FALSE)</f>
        <v>Entertainment</v>
      </c>
      <c r="H6216" t="s">
        <v>19252</v>
      </c>
      <c r="I6216">
        <v>22713067</v>
      </c>
      <c r="J6216">
        <v>450315</v>
      </c>
      <c r="K6216">
        <v>21428</v>
      </c>
      <c r="L6216">
        <v>45545</v>
      </c>
      <c r="M6216" t="b">
        <v>0</v>
      </c>
      <c r="N6216" t="b">
        <v>0</v>
      </c>
      <c r="O6216" t="b">
        <v>0</v>
      </c>
    </row>
    <row r="6217" spans="1:15">
      <c r="A6217" t="s">
        <v>5974</v>
      </c>
      <c r="B6217" s="1">
        <v>43095</v>
      </c>
      <c r="C6217" s="1">
        <v>43089.180983796294</v>
      </c>
      <c r="D6217" t="s">
        <v>5975</v>
      </c>
      <c r="E6217" t="s">
        <v>2354</v>
      </c>
      <c r="F6217">
        <v>25</v>
      </c>
      <c r="G6217" t="str">
        <f>VLOOKUP(YouTubeVideos[[#This Row],[category_id]],VideoCategories[],2,FALSE)</f>
        <v>News &amp; Politics</v>
      </c>
      <c r="H6217" t="s">
        <v>5976</v>
      </c>
      <c r="I6217">
        <v>3085</v>
      </c>
      <c r="J6217">
        <v>39</v>
      </c>
      <c r="K6217">
        <v>3</v>
      </c>
      <c r="L6217">
        <v>70</v>
      </c>
      <c r="M6217" t="b">
        <v>0</v>
      </c>
      <c r="N6217" t="b">
        <v>0</v>
      </c>
      <c r="O6217" t="b">
        <v>0</v>
      </c>
    </row>
    <row r="6218" spans="1:15">
      <c r="A6218" t="s">
        <v>19257</v>
      </c>
      <c r="B6218" s="1">
        <v>43265</v>
      </c>
      <c r="C6218" s="1">
        <v>43257.458333333336</v>
      </c>
      <c r="D6218" t="s">
        <v>19258</v>
      </c>
      <c r="E6218" t="s">
        <v>17951</v>
      </c>
      <c r="F6218">
        <v>24</v>
      </c>
      <c r="G6218" t="str">
        <f>VLOOKUP(YouTubeVideos[[#This Row],[category_id]],VideoCategories[],2,FALSE)</f>
        <v>Entertainment</v>
      </c>
      <c r="H6218" t="s">
        <v>19259</v>
      </c>
      <c r="I6218">
        <v>4203879</v>
      </c>
      <c r="J6218">
        <v>95218</v>
      </c>
      <c r="K6218">
        <v>4721</v>
      </c>
      <c r="L6218">
        <v>8633</v>
      </c>
      <c r="M6218" t="b">
        <v>0</v>
      </c>
      <c r="N6218" t="b">
        <v>0</v>
      </c>
      <c r="O6218" t="b">
        <v>0</v>
      </c>
    </row>
    <row r="6219" spans="1:15">
      <c r="A6219" t="s">
        <v>19260</v>
      </c>
      <c r="B6219" s="1">
        <v>43265</v>
      </c>
      <c r="C6219" s="1">
        <v>43258.333043981482</v>
      </c>
      <c r="D6219" t="s">
        <v>19261</v>
      </c>
      <c r="E6219" t="s">
        <v>78</v>
      </c>
      <c r="F6219">
        <v>24</v>
      </c>
      <c r="G6219" t="str">
        <f>VLOOKUP(YouTubeVideos[[#This Row],[category_id]],VideoCategories[],2,FALSE)</f>
        <v>Entertainment</v>
      </c>
      <c r="H6219" t="s">
        <v>19262</v>
      </c>
      <c r="I6219">
        <v>458664</v>
      </c>
      <c r="J6219">
        <v>11649</v>
      </c>
      <c r="K6219">
        <v>963</v>
      </c>
      <c r="L6219">
        <v>832</v>
      </c>
      <c r="M6219" t="b">
        <v>0</v>
      </c>
      <c r="N6219" t="b">
        <v>0</v>
      </c>
      <c r="O6219" t="b">
        <v>0</v>
      </c>
    </row>
    <row r="6220" spans="1:15">
      <c r="A6220" t="s">
        <v>8331</v>
      </c>
      <c r="B6220" s="1">
        <v>43116</v>
      </c>
      <c r="C6220" s="1">
        <v>43096.743275462963</v>
      </c>
      <c r="D6220" t="s">
        <v>8332</v>
      </c>
      <c r="E6220" t="s">
        <v>8333</v>
      </c>
      <c r="F6220">
        <v>22</v>
      </c>
      <c r="G6220" t="str">
        <f>VLOOKUP(YouTubeVideos[[#This Row],[category_id]],VideoCategories[],2,FALSE)</f>
        <v>People &amp; Blogs</v>
      </c>
      <c r="H6220" t="s">
        <v>8334</v>
      </c>
      <c r="I6220">
        <v>3079</v>
      </c>
      <c r="J6220">
        <v>5</v>
      </c>
      <c r="K6220">
        <v>3</v>
      </c>
      <c r="L6220">
        <v>0</v>
      </c>
      <c r="M6220" t="b">
        <v>0</v>
      </c>
      <c r="N6220" t="b">
        <v>0</v>
      </c>
      <c r="O6220" t="b">
        <v>0</v>
      </c>
    </row>
    <row r="6221" spans="1:15">
      <c r="A6221" t="s">
        <v>19266</v>
      </c>
      <c r="B6221" s="1">
        <v>43265</v>
      </c>
      <c r="C6221" s="1">
        <v>43258.875231481485</v>
      </c>
      <c r="D6221" t="s">
        <v>19267</v>
      </c>
      <c r="E6221" t="s">
        <v>2180</v>
      </c>
      <c r="F6221">
        <v>10</v>
      </c>
      <c r="G6221" t="str">
        <f>VLOOKUP(YouTubeVideos[[#This Row],[category_id]],VideoCategories[],2,FALSE)</f>
        <v>Music</v>
      </c>
      <c r="H6221" t="s">
        <v>19268</v>
      </c>
      <c r="I6221">
        <v>189038</v>
      </c>
      <c r="J6221">
        <v>8607</v>
      </c>
      <c r="K6221">
        <v>133</v>
      </c>
      <c r="L6221">
        <v>497</v>
      </c>
      <c r="M6221" t="b">
        <v>0</v>
      </c>
      <c r="N6221" t="b">
        <v>0</v>
      </c>
      <c r="O6221" t="b">
        <v>0</v>
      </c>
    </row>
    <row r="6222" spans="1:15">
      <c r="A6222" t="s">
        <v>10121</v>
      </c>
      <c r="B6222" s="1">
        <v>43130</v>
      </c>
      <c r="C6222" s="1">
        <v>43125.103298611109</v>
      </c>
      <c r="D6222" t="s">
        <v>10122</v>
      </c>
      <c r="E6222" t="s">
        <v>800</v>
      </c>
      <c r="F6222">
        <v>25</v>
      </c>
      <c r="G6222" t="str">
        <f>VLOOKUP(YouTubeVideos[[#This Row],[category_id]],VideoCategories[],2,FALSE)</f>
        <v>News &amp; Politics</v>
      </c>
      <c r="H6222" t="s">
        <v>10123</v>
      </c>
      <c r="I6222">
        <v>3068</v>
      </c>
      <c r="J6222">
        <v>20</v>
      </c>
      <c r="K6222">
        <v>5</v>
      </c>
      <c r="L6222">
        <v>10</v>
      </c>
      <c r="M6222" t="b">
        <v>0</v>
      </c>
      <c r="N6222" t="b">
        <v>0</v>
      </c>
      <c r="O6222" t="b">
        <v>0</v>
      </c>
    </row>
    <row r="6223" spans="1:15">
      <c r="A6223" t="s">
        <v>19272</v>
      </c>
      <c r="B6223" s="1">
        <v>43265</v>
      </c>
      <c r="C6223" s="1">
        <v>43257.291689814818</v>
      </c>
      <c r="D6223" t="s">
        <v>19273</v>
      </c>
      <c r="E6223" t="s">
        <v>19274</v>
      </c>
      <c r="F6223">
        <v>10</v>
      </c>
      <c r="G6223" t="str">
        <f>VLOOKUP(YouTubeVideos[[#This Row],[category_id]],VideoCategories[],2,FALSE)</f>
        <v>Music</v>
      </c>
      <c r="H6223" t="s">
        <v>19275</v>
      </c>
      <c r="I6223">
        <v>1615678</v>
      </c>
      <c r="J6223">
        <v>92403</v>
      </c>
      <c r="K6223">
        <v>1856</v>
      </c>
      <c r="L6223">
        <v>4572</v>
      </c>
      <c r="M6223" t="b">
        <v>0</v>
      </c>
      <c r="N6223" t="b">
        <v>0</v>
      </c>
      <c r="O6223" t="b">
        <v>0</v>
      </c>
    </row>
    <row r="6224" spans="1:15">
      <c r="A6224" t="s">
        <v>3023</v>
      </c>
      <c r="B6224" s="1">
        <v>43073</v>
      </c>
      <c r="C6224" s="1">
        <v>43069.15320601852</v>
      </c>
      <c r="D6224" t="s">
        <v>3024</v>
      </c>
      <c r="E6224" t="s">
        <v>3025</v>
      </c>
      <c r="F6224">
        <v>23</v>
      </c>
      <c r="G6224" t="str">
        <f>VLOOKUP(YouTubeVideos[[#This Row],[category_id]],VideoCategories[],2,FALSE)</f>
        <v>Comedy</v>
      </c>
      <c r="H6224" t="s">
        <v>63</v>
      </c>
      <c r="I6224">
        <v>3052</v>
      </c>
      <c r="J6224">
        <v>7</v>
      </c>
      <c r="K6224">
        <v>39</v>
      </c>
      <c r="L6224">
        <v>0</v>
      </c>
      <c r="M6224" t="b">
        <v>1</v>
      </c>
      <c r="N6224" t="b">
        <v>0</v>
      </c>
      <c r="O6224" t="b">
        <v>0</v>
      </c>
    </row>
    <row r="6225" spans="1:15">
      <c r="A6225" t="s">
        <v>8808</v>
      </c>
      <c r="B6225" s="1">
        <v>43119</v>
      </c>
      <c r="C6225" s="1">
        <v>40628.78665509259</v>
      </c>
      <c r="D6225" t="s">
        <v>8809</v>
      </c>
      <c r="E6225" t="s">
        <v>8810</v>
      </c>
      <c r="F6225">
        <v>25</v>
      </c>
      <c r="G6225" t="str">
        <f>VLOOKUP(YouTubeVideos[[#This Row],[category_id]],VideoCategories[],2,FALSE)</f>
        <v>News &amp; Politics</v>
      </c>
      <c r="H6225" t="s">
        <v>8811</v>
      </c>
      <c r="I6225">
        <v>2944</v>
      </c>
      <c r="J6225">
        <v>32</v>
      </c>
      <c r="K6225">
        <v>0</v>
      </c>
      <c r="L6225">
        <v>3</v>
      </c>
      <c r="M6225" t="b">
        <v>0</v>
      </c>
      <c r="N6225" t="b">
        <v>0</v>
      </c>
      <c r="O6225" t="b">
        <v>0</v>
      </c>
    </row>
    <row r="6226" spans="1:15">
      <c r="A6226" t="s">
        <v>19281</v>
      </c>
      <c r="B6226" s="1">
        <v>43265</v>
      </c>
      <c r="C6226" s="1">
        <v>43258.000763888886</v>
      </c>
      <c r="D6226" t="s">
        <v>20781</v>
      </c>
      <c r="E6226" t="s">
        <v>2358</v>
      </c>
      <c r="F6226">
        <v>10</v>
      </c>
      <c r="G6226" t="str">
        <f>VLOOKUP(YouTubeVideos[[#This Row],[category_id]],VideoCategories[],2,FALSE)</f>
        <v>Music</v>
      </c>
      <c r="H6226" t="s">
        <v>63</v>
      </c>
      <c r="I6226">
        <v>3577614</v>
      </c>
      <c r="J6226">
        <v>12318</v>
      </c>
      <c r="K6226">
        <v>1345</v>
      </c>
      <c r="L6226">
        <v>1414</v>
      </c>
      <c r="M6226" t="b">
        <v>0</v>
      </c>
      <c r="N6226" t="b">
        <v>0</v>
      </c>
      <c r="O6226" t="b">
        <v>0</v>
      </c>
    </row>
    <row r="6227" spans="1:15">
      <c r="A6227" t="s">
        <v>19282</v>
      </c>
      <c r="B6227" s="1">
        <v>43265</v>
      </c>
      <c r="C6227" s="1">
        <v>43256.291747685187</v>
      </c>
      <c r="D6227" t="s">
        <v>19283</v>
      </c>
      <c r="E6227" t="s">
        <v>2013</v>
      </c>
      <c r="F6227">
        <v>10</v>
      </c>
      <c r="G6227" t="str">
        <f>VLOOKUP(YouTubeVideos[[#This Row],[category_id]],VideoCategories[],2,FALSE)</f>
        <v>Music</v>
      </c>
      <c r="H6227" t="s">
        <v>19284</v>
      </c>
      <c r="I6227">
        <v>35181079</v>
      </c>
      <c r="J6227">
        <v>1323550</v>
      </c>
      <c r="K6227">
        <v>48192</v>
      </c>
      <c r="L6227">
        <v>71176</v>
      </c>
      <c r="M6227" t="b">
        <v>0</v>
      </c>
      <c r="N6227" t="b">
        <v>0</v>
      </c>
      <c r="O6227" t="b">
        <v>0</v>
      </c>
    </row>
    <row r="6228" spans="1:15">
      <c r="A6228" t="s">
        <v>7589</v>
      </c>
      <c r="B6228" s="1">
        <v>43109</v>
      </c>
      <c r="C6228" s="1">
        <v>43100.820590277777</v>
      </c>
      <c r="D6228" t="s">
        <v>7590</v>
      </c>
      <c r="E6228" t="s">
        <v>7591</v>
      </c>
      <c r="F6228">
        <v>22</v>
      </c>
      <c r="G6228" t="str">
        <f>VLOOKUP(YouTubeVideos[[#This Row],[category_id]],VideoCategories[],2,FALSE)</f>
        <v>People &amp; Blogs</v>
      </c>
      <c r="H6228" t="s">
        <v>7592</v>
      </c>
      <c r="I6228">
        <v>2892</v>
      </c>
      <c r="J6228">
        <v>30</v>
      </c>
      <c r="K6228">
        <v>0</v>
      </c>
      <c r="L6228">
        <v>0</v>
      </c>
      <c r="M6228" t="b">
        <v>0</v>
      </c>
      <c r="N6228" t="b">
        <v>0</v>
      </c>
      <c r="O6228" t="b">
        <v>0</v>
      </c>
    </row>
    <row r="6229" spans="1:15">
      <c r="A6229" t="s">
        <v>19289</v>
      </c>
      <c r="B6229" s="1">
        <v>43265</v>
      </c>
      <c r="C6229" s="1">
        <v>43256.633680555555</v>
      </c>
      <c r="D6229" t="s">
        <v>19290</v>
      </c>
      <c r="E6229" t="s">
        <v>175</v>
      </c>
      <c r="F6229">
        <v>24</v>
      </c>
      <c r="G6229" t="str">
        <f>VLOOKUP(YouTubeVideos[[#This Row],[category_id]],VideoCategories[],2,FALSE)</f>
        <v>Entertainment</v>
      </c>
      <c r="H6229" t="s">
        <v>19291</v>
      </c>
      <c r="I6229">
        <v>5420474</v>
      </c>
      <c r="J6229">
        <v>239789</v>
      </c>
      <c r="K6229">
        <v>10299</v>
      </c>
      <c r="L6229">
        <v>25161</v>
      </c>
      <c r="M6229" t="b">
        <v>0</v>
      </c>
      <c r="N6229" t="b">
        <v>0</v>
      </c>
      <c r="O6229" t="b">
        <v>0</v>
      </c>
    </row>
    <row r="6230" spans="1:15">
      <c r="A6230" t="s">
        <v>1631</v>
      </c>
      <c r="B6230" s="1">
        <v>43061</v>
      </c>
      <c r="C6230" s="1">
        <v>43053.815601851849</v>
      </c>
      <c r="D6230" t="s">
        <v>1632</v>
      </c>
      <c r="E6230" t="s">
        <v>1633</v>
      </c>
      <c r="F6230">
        <v>22</v>
      </c>
      <c r="G6230" t="str">
        <f>VLOOKUP(YouTubeVideos[[#This Row],[category_id]],VideoCategories[],2,FALSE)</f>
        <v>People &amp; Blogs</v>
      </c>
      <c r="H6230" t="s">
        <v>63</v>
      </c>
      <c r="I6230">
        <v>2885</v>
      </c>
      <c r="J6230">
        <v>3</v>
      </c>
      <c r="K6230">
        <v>0</v>
      </c>
      <c r="L6230">
        <v>2</v>
      </c>
      <c r="M6230" t="b">
        <v>0</v>
      </c>
      <c r="N6230" t="b">
        <v>0</v>
      </c>
      <c r="O6230" t="b">
        <v>0</v>
      </c>
    </row>
    <row r="6231" spans="1:15">
      <c r="A6231" t="s">
        <v>7279</v>
      </c>
      <c r="B6231" s="1">
        <v>43108</v>
      </c>
      <c r="C6231" s="1">
        <v>43102.487442129626</v>
      </c>
      <c r="D6231" t="s">
        <v>7280</v>
      </c>
      <c r="E6231" t="s">
        <v>1662</v>
      </c>
      <c r="F6231">
        <v>28</v>
      </c>
      <c r="G6231" t="str">
        <f>VLOOKUP(YouTubeVideos[[#This Row],[category_id]],VideoCategories[],2,FALSE)</f>
        <v>Science &amp; Technology</v>
      </c>
      <c r="H6231" t="s">
        <v>7281</v>
      </c>
      <c r="I6231">
        <v>2840</v>
      </c>
      <c r="J6231">
        <v>119</v>
      </c>
      <c r="K6231">
        <v>1</v>
      </c>
      <c r="L6231">
        <v>7</v>
      </c>
      <c r="M6231" t="b">
        <v>0</v>
      </c>
      <c r="N6231" t="b">
        <v>0</v>
      </c>
      <c r="O6231" t="b">
        <v>0</v>
      </c>
    </row>
    <row r="6232" spans="1:15">
      <c r="A6232" t="s">
        <v>2210</v>
      </c>
      <c r="B6232" s="1">
        <v>43067</v>
      </c>
      <c r="C6232" s="1">
        <v>43061.479178240741</v>
      </c>
      <c r="D6232" t="s">
        <v>2211</v>
      </c>
      <c r="E6232" t="s">
        <v>1662</v>
      </c>
      <c r="F6232">
        <v>28</v>
      </c>
      <c r="G6232" t="str">
        <f>VLOOKUP(YouTubeVideos[[#This Row],[category_id]],VideoCategories[],2,FALSE)</f>
        <v>Science &amp; Technology</v>
      </c>
      <c r="H6232" t="s">
        <v>2212</v>
      </c>
      <c r="I6232">
        <v>2805</v>
      </c>
      <c r="J6232">
        <v>52</v>
      </c>
      <c r="K6232">
        <v>7</v>
      </c>
      <c r="L6232">
        <v>8</v>
      </c>
      <c r="M6232" t="b">
        <v>0</v>
      </c>
      <c r="N6232" t="b">
        <v>0</v>
      </c>
      <c r="O6232" t="b">
        <v>0</v>
      </c>
    </row>
    <row r="6233" spans="1:15">
      <c r="A6233" t="s">
        <v>19300</v>
      </c>
      <c r="B6233" s="1">
        <v>43265</v>
      </c>
      <c r="C6233" s="1">
        <v>43256.037175925929</v>
      </c>
      <c r="D6233" t="s">
        <v>19301</v>
      </c>
      <c r="E6233" t="s">
        <v>379</v>
      </c>
      <c r="F6233">
        <v>24</v>
      </c>
      <c r="G6233" t="str">
        <f>VLOOKUP(YouTubeVideos[[#This Row],[category_id]],VideoCategories[],2,FALSE)</f>
        <v>Entertainment</v>
      </c>
      <c r="H6233" t="s">
        <v>19302</v>
      </c>
      <c r="I6233">
        <v>360432</v>
      </c>
      <c r="J6233">
        <v>3899</v>
      </c>
      <c r="K6233">
        <v>231</v>
      </c>
      <c r="L6233">
        <v>436</v>
      </c>
      <c r="M6233" t="b">
        <v>0</v>
      </c>
      <c r="N6233" t="b">
        <v>0</v>
      </c>
      <c r="O6233" t="b">
        <v>0</v>
      </c>
    </row>
    <row r="6234" spans="1:15">
      <c r="A6234" t="s">
        <v>19303</v>
      </c>
      <c r="B6234" s="1">
        <v>43265</v>
      </c>
      <c r="C6234" s="1">
        <v>43256.875011574077</v>
      </c>
      <c r="D6234" t="s">
        <v>19304</v>
      </c>
      <c r="E6234" t="s">
        <v>15424</v>
      </c>
      <c r="F6234">
        <v>10</v>
      </c>
      <c r="G6234" t="str">
        <f>VLOOKUP(YouTubeVideos[[#This Row],[category_id]],VideoCategories[],2,FALSE)</f>
        <v>Music</v>
      </c>
      <c r="H6234" t="s">
        <v>19305</v>
      </c>
      <c r="I6234">
        <v>894436</v>
      </c>
      <c r="J6234">
        <v>58173</v>
      </c>
      <c r="K6234">
        <v>715</v>
      </c>
      <c r="L6234">
        <v>4480</v>
      </c>
      <c r="M6234" t="b">
        <v>0</v>
      </c>
      <c r="N6234" t="b">
        <v>0</v>
      </c>
      <c r="O6234" t="b">
        <v>0</v>
      </c>
    </row>
    <row r="6235" spans="1:15">
      <c r="A6235" t="s">
        <v>19306</v>
      </c>
      <c r="B6235" s="1">
        <v>43265</v>
      </c>
      <c r="C6235" s="1">
        <v>43255.208333333336</v>
      </c>
      <c r="D6235" t="s">
        <v>19307</v>
      </c>
      <c r="E6235" t="s">
        <v>19308</v>
      </c>
      <c r="F6235">
        <v>24</v>
      </c>
      <c r="G6235" t="str">
        <f>VLOOKUP(YouTubeVideos[[#This Row],[category_id]],VideoCategories[],2,FALSE)</f>
        <v>Entertainment</v>
      </c>
      <c r="H6235" t="s">
        <v>19309</v>
      </c>
      <c r="I6235">
        <v>1088185</v>
      </c>
      <c r="J6235">
        <v>8332</v>
      </c>
      <c r="K6235">
        <v>941</v>
      </c>
      <c r="L6235">
        <v>2498</v>
      </c>
      <c r="M6235" t="b">
        <v>0</v>
      </c>
      <c r="N6235" t="b">
        <v>0</v>
      </c>
      <c r="O6235" t="b">
        <v>0</v>
      </c>
    </row>
    <row r="6236" spans="1:15">
      <c r="A6236" t="s">
        <v>8200</v>
      </c>
      <c r="B6236" s="1">
        <v>43116</v>
      </c>
      <c r="C6236" s="1">
        <v>43111.797835648147</v>
      </c>
      <c r="D6236" t="s">
        <v>8201</v>
      </c>
      <c r="E6236" t="s">
        <v>4970</v>
      </c>
      <c r="F6236">
        <v>25</v>
      </c>
      <c r="G6236" t="str">
        <f>VLOOKUP(YouTubeVideos[[#This Row],[category_id]],VideoCategories[],2,FALSE)</f>
        <v>News &amp; Politics</v>
      </c>
      <c r="H6236" t="s">
        <v>8202</v>
      </c>
      <c r="I6236">
        <v>2758</v>
      </c>
      <c r="J6236">
        <v>41</v>
      </c>
      <c r="K6236">
        <v>9</v>
      </c>
      <c r="L6236">
        <v>21</v>
      </c>
      <c r="M6236" t="b">
        <v>0</v>
      </c>
      <c r="N6236" t="b">
        <v>0</v>
      </c>
      <c r="O6236" t="b">
        <v>0</v>
      </c>
    </row>
    <row r="6237" spans="1:15">
      <c r="A6237" t="s">
        <v>4114</v>
      </c>
      <c r="B6237" s="1">
        <v>43081</v>
      </c>
      <c r="C6237" s="1">
        <v>43079.130162037036</v>
      </c>
      <c r="D6237" t="s">
        <v>4115</v>
      </c>
      <c r="E6237" t="s">
        <v>527</v>
      </c>
      <c r="F6237">
        <v>19</v>
      </c>
      <c r="G6237" t="str">
        <f>VLOOKUP(YouTubeVideos[[#This Row],[category_id]],VideoCategories[],2,FALSE)</f>
        <v>Travel &amp; Events</v>
      </c>
      <c r="H6237" t="s">
        <v>4116</v>
      </c>
      <c r="I6237">
        <v>2700</v>
      </c>
      <c r="J6237">
        <v>59</v>
      </c>
      <c r="K6237">
        <v>2</v>
      </c>
      <c r="L6237">
        <v>7</v>
      </c>
      <c r="M6237" t="b">
        <v>0</v>
      </c>
      <c r="N6237" t="b">
        <v>0</v>
      </c>
      <c r="O6237" t="b">
        <v>0</v>
      </c>
    </row>
    <row r="6238" spans="1:15">
      <c r="A6238" t="s">
        <v>19315</v>
      </c>
      <c r="B6238" s="1">
        <v>43265</v>
      </c>
      <c r="C6238" s="1">
        <v>43255.208425925928</v>
      </c>
      <c r="D6238" t="s">
        <v>19316</v>
      </c>
      <c r="E6238" t="s">
        <v>14616</v>
      </c>
      <c r="F6238">
        <v>10</v>
      </c>
      <c r="G6238" t="str">
        <f>VLOOKUP(YouTubeVideos[[#This Row],[category_id]],VideoCategories[],2,FALSE)</f>
        <v>Music</v>
      </c>
      <c r="H6238" t="s">
        <v>19317</v>
      </c>
      <c r="I6238">
        <v>4023614</v>
      </c>
      <c r="J6238">
        <v>120834</v>
      </c>
      <c r="K6238">
        <v>6701</v>
      </c>
      <c r="L6238">
        <v>7533</v>
      </c>
      <c r="M6238" t="b">
        <v>0</v>
      </c>
      <c r="N6238" t="b">
        <v>0</v>
      </c>
      <c r="O6238" t="b">
        <v>0</v>
      </c>
    </row>
    <row r="6239" spans="1:15">
      <c r="A6239" t="s">
        <v>19318</v>
      </c>
      <c r="B6239" s="1">
        <v>43265</v>
      </c>
      <c r="C6239" s="1">
        <v>43255.666678240741</v>
      </c>
      <c r="D6239" t="s">
        <v>19319</v>
      </c>
      <c r="E6239" t="s">
        <v>645</v>
      </c>
      <c r="F6239">
        <v>10</v>
      </c>
      <c r="G6239" t="str">
        <f>VLOOKUP(YouTubeVideos[[#This Row],[category_id]],VideoCategories[],2,FALSE)</f>
        <v>Music</v>
      </c>
      <c r="H6239" t="s">
        <v>19320</v>
      </c>
      <c r="I6239">
        <v>1093385</v>
      </c>
      <c r="J6239">
        <v>93374</v>
      </c>
      <c r="K6239">
        <v>523</v>
      </c>
      <c r="L6239">
        <v>5155</v>
      </c>
      <c r="M6239" t="b">
        <v>0</v>
      </c>
      <c r="N6239" t="b">
        <v>0</v>
      </c>
      <c r="O6239" t="b">
        <v>0</v>
      </c>
    </row>
    <row r="6240" spans="1:15">
      <c r="A6240" t="s">
        <v>19321</v>
      </c>
      <c r="B6240" s="1">
        <v>43265</v>
      </c>
      <c r="C6240" s="1">
        <v>43254.666678240741</v>
      </c>
      <c r="D6240" t="s">
        <v>19322</v>
      </c>
      <c r="E6240" t="s">
        <v>19323</v>
      </c>
      <c r="F6240">
        <v>10</v>
      </c>
      <c r="G6240" t="str">
        <f>VLOOKUP(YouTubeVideos[[#This Row],[category_id]],VideoCategories[],2,FALSE)</f>
        <v>Music</v>
      </c>
      <c r="H6240" t="s">
        <v>19324</v>
      </c>
      <c r="I6240">
        <v>1096158</v>
      </c>
      <c r="J6240">
        <v>37616</v>
      </c>
      <c r="K6240">
        <v>1641</v>
      </c>
      <c r="L6240">
        <v>2807</v>
      </c>
      <c r="M6240" t="b">
        <v>0</v>
      </c>
      <c r="N6240" t="b">
        <v>0</v>
      </c>
      <c r="O6240" t="b">
        <v>0</v>
      </c>
    </row>
    <row r="6241" spans="1:15">
      <c r="A6241" t="s">
        <v>8812</v>
      </c>
      <c r="B6241" s="1">
        <v>43119</v>
      </c>
      <c r="C6241" s="1">
        <v>43116.258738425924</v>
      </c>
      <c r="D6241" t="s">
        <v>20176</v>
      </c>
      <c r="E6241" t="s">
        <v>8813</v>
      </c>
      <c r="F6241">
        <v>1</v>
      </c>
      <c r="G6241" t="str">
        <f>VLOOKUP(YouTubeVideos[[#This Row],[category_id]],VideoCategories[],2,FALSE)</f>
        <v>Film &amp; Animation</v>
      </c>
      <c r="H6241" t="s">
        <v>8814</v>
      </c>
      <c r="I6241">
        <v>2696</v>
      </c>
      <c r="J6241">
        <v>0</v>
      </c>
      <c r="K6241">
        <v>0</v>
      </c>
      <c r="L6241">
        <v>3</v>
      </c>
      <c r="M6241" t="b">
        <v>0</v>
      </c>
      <c r="N6241" t="b">
        <v>1</v>
      </c>
      <c r="O6241" t="b">
        <v>0</v>
      </c>
    </row>
    <row r="6242" spans="1:15">
      <c r="A6242" t="s">
        <v>19328</v>
      </c>
      <c r="B6242" s="1">
        <v>43265</v>
      </c>
      <c r="C6242" s="1">
        <v>43254.46429398148</v>
      </c>
      <c r="D6242" t="s">
        <v>20783</v>
      </c>
      <c r="E6242" t="s">
        <v>16590</v>
      </c>
      <c r="F6242">
        <v>24</v>
      </c>
      <c r="G6242" t="str">
        <f>VLOOKUP(YouTubeVideos[[#This Row],[category_id]],VideoCategories[],2,FALSE)</f>
        <v>Entertainment</v>
      </c>
      <c r="H6242" t="s">
        <v>19329</v>
      </c>
      <c r="I6242">
        <v>1368300</v>
      </c>
      <c r="J6242">
        <v>31469</v>
      </c>
      <c r="K6242">
        <v>8483</v>
      </c>
      <c r="L6242">
        <v>5103</v>
      </c>
      <c r="M6242" t="b">
        <v>0</v>
      </c>
      <c r="N6242" t="b">
        <v>0</v>
      </c>
      <c r="O6242" t="b">
        <v>0</v>
      </c>
    </row>
    <row r="6243" spans="1:15">
      <c r="A6243" t="s">
        <v>19330</v>
      </c>
      <c r="B6243" s="1">
        <v>43265</v>
      </c>
      <c r="C6243" s="1">
        <v>43254.591527777775</v>
      </c>
      <c r="D6243" t="s">
        <v>20784</v>
      </c>
      <c r="E6243" t="s">
        <v>16596</v>
      </c>
      <c r="F6243">
        <v>24</v>
      </c>
      <c r="G6243" t="str">
        <f>VLOOKUP(YouTubeVideos[[#This Row],[category_id]],VideoCategories[],2,FALSE)</f>
        <v>Entertainment</v>
      </c>
      <c r="H6243" t="s">
        <v>19331</v>
      </c>
      <c r="I6243">
        <v>4678751</v>
      </c>
      <c r="J6243">
        <v>53469</v>
      </c>
      <c r="K6243">
        <v>4330</v>
      </c>
      <c r="L6243">
        <v>0</v>
      </c>
      <c r="M6243" t="b">
        <v>1</v>
      </c>
      <c r="N6243" t="b">
        <v>0</v>
      </c>
      <c r="O6243" t="b">
        <v>0</v>
      </c>
    </row>
    <row r="6244" spans="1:15">
      <c r="A6244" t="s">
        <v>19332</v>
      </c>
      <c r="B6244" s="1">
        <v>43265</v>
      </c>
      <c r="C6244" s="1">
        <v>43255.333460648151</v>
      </c>
      <c r="D6244" t="s">
        <v>19333</v>
      </c>
      <c r="E6244" t="s">
        <v>420</v>
      </c>
      <c r="F6244">
        <v>24</v>
      </c>
      <c r="G6244" t="str">
        <f>VLOOKUP(YouTubeVideos[[#This Row],[category_id]],VideoCategories[],2,FALSE)</f>
        <v>Entertainment</v>
      </c>
      <c r="H6244" t="s">
        <v>19334</v>
      </c>
      <c r="I6244">
        <v>377788</v>
      </c>
      <c r="J6244">
        <v>19222</v>
      </c>
      <c r="K6244">
        <v>392</v>
      </c>
      <c r="L6244">
        <v>1639</v>
      </c>
      <c r="M6244" t="b">
        <v>0</v>
      </c>
      <c r="N6244" t="b">
        <v>0</v>
      </c>
      <c r="O6244" t="b">
        <v>0</v>
      </c>
    </row>
    <row r="6245" spans="1:15">
      <c r="A6245" t="s">
        <v>19335</v>
      </c>
      <c r="B6245" s="1">
        <v>43265</v>
      </c>
      <c r="C6245" s="1">
        <v>43254.307141203702</v>
      </c>
      <c r="D6245" t="s">
        <v>20785</v>
      </c>
      <c r="E6245" t="s">
        <v>918</v>
      </c>
      <c r="F6245">
        <v>24</v>
      </c>
      <c r="G6245" t="str">
        <f>VLOOKUP(YouTubeVideos[[#This Row],[category_id]],VideoCategories[],2,FALSE)</f>
        <v>Entertainment</v>
      </c>
      <c r="H6245" t="s">
        <v>19336</v>
      </c>
      <c r="I6245">
        <v>1083920</v>
      </c>
      <c r="J6245">
        <v>20667</v>
      </c>
      <c r="K6245">
        <v>4067</v>
      </c>
      <c r="L6245">
        <v>4327</v>
      </c>
      <c r="M6245" t="b">
        <v>0</v>
      </c>
      <c r="N6245" t="b">
        <v>0</v>
      </c>
      <c r="O6245" t="b">
        <v>0</v>
      </c>
    </row>
    <row r="6246" spans="1:15">
      <c r="A6246" t="s">
        <v>7776</v>
      </c>
      <c r="B6246" s="1">
        <v>43112</v>
      </c>
      <c r="C6246" s="1">
        <v>43108.985162037039</v>
      </c>
      <c r="D6246" t="s">
        <v>7777</v>
      </c>
      <c r="E6246" t="s">
        <v>4674</v>
      </c>
      <c r="F6246">
        <v>25</v>
      </c>
      <c r="G6246" t="str">
        <f>VLOOKUP(YouTubeVideos[[#This Row],[category_id]],VideoCategories[],2,FALSE)</f>
        <v>News &amp; Politics</v>
      </c>
      <c r="H6246" t="s">
        <v>7778</v>
      </c>
      <c r="I6246">
        <v>2691</v>
      </c>
      <c r="J6246">
        <v>20</v>
      </c>
      <c r="K6246">
        <v>5</v>
      </c>
      <c r="L6246">
        <v>20</v>
      </c>
      <c r="M6246" t="b">
        <v>0</v>
      </c>
      <c r="N6246" t="b">
        <v>0</v>
      </c>
      <c r="O6246" t="b">
        <v>0</v>
      </c>
    </row>
    <row r="6247" spans="1:15">
      <c r="A6247" t="s">
        <v>19341</v>
      </c>
      <c r="B6247" s="1">
        <v>43265</v>
      </c>
      <c r="C6247" s="1">
        <v>43253.612905092596</v>
      </c>
      <c r="D6247" t="s">
        <v>19342</v>
      </c>
      <c r="E6247" t="s">
        <v>1636</v>
      </c>
      <c r="F6247">
        <v>24</v>
      </c>
      <c r="G6247" t="str">
        <f>VLOOKUP(YouTubeVideos[[#This Row],[category_id]],VideoCategories[],2,FALSE)</f>
        <v>Entertainment</v>
      </c>
      <c r="H6247" t="s">
        <v>19343</v>
      </c>
      <c r="I6247">
        <v>4265963</v>
      </c>
      <c r="J6247">
        <v>99964</v>
      </c>
      <c r="K6247">
        <v>2231</v>
      </c>
      <c r="L6247">
        <v>7731</v>
      </c>
      <c r="M6247" t="b">
        <v>0</v>
      </c>
      <c r="N6247" t="b">
        <v>0</v>
      </c>
      <c r="O6247" t="b">
        <v>0</v>
      </c>
    </row>
    <row r="6248" spans="1:15">
      <c r="A6248" t="s">
        <v>19344</v>
      </c>
      <c r="B6248" s="1">
        <v>43265</v>
      </c>
      <c r="C6248" s="1">
        <v>43253.541932870372</v>
      </c>
      <c r="D6248" t="s">
        <v>19345</v>
      </c>
      <c r="E6248" t="s">
        <v>16035</v>
      </c>
      <c r="F6248">
        <v>24</v>
      </c>
      <c r="G6248" t="str">
        <f>VLOOKUP(YouTubeVideos[[#This Row],[category_id]],VideoCategories[],2,FALSE)</f>
        <v>Entertainment</v>
      </c>
      <c r="H6248" t="s">
        <v>19346</v>
      </c>
      <c r="I6248">
        <v>7177740</v>
      </c>
      <c r="J6248">
        <v>172730</v>
      </c>
      <c r="K6248">
        <v>9205</v>
      </c>
      <c r="L6248">
        <v>20840</v>
      </c>
      <c r="M6248" t="b">
        <v>0</v>
      </c>
      <c r="N6248" t="b">
        <v>0</v>
      </c>
      <c r="O6248" t="b">
        <v>0</v>
      </c>
    </row>
    <row r="6249" spans="1:15">
      <c r="A6249" t="s">
        <v>9623</v>
      </c>
      <c r="B6249" s="1">
        <v>43126</v>
      </c>
      <c r="C6249" s="1">
        <v>43123.333379629628</v>
      </c>
      <c r="D6249" t="s">
        <v>20220</v>
      </c>
      <c r="E6249" t="s">
        <v>1143</v>
      </c>
      <c r="F6249">
        <v>25</v>
      </c>
      <c r="G6249" t="str">
        <f>VLOOKUP(YouTubeVideos[[#This Row],[category_id]],VideoCategories[],2,FALSE)</f>
        <v>News &amp; Politics</v>
      </c>
      <c r="H6249" t="s">
        <v>9624</v>
      </c>
      <c r="I6249">
        <v>2664</v>
      </c>
      <c r="J6249">
        <v>16</v>
      </c>
      <c r="K6249">
        <v>5</v>
      </c>
      <c r="L6249">
        <v>4</v>
      </c>
      <c r="M6249" t="b">
        <v>0</v>
      </c>
      <c r="N6249" t="b">
        <v>0</v>
      </c>
      <c r="O6249" t="b">
        <v>0</v>
      </c>
    </row>
    <row r="6250" spans="1:15">
      <c r="A6250" t="s">
        <v>19350</v>
      </c>
      <c r="B6250" s="1">
        <v>43265</v>
      </c>
      <c r="C6250" s="1">
        <v>43252.354097222225</v>
      </c>
      <c r="D6250" t="s">
        <v>19351</v>
      </c>
      <c r="E6250" t="s">
        <v>18027</v>
      </c>
      <c r="F6250">
        <v>10</v>
      </c>
      <c r="G6250" t="str">
        <f>VLOOKUP(YouTubeVideos[[#This Row],[category_id]],VideoCategories[],2,FALSE)</f>
        <v>Music</v>
      </c>
      <c r="H6250" t="s">
        <v>19352</v>
      </c>
      <c r="I6250">
        <v>2752943</v>
      </c>
      <c r="J6250">
        <v>39385</v>
      </c>
      <c r="K6250">
        <v>3814</v>
      </c>
      <c r="L6250">
        <v>4529</v>
      </c>
      <c r="M6250" t="b">
        <v>0</v>
      </c>
      <c r="N6250" t="b">
        <v>0</v>
      </c>
      <c r="O6250" t="b">
        <v>0</v>
      </c>
    </row>
    <row r="6251" spans="1:15">
      <c r="A6251" t="s">
        <v>19353</v>
      </c>
      <c r="B6251" s="1">
        <v>43265</v>
      </c>
      <c r="C6251" s="1">
        <v>43253.739583333336</v>
      </c>
      <c r="D6251" t="s">
        <v>19354</v>
      </c>
      <c r="E6251" t="s">
        <v>19355</v>
      </c>
      <c r="F6251">
        <v>10</v>
      </c>
      <c r="G6251" t="str">
        <f>VLOOKUP(YouTubeVideos[[#This Row],[category_id]],VideoCategories[],2,FALSE)</f>
        <v>Music</v>
      </c>
      <c r="H6251" t="s">
        <v>19356</v>
      </c>
      <c r="I6251">
        <v>2179222</v>
      </c>
      <c r="J6251">
        <v>216640</v>
      </c>
      <c r="K6251">
        <v>1093</v>
      </c>
      <c r="L6251">
        <v>19149</v>
      </c>
      <c r="M6251" t="b">
        <v>0</v>
      </c>
      <c r="N6251" t="b">
        <v>0</v>
      </c>
      <c r="O6251" t="b">
        <v>0</v>
      </c>
    </row>
    <row r="6252" spans="1:15">
      <c r="A6252" t="s">
        <v>7534</v>
      </c>
      <c r="B6252" s="1">
        <v>43109</v>
      </c>
      <c r="C6252" s="1">
        <v>43104.710509259261</v>
      </c>
      <c r="D6252" t="s">
        <v>7535</v>
      </c>
      <c r="E6252" t="s">
        <v>7536</v>
      </c>
      <c r="F6252">
        <v>17</v>
      </c>
      <c r="G6252" t="str">
        <f>VLOOKUP(YouTubeVideos[[#This Row],[category_id]],VideoCategories[],2,FALSE)</f>
        <v>Sports</v>
      </c>
      <c r="H6252" t="s">
        <v>7537</v>
      </c>
      <c r="I6252">
        <v>2629</v>
      </c>
      <c r="J6252">
        <v>35</v>
      </c>
      <c r="K6252">
        <v>2</v>
      </c>
      <c r="L6252">
        <v>4</v>
      </c>
      <c r="M6252" t="b">
        <v>0</v>
      </c>
      <c r="N6252" t="b">
        <v>0</v>
      </c>
      <c r="O6252" t="b">
        <v>0</v>
      </c>
    </row>
    <row r="6253" spans="1:15">
      <c r="A6253" t="s">
        <v>10788</v>
      </c>
      <c r="B6253" s="1">
        <v>43134</v>
      </c>
      <c r="C6253" s="1">
        <v>43084.853761574072</v>
      </c>
      <c r="D6253" t="s">
        <v>10789</v>
      </c>
      <c r="E6253" t="s">
        <v>10790</v>
      </c>
      <c r="F6253">
        <v>17</v>
      </c>
      <c r="G6253" t="str">
        <f>VLOOKUP(YouTubeVideos[[#This Row],[category_id]],VideoCategories[],2,FALSE)</f>
        <v>Sports</v>
      </c>
      <c r="H6253" t="s">
        <v>63</v>
      </c>
      <c r="I6253">
        <v>2620</v>
      </c>
      <c r="J6253">
        <v>8</v>
      </c>
      <c r="K6253">
        <v>12</v>
      </c>
      <c r="L6253">
        <v>5</v>
      </c>
      <c r="M6253" t="b">
        <v>0</v>
      </c>
      <c r="N6253" t="b">
        <v>0</v>
      </c>
      <c r="O6253" t="b">
        <v>0</v>
      </c>
    </row>
    <row r="6254" spans="1:15">
      <c r="A6254" t="s">
        <v>19363</v>
      </c>
      <c r="B6254" s="1">
        <v>43265</v>
      </c>
      <c r="C6254" s="1">
        <v>43252.583356481482</v>
      </c>
      <c r="D6254" t="s">
        <v>19364</v>
      </c>
      <c r="E6254" t="s">
        <v>765</v>
      </c>
      <c r="F6254">
        <v>24</v>
      </c>
      <c r="G6254" t="str">
        <f>VLOOKUP(YouTubeVideos[[#This Row],[category_id]],VideoCategories[],2,FALSE)</f>
        <v>Entertainment</v>
      </c>
      <c r="H6254" t="s">
        <v>19365</v>
      </c>
      <c r="I6254">
        <v>1255834</v>
      </c>
      <c r="J6254">
        <v>21773</v>
      </c>
      <c r="K6254">
        <v>3880</v>
      </c>
      <c r="L6254">
        <v>18299</v>
      </c>
      <c r="M6254" t="b">
        <v>0</v>
      </c>
      <c r="N6254" t="b">
        <v>0</v>
      </c>
      <c r="O6254" t="b">
        <v>0</v>
      </c>
    </row>
    <row r="6255" spans="1:15">
      <c r="A6255" t="s">
        <v>19366</v>
      </c>
      <c r="B6255" s="1">
        <v>43265</v>
      </c>
      <c r="C6255" s="1">
        <v>43251.37296296296</v>
      </c>
      <c r="D6255" t="s">
        <v>19367</v>
      </c>
      <c r="E6255" t="s">
        <v>19368</v>
      </c>
      <c r="F6255">
        <v>10</v>
      </c>
      <c r="G6255" t="str">
        <f>VLOOKUP(YouTubeVideos[[#This Row],[category_id]],VideoCategories[],2,FALSE)</f>
        <v>Music</v>
      </c>
      <c r="H6255" t="s">
        <v>19369</v>
      </c>
      <c r="I6255">
        <v>25016614</v>
      </c>
      <c r="J6255">
        <v>911150</v>
      </c>
      <c r="K6255">
        <v>30130</v>
      </c>
      <c r="L6255">
        <v>78492</v>
      </c>
      <c r="M6255" t="b">
        <v>0</v>
      </c>
      <c r="N6255" t="b">
        <v>0</v>
      </c>
      <c r="O6255" t="b">
        <v>0</v>
      </c>
    </row>
    <row r="6256" spans="1:15">
      <c r="A6256" t="s">
        <v>19370</v>
      </c>
      <c r="B6256" s="1">
        <v>43265</v>
      </c>
      <c r="C6256" s="1">
        <v>43252.313680555555</v>
      </c>
      <c r="D6256" t="s">
        <v>19371</v>
      </c>
      <c r="E6256" t="s">
        <v>4219</v>
      </c>
      <c r="F6256">
        <v>24</v>
      </c>
      <c r="G6256" t="str">
        <f>VLOOKUP(YouTubeVideos[[#This Row],[category_id]],VideoCategories[],2,FALSE)</f>
        <v>Entertainment</v>
      </c>
      <c r="H6256" t="s">
        <v>19372</v>
      </c>
      <c r="I6256">
        <v>1237208</v>
      </c>
      <c r="J6256">
        <v>21697</v>
      </c>
      <c r="K6256">
        <v>1221</v>
      </c>
      <c r="L6256">
        <v>1660</v>
      </c>
      <c r="M6256" t="b">
        <v>0</v>
      </c>
      <c r="N6256" t="b">
        <v>0</v>
      </c>
      <c r="O6256" t="b">
        <v>0</v>
      </c>
    </row>
    <row r="6257" spans="1:15">
      <c r="A6257" t="s">
        <v>10791</v>
      </c>
      <c r="B6257" s="1">
        <v>43134</v>
      </c>
      <c r="C6257" s="1">
        <v>43084.853761574072</v>
      </c>
      <c r="D6257" t="s">
        <v>10792</v>
      </c>
      <c r="E6257" t="s">
        <v>10790</v>
      </c>
      <c r="F6257">
        <v>17</v>
      </c>
      <c r="G6257" t="str">
        <f>VLOOKUP(YouTubeVideos[[#This Row],[category_id]],VideoCategories[],2,FALSE)</f>
        <v>Sports</v>
      </c>
      <c r="H6257" t="s">
        <v>63</v>
      </c>
      <c r="I6257">
        <v>2620</v>
      </c>
      <c r="J6257">
        <v>8</v>
      </c>
      <c r="K6257">
        <v>12</v>
      </c>
      <c r="L6257">
        <v>5</v>
      </c>
      <c r="M6257" t="b">
        <v>0</v>
      </c>
      <c r="N6257" t="b">
        <v>0</v>
      </c>
      <c r="O6257" t="b">
        <v>1</v>
      </c>
    </row>
    <row r="6258" spans="1:15">
      <c r="A6258" t="s">
        <v>19376</v>
      </c>
      <c r="B6258" s="1">
        <v>43265</v>
      </c>
      <c r="C6258" s="1">
        <v>43251.664664351854</v>
      </c>
      <c r="D6258" t="s">
        <v>19377</v>
      </c>
      <c r="E6258" t="s">
        <v>19378</v>
      </c>
      <c r="F6258">
        <v>10</v>
      </c>
      <c r="G6258" t="str">
        <f>VLOOKUP(YouTubeVideos[[#This Row],[category_id]],VideoCategories[],2,FALSE)</f>
        <v>Music</v>
      </c>
      <c r="H6258" t="s">
        <v>19379</v>
      </c>
      <c r="I6258">
        <v>3350496</v>
      </c>
      <c r="J6258">
        <v>140616</v>
      </c>
      <c r="K6258">
        <v>5284</v>
      </c>
      <c r="L6258">
        <v>12163</v>
      </c>
      <c r="M6258" t="b">
        <v>0</v>
      </c>
      <c r="N6258" t="b">
        <v>0</v>
      </c>
      <c r="O6258" t="b">
        <v>0</v>
      </c>
    </row>
    <row r="6259" spans="1:15">
      <c r="A6259" t="s">
        <v>19380</v>
      </c>
      <c r="B6259" s="1">
        <v>43265</v>
      </c>
      <c r="C6259" s="1">
        <v>43252.333344907405</v>
      </c>
      <c r="D6259" t="s">
        <v>20786</v>
      </c>
      <c r="E6259" t="s">
        <v>1495</v>
      </c>
      <c r="F6259">
        <v>10</v>
      </c>
      <c r="G6259" t="str">
        <f>VLOOKUP(YouTubeVideos[[#This Row],[category_id]],VideoCategories[],2,FALSE)</f>
        <v>Music</v>
      </c>
      <c r="H6259" t="s">
        <v>20787</v>
      </c>
      <c r="I6259">
        <v>12709520</v>
      </c>
      <c r="J6259">
        <v>1817699</v>
      </c>
      <c r="K6259">
        <v>11949</v>
      </c>
      <c r="L6259">
        <v>156793</v>
      </c>
      <c r="M6259" t="b">
        <v>0</v>
      </c>
      <c r="N6259" t="b">
        <v>0</v>
      </c>
      <c r="O6259" t="b">
        <v>0</v>
      </c>
    </row>
    <row r="6260" spans="1:15">
      <c r="A6260" t="s">
        <v>19381</v>
      </c>
      <c r="B6260" s="1">
        <v>43265</v>
      </c>
      <c r="C6260" s="1">
        <v>43251.083483796298</v>
      </c>
      <c r="D6260" t="s">
        <v>19382</v>
      </c>
      <c r="E6260" t="s">
        <v>19383</v>
      </c>
      <c r="F6260">
        <v>10</v>
      </c>
      <c r="G6260" t="str">
        <f>VLOOKUP(YouTubeVideos[[#This Row],[category_id]],VideoCategories[],2,FALSE)</f>
        <v>Music</v>
      </c>
      <c r="H6260" t="s">
        <v>19384</v>
      </c>
      <c r="I6260">
        <v>21250349</v>
      </c>
      <c r="J6260">
        <v>454441</v>
      </c>
      <c r="K6260">
        <v>10532</v>
      </c>
      <c r="L6260">
        <v>13881</v>
      </c>
      <c r="M6260" t="b">
        <v>0</v>
      </c>
      <c r="N6260" t="b">
        <v>0</v>
      </c>
      <c r="O6260" t="b">
        <v>0</v>
      </c>
    </row>
    <row r="6261" spans="1:15">
      <c r="A6261" t="s">
        <v>11048</v>
      </c>
      <c r="B6261" s="1">
        <v>43136</v>
      </c>
      <c r="C6261" s="1">
        <v>42656.415185185186</v>
      </c>
      <c r="D6261" t="s">
        <v>11049</v>
      </c>
      <c r="E6261" t="s">
        <v>11050</v>
      </c>
      <c r="F6261">
        <v>26</v>
      </c>
      <c r="G6261" t="str">
        <f>VLOOKUP(YouTubeVideos[[#This Row],[category_id]],VideoCategories[],2,FALSE)</f>
        <v>Howto &amp; Style</v>
      </c>
      <c r="H6261" t="s">
        <v>11051</v>
      </c>
      <c r="I6261">
        <v>2585</v>
      </c>
      <c r="J6261">
        <v>7</v>
      </c>
      <c r="K6261">
        <v>0</v>
      </c>
      <c r="L6261">
        <v>0</v>
      </c>
      <c r="M6261" t="b">
        <v>0</v>
      </c>
      <c r="N6261" t="b">
        <v>0</v>
      </c>
      <c r="O6261" t="b">
        <v>0</v>
      </c>
    </row>
    <row r="6262" spans="1:15">
      <c r="A6262" t="s">
        <v>3840</v>
      </c>
      <c r="B6262" s="1">
        <v>43079</v>
      </c>
      <c r="C6262" s="1">
        <v>43074.243252314816</v>
      </c>
      <c r="D6262" t="s">
        <v>3841</v>
      </c>
      <c r="E6262" t="s">
        <v>3842</v>
      </c>
      <c r="F6262">
        <v>29</v>
      </c>
      <c r="G6262" t="str">
        <f>VLOOKUP(YouTubeVideos[[#This Row],[category_id]],VideoCategories[],2,FALSE)</f>
        <v>Nonprofits &amp; Activism</v>
      </c>
      <c r="H6262" t="s">
        <v>3843</v>
      </c>
      <c r="I6262">
        <v>2492</v>
      </c>
      <c r="J6262">
        <v>19</v>
      </c>
      <c r="K6262">
        <v>1</v>
      </c>
      <c r="L6262">
        <v>3</v>
      </c>
      <c r="M6262" t="b">
        <v>0</v>
      </c>
      <c r="N6262" t="b">
        <v>0</v>
      </c>
      <c r="O6262" t="b">
        <v>0</v>
      </c>
    </row>
    <row r="6263" spans="1:15">
      <c r="A6263" t="s">
        <v>19391</v>
      </c>
      <c r="B6263" s="1">
        <v>43265</v>
      </c>
      <c r="C6263" s="1">
        <v>43252.283888888887</v>
      </c>
      <c r="D6263" t="s">
        <v>19392</v>
      </c>
      <c r="E6263" t="s">
        <v>19393</v>
      </c>
      <c r="F6263">
        <v>10</v>
      </c>
      <c r="G6263" t="str">
        <f>VLOOKUP(YouTubeVideos[[#This Row],[category_id]],VideoCategories[],2,FALSE)</f>
        <v>Music</v>
      </c>
      <c r="H6263" t="s">
        <v>19394</v>
      </c>
      <c r="I6263">
        <v>933283</v>
      </c>
      <c r="J6263">
        <v>30992</v>
      </c>
      <c r="K6263">
        <v>552</v>
      </c>
      <c r="L6263">
        <v>1224</v>
      </c>
      <c r="M6263" t="b">
        <v>0</v>
      </c>
      <c r="N6263" t="b">
        <v>0</v>
      </c>
      <c r="O6263" t="b">
        <v>0</v>
      </c>
    </row>
    <row r="6264" spans="1:15">
      <c r="A6264" t="s">
        <v>7114</v>
      </c>
      <c r="B6264" s="1">
        <v>43107</v>
      </c>
      <c r="C6264" s="1">
        <v>43101.684120370373</v>
      </c>
      <c r="D6264" t="s">
        <v>7115</v>
      </c>
      <c r="E6264" t="s">
        <v>7116</v>
      </c>
      <c r="F6264">
        <v>22</v>
      </c>
      <c r="G6264" t="str">
        <f>VLOOKUP(YouTubeVideos[[#This Row],[category_id]],VideoCategories[],2,FALSE)</f>
        <v>People &amp; Blogs</v>
      </c>
      <c r="H6264" t="s">
        <v>7117</v>
      </c>
      <c r="I6264">
        <v>2472</v>
      </c>
      <c r="J6264">
        <v>19</v>
      </c>
      <c r="K6264">
        <v>2</v>
      </c>
      <c r="L6264">
        <v>4</v>
      </c>
      <c r="M6264" t="b">
        <v>0</v>
      </c>
      <c r="N6264" t="b">
        <v>0</v>
      </c>
      <c r="O6264" t="b">
        <v>0</v>
      </c>
    </row>
    <row r="6265" spans="1:15">
      <c r="A6265" t="s">
        <v>19398</v>
      </c>
      <c r="B6265" s="1">
        <v>43265</v>
      </c>
      <c r="C6265" s="1">
        <v>43250.875011574077</v>
      </c>
      <c r="D6265" t="s">
        <v>19399</v>
      </c>
      <c r="E6265" t="s">
        <v>5632</v>
      </c>
      <c r="F6265">
        <v>10</v>
      </c>
      <c r="G6265" t="str">
        <f>VLOOKUP(YouTubeVideos[[#This Row],[category_id]],VideoCategories[],2,FALSE)</f>
        <v>Music</v>
      </c>
      <c r="H6265" t="s">
        <v>15745</v>
      </c>
      <c r="I6265">
        <v>1883291</v>
      </c>
      <c r="J6265">
        <v>16532</v>
      </c>
      <c r="K6265">
        <v>1084</v>
      </c>
      <c r="L6265">
        <v>401</v>
      </c>
      <c r="M6265" t="b">
        <v>0</v>
      </c>
      <c r="N6265" t="b">
        <v>0</v>
      </c>
      <c r="O6265" t="b">
        <v>0</v>
      </c>
    </row>
    <row r="6266" spans="1:15">
      <c r="A6266" t="s">
        <v>19400</v>
      </c>
      <c r="B6266" s="1">
        <v>43265</v>
      </c>
      <c r="C6266" s="1">
        <v>43251.291678240741</v>
      </c>
      <c r="D6266" t="s">
        <v>19401</v>
      </c>
      <c r="E6266" t="s">
        <v>13582</v>
      </c>
      <c r="F6266">
        <v>10</v>
      </c>
      <c r="G6266" t="str">
        <f>VLOOKUP(YouTubeVideos[[#This Row],[category_id]],VideoCategories[],2,FALSE)</f>
        <v>Music</v>
      </c>
      <c r="H6266" t="s">
        <v>19402</v>
      </c>
      <c r="I6266">
        <v>1445729</v>
      </c>
      <c r="J6266">
        <v>75567</v>
      </c>
      <c r="K6266">
        <v>2053</v>
      </c>
      <c r="L6266">
        <v>4308</v>
      </c>
      <c r="M6266" t="b">
        <v>0</v>
      </c>
      <c r="N6266" t="b">
        <v>0</v>
      </c>
      <c r="O6266" t="b">
        <v>0</v>
      </c>
    </row>
    <row r="6267" spans="1:15">
      <c r="A6267" t="s">
        <v>10431</v>
      </c>
      <c r="B6267" s="1">
        <v>43132</v>
      </c>
      <c r="C6267" s="1">
        <v>42268.615740740737</v>
      </c>
      <c r="D6267" t="s">
        <v>10432</v>
      </c>
      <c r="E6267" t="s">
        <v>10433</v>
      </c>
      <c r="F6267">
        <v>27</v>
      </c>
      <c r="G6267" t="str">
        <f>VLOOKUP(YouTubeVideos[[#This Row],[category_id]],VideoCategories[],2,FALSE)</f>
        <v>Education</v>
      </c>
      <c r="H6267" t="s">
        <v>10434</v>
      </c>
      <c r="I6267">
        <v>2452</v>
      </c>
      <c r="J6267">
        <v>2</v>
      </c>
      <c r="K6267">
        <v>0</v>
      </c>
      <c r="L6267">
        <v>0</v>
      </c>
      <c r="M6267" t="b">
        <v>1</v>
      </c>
      <c r="N6267" t="b">
        <v>0</v>
      </c>
      <c r="O6267" t="b">
        <v>0</v>
      </c>
    </row>
    <row r="6268" spans="1:15">
      <c r="A6268" t="s">
        <v>19406</v>
      </c>
      <c r="B6268" s="1">
        <v>43265</v>
      </c>
      <c r="C6268" s="1">
        <v>43251.378935185188</v>
      </c>
      <c r="D6268" t="s">
        <v>19407</v>
      </c>
      <c r="E6268" t="s">
        <v>1959</v>
      </c>
      <c r="F6268">
        <v>24</v>
      </c>
      <c r="G6268" t="str">
        <f>VLOOKUP(YouTubeVideos[[#This Row],[category_id]],VideoCategories[],2,FALSE)</f>
        <v>Entertainment</v>
      </c>
      <c r="H6268" t="s">
        <v>19408</v>
      </c>
      <c r="I6268">
        <v>708014</v>
      </c>
      <c r="J6268">
        <v>10664</v>
      </c>
      <c r="K6268">
        <v>575</v>
      </c>
      <c r="L6268">
        <v>1012</v>
      </c>
      <c r="M6268" t="b">
        <v>0</v>
      </c>
      <c r="N6268" t="b">
        <v>0</v>
      </c>
      <c r="O6268" t="b">
        <v>0</v>
      </c>
    </row>
    <row r="6269" spans="1:15">
      <c r="A6269" t="s">
        <v>1488</v>
      </c>
      <c r="B6269" s="1">
        <v>43061</v>
      </c>
      <c r="C6269" s="1">
        <v>43036.177245370367</v>
      </c>
      <c r="D6269" t="s">
        <v>1489</v>
      </c>
      <c r="E6269" t="s">
        <v>1490</v>
      </c>
      <c r="F6269">
        <v>17</v>
      </c>
      <c r="G6269" t="str">
        <f>VLOOKUP(YouTubeVideos[[#This Row],[category_id]],VideoCategories[],2,FALSE)</f>
        <v>Sports</v>
      </c>
      <c r="H6269" t="s">
        <v>63</v>
      </c>
      <c r="I6269">
        <v>2447</v>
      </c>
      <c r="J6269">
        <v>0</v>
      </c>
      <c r="K6269">
        <v>3</v>
      </c>
      <c r="L6269">
        <v>1</v>
      </c>
      <c r="M6269" t="b">
        <v>0</v>
      </c>
      <c r="N6269" t="b">
        <v>0</v>
      </c>
      <c r="O6269" t="b">
        <v>0</v>
      </c>
    </row>
    <row r="6270" spans="1:15">
      <c r="A6270" t="s">
        <v>7643</v>
      </c>
      <c r="B6270" s="1">
        <v>43109</v>
      </c>
      <c r="C6270" s="1">
        <v>43059.349976851852</v>
      </c>
      <c r="D6270" t="s">
        <v>7644</v>
      </c>
      <c r="E6270" t="s">
        <v>7645</v>
      </c>
      <c r="F6270">
        <v>28</v>
      </c>
      <c r="G6270" t="str">
        <f>VLOOKUP(YouTubeVideos[[#This Row],[category_id]],VideoCategories[],2,FALSE)</f>
        <v>Science &amp; Technology</v>
      </c>
      <c r="H6270" t="s">
        <v>7646</v>
      </c>
      <c r="I6270">
        <v>2384</v>
      </c>
      <c r="J6270">
        <v>15</v>
      </c>
      <c r="K6270">
        <v>2</v>
      </c>
      <c r="L6270">
        <v>4</v>
      </c>
      <c r="M6270" t="b">
        <v>0</v>
      </c>
      <c r="N6270" t="b">
        <v>0</v>
      </c>
      <c r="O6270" t="b">
        <v>0</v>
      </c>
    </row>
    <row r="6271" spans="1:15">
      <c r="A6271" t="s">
        <v>19415</v>
      </c>
      <c r="B6271" s="1">
        <v>43265</v>
      </c>
      <c r="C6271" s="1">
        <v>43251.666666666664</v>
      </c>
      <c r="D6271" t="s">
        <v>19416</v>
      </c>
      <c r="E6271" t="s">
        <v>13539</v>
      </c>
      <c r="F6271">
        <v>10</v>
      </c>
      <c r="G6271" t="str">
        <f>VLOOKUP(YouTubeVideos[[#This Row],[category_id]],VideoCategories[],2,FALSE)</f>
        <v>Music</v>
      </c>
      <c r="H6271" t="s">
        <v>19417</v>
      </c>
      <c r="I6271">
        <v>633790</v>
      </c>
      <c r="J6271">
        <v>53429</v>
      </c>
      <c r="K6271">
        <v>346</v>
      </c>
      <c r="L6271">
        <v>3777</v>
      </c>
      <c r="M6271" t="b">
        <v>0</v>
      </c>
      <c r="N6271" t="b">
        <v>0</v>
      </c>
      <c r="O6271" t="b">
        <v>0</v>
      </c>
    </row>
    <row r="6272" spans="1:15">
      <c r="A6272" t="s">
        <v>1660</v>
      </c>
      <c r="B6272" s="1">
        <v>43062</v>
      </c>
      <c r="C6272" s="1">
        <v>43059.416666666664</v>
      </c>
      <c r="D6272" t="s">
        <v>1661</v>
      </c>
      <c r="E6272" t="s">
        <v>1662</v>
      </c>
      <c r="F6272">
        <v>28</v>
      </c>
      <c r="G6272" t="str">
        <f>VLOOKUP(YouTubeVideos[[#This Row],[category_id]],VideoCategories[],2,FALSE)</f>
        <v>Science &amp; Technology</v>
      </c>
      <c r="H6272" t="s">
        <v>1663</v>
      </c>
      <c r="I6272">
        <v>2367</v>
      </c>
      <c r="J6272">
        <v>55</v>
      </c>
      <c r="K6272">
        <v>1</v>
      </c>
      <c r="L6272">
        <v>4</v>
      </c>
      <c r="M6272" t="b">
        <v>0</v>
      </c>
      <c r="N6272" t="b">
        <v>0</v>
      </c>
      <c r="O6272" t="b">
        <v>0</v>
      </c>
    </row>
    <row r="6273" spans="1:15">
      <c r="A6273" t="s">
        <v>19421</v>
      </c>
      <c r="B6273" s="1">
        <v>43265</v>
      </c>
      <c r="C6273" s="1">
        <v>43249.295254629629</v>
      </c>
      <c r="D6273" t="s">
        <v>19422</v>
      </c>
      <c r="E6273" t="s">
        <v>6824</v>
      </c>
      <c r="F6273">
        <v>10</v>
      </c>
      <c r="G6273" t="str">
        <f>VLOOKUP(YouTubeVideos[[#This Row],[category_id]],VideoCategories[],2,FALSE)</f>
        <v>Music</v>
      </c>
      <c r="H6273" t="s">
        <v>19423</v>
      </c>
      <c r="I6273">
        <v>94254507</v>
      </c>
      <c r="J6273">
        <v>1816753</v>
      </c>
      <c r="K6273">
        <v>102474</v>
      </c>
      <c r="L6273">
        <v>101077</v>
      </c>
      <c r="M6273" t="b">
        <v>0</v>
      </c>
      <c r="N6273" t="b">
        <v>0</v>
      </c>
      <c r="O6273" t="b">
        <v>0</v>
      </c>
    </row>
    <row r="6274" spans="1:15">
      <c r="A6274" t="s">
        <v>1232</v>
      </c>
      <c r="B6274" s="1">
        <v>43059</v>
      </c>
      <c r="C6274" s="1">
        <v>43054.346030092594</v>
      </c>
      <c r="D6274" t="s">
        <v>1233</v>
      </c>
      <c r="E6274" t="s">
        <v>1234</v>
      </c>
      <c r="F6274">
        <v>28</v>
      </c>
      <c r="G6274" t="str">
        <f>VLOOKUP(YouTubeVideos[[#This Row],[category_id]],VideoCategories[],2,FALSE)</f>
        <v>Science &amp; Technology</v>
      </c>
      <c r="H6274" t="s">
        <v>1235</v>
      </c>
      <c r="I6274">
        <v>2358</v>
      </c>
      <c r="J6274">
        <v>17</v>
      </c>
      <c r="K6274">
        <v>1</v>
      </c>
      <c r="L6274">
        <v>1</v>
      </c>
      <c r="M6274" t="b">
        <v>0</v>
      </c>
      <c r="N6274" t="b">
        <v>0</v>
      </c>
      <c r="O6274" t="b">
        <v>0</v>
      </c>
    </row>
    <row r="6275" spans="1:15">
      <c r="A6275" t="s">
        <v>247</v>
      </c>
      <c r="B6275" s="1">
        <v>43053</v>
      </c>
      <c r="C6275" s="1">
        <v>43048.417407407411</v>
      </c>
      <c r="D6275" t="s">
        <v>248</v>
      </c>
      <c r="E6275" t="s">
        <v>249</v>
      </c>
      <c r="F6275">
        <v>22</v>
      </c>
      <c r="G6275" t="str">
        <f>VLOOKUP(YouTubeVideos[[#This Row],[category_id]],VideoCategories[],2,FALSE)</f>
        <v>People &amp; Blogs</v>
      </c>
      <c r="H6275" t="s">
        <v>63</v>
      </c>
      <c r="I6275">
        <v>2259</v>
      </c>
      <c r="J6275">
        <v>0</v>
      </c>
      <c r="K6275">
        <v>0</v>
      </c>
      <c r="L6275">
        <v>0</v>
      </c>
      <c r="M6275" t="b">
        <v>0</v>
      </c>
      <c r="N6275" t="b">
        <v>0</v>
      </c>
      <c r="O6275" t="b">
        <v>0</v>
      </c>
    </row>
    <row r="6276" spans="1:15">
      <c r="A6276" t="s">
        <v>2230</v>
      </c>
      <c r="B6276" s="1">
        <v>43067</v>
      </c>
      <c r="C6276" s="1">
        <v>43060.393425925926</v>
      </c>
      <c r="D6276" t="s">
        <v>2231</v>
      </c>
      <c r="E6276" t="s">
        <v>2232</v>
      </c>
      <c r="F6276">
        <v>25</v>
      </c>
      <c r="G6276" t="str">
        <f>VLOOKUP(YouTubeVideos[[#This Row],[category_id]],VideoCategories[],2,FALSE)</f>
        <v>News &amp; Politics</v>
      </c>
      <c r="H6276" t="s">
        <v>2233</v>
      </c>
      <c r="I6276">
        <v>2232</v>
      </c>
      <c r="J6276">
        <v>12</v>
      </c>
      <c r="K6276">
        <v>3</v>
      </c>
      <c r="L6276">
        <v>19</v>
      </c>
      <c r="M6276" t="b">
        <v>0</v>
      </c>
      <c r="N6276" t="b">
        <v>0</v>
      </c>
      <c r="O6276" t="b">
        <v>0</v>
      </c>
    </row>
    <row r="6277" spans="1:15">
      <c r="A6277" t="s">
        <v>19432</v>
      </c>
      <c r="B6277" s="1">
        <v>43265</v>
      </c>
      <c r="C6277" s="1">
        <v>43250.37672453704</v>
      </c>
      <c r="D6277" t="s">
        <v>19433</v>
      </c>
      <c r="E6277" t="s">
        <v>600</v>
      </c>
      <c r="F6277">
        <v>24</v>
      </c>
      <c r="G6277" t="str">
        <f>VLOOKUP(YouTubeVideos[[#This Row],[category_id]],VideoCategories[],2,FALSE)</f>
        <v>Entertainment</v>
      </c>
      <c r="H6277" t="s">
        <v>19434</v>
      </c>
      <c r="I6277">
        <v>1682086</v>
      </c>
      <c r="J6277">
        <v>35074</v>
      </c>
      <c r="K6277">
        <v>1416</v>
      </c>
      <c r="L6277">
        <v>2086</v>
      </c>
      <c r="M6277" t="b">
        <v>0</v>
      </c>
      <c r="N6277" t="b">
        <v>0</v>
      </c>
      <c r="O6277" t="b">
        <v>0</v>
      </c>
    </row>
    <row r="6278" spans="1:15">
      <c r="A6278" t="s">
        <v>8712</v>
      </c>
      <c r="B6278" s="1">
        <v>43118</v>
      </c>
      <c r="C6278" s="1">
        <v>43105.55023148148</v>
      </c>
      <c r="D6278" t="s">
        <v>8713</v>
      </c>
      <c r="E6278" t="s">
        <v>8714</v>
      </c>
      <c r="F6278">
        <v>22</v>
      </c>
      <c r="G6278" t="str">
        <f>VLOOKUP(YouTubeVideos[[#This Row],[category_id]],VideoCategories[],2,FALSE)</f>
        <v>People &amp; Blogs</v>
      </c>
      <c r="H6278" t="s">
        <v>63</v>
      </c>
      <c r="I6278">
        <v>2139</v>
      </c>
      <c r="J6278">
        <v>12</v>
      </c>
      <c r="K6278">
        <v>0</v>
      </c>
      <c r="L6278">
        <v>10</v>
      </c>
      <c r="M6278" t="b">
        <v>0</v>
      </c>
      <c r="N6278" t="b">
        <v>0</v>
      </c>
      <c r="O6278" t="b">
        <v>0</v>
      </c>
    </row>
    <row r="6279" spans="1:15">
      <c r="A6279" t="s">
        <v>19436</v>
      </c>
      <c r="B6279" s="1">
        <v>43265</v>
      </c>
      <c r="C6279" s="1">
        <v>43250.035787037035</v>
      </c>
      <c r="D6279" t="s">
        <v>19437</v>
      </c>
      <c r="E6279" t="s">
        <v>17629</v>
      </c>
      <c r="F6279">
        <v>24</v>
      </c>
      <c r="G6279" t="str">
        <f>VLOOKUP(YouTubeVideos[[#This Row],[category_id]],VideoCategories[],2,FALSE)</f>
        <v>Entertainment</v>
      </c>
      <c r="H6279" t="s">
        <v>19438</v>
      </c>
      <c r="I6279">
        <v>40714581</v>
      </c>
      <c r="J6279">
        <v>778513</v>
      </c>
      <c r="K6279">
        <v>30866</v>
      </c>
      <c r="L6279">
        <v>76944</v>
      </c>
      <c r="M6279" t="b">
        <v>0</v>
      </c>
      <c r="N6279" t="b">
        <v>0</v>
      </c>
      <c r="O6279" t="b">
        <v>0</v>
      </c>
    </row>
    <row r="6280" spans="1:15">
      <c r="A6280" t="s">
        <v>2951</v>
      </c>
      <c r="B6280" s="1">
        <v>43072</v>
      </c>
      <c r="C6280" s="1">
        <v>43067.208738425928</v>
      </c>
      <c r="D6280" t="s">
        <v>2952</v>
      </c>
      <c r="E6280" t="s">
        <v>2953</v>
      </c>
      <c r="F6280">
        <v>29</v>
      </c>
      <c r="G6280" t="str">
        <f>VLOOKUP(YouTubeVideos[[#This Row],[category_id]],VideoCategories[],2,FALSE)</f>
        <v>Nonprofits &amp; Activism</v>
      </c>
      <c r="H6280" t="s">
        <v>2954</v>
      </c>
      <c r="I6280">
        <v>2093</v>
      </c>
      <c r="J6280">
        <v>0</v>
      </c>
      <c r="K6280">
        <v>0</v>
      </c>
      <c r="L6280">
        <v>0</v>
      </c>
      <c r="M6280" t="b">
        <v>1</v>
      </c>
      <c r="N6280" t="b">
        <v>1</v>
      </c>
      <c r="O6280" t="b">
        <v>0</v>
      </c>
    </row>
    <row r="6281" spans="1:15">
      <c r="A6281" t="s">
        <v>19443</v>
      </c>
      <c r="B6281" s="1">
        <v>43265</v>
      </c>
      <c r="C6281" s="1">
        <v>43249.842627314814</v>
      </c>
      <c r="D6281" t="s">
        <v>19444</v>
      </c>
      <c r="E6281" t="s">
        <v>2164</v>
      </c>
      <c r="F6281">
        <v>24</v>
      </c>
      <c r="G6281" t="str">
        <f>VLOOKUP(YouTubeVideos[[#This Row],[category_id]],VideoCategories[],2,FALSE)</f>
        <v>Entertainment</v>
      </c>
      <c r="H6281" t="s">
        <v>19445</v>
      </c>
      <c r="I6281">
        <v>1071030</v>
      </c>
      <c r="J6281">
        <v>4619</v>
      </c>
      <c r="K6281">
        <v>1838</v>
      </c>
      <c r="L6281">
        <v>7387</v>
      </c>
      <c r="M6281" t="b">
        <v>0</v>
      </c>
      <c r="N6281" t="b">
        <v>0</v>
      </c>
      <c r="O6281" t="b">
        <v>0</v>
      </c>
    </row>
    <row r="6282" spans="1:15">
      <c r="A6282" t="s">
        <v>7427</v>
      </c>
      <c r="B6282" s="1">
        <v>43109</v>
      </c>
      <c r="C6282" s="1">
        <v>43105.667847222219</v>
      </c>
      <c r="D6282" t="s">
        <v>7428</v>
      </c>
      <c r="E6282" t="s">
        <v>3646</v>
      </c>
      <c r="F6282">
        <v>25</v>
      </c>
      <c r="G6282" t="str">
        <f>VLOOKUP(YouTubeVideos[[#This Row],[category_id]],VideoCategories[],2,FALSE)</f>
        <v>News &amp; Politics</v>
      </c>
      <c r="H6282" t="s">
        <v>63</v>
      </c>
      <c r="I6282">
        <v>2084</v>
      </c>
      <c r="J6282">
        <v>35</v>
      </c>
      <c r="K6282">
        <v>11</v>
      </c>
      <c r="L6282">
        <v>0</v>
      </c>
      <c r="M6282" t="b">
        <v>1</v>
      </c>
      <c r="N6282" t="b">
        <v>0</v>
      </c>
      <c r="O6282" t="b">
        <v>0</v>
      </c>
    </row>
    <row r="6283" spans="1:15">
      <c r="A6283" t="s">
        <v>19449</v>
      </c>
      <c r="B6283" s="1">
        <v>43265</v>
      </c>
      <c r="C6283" s="1">
        <v>43250.250034722223</v>
      </c>
      <c r="D6283" t="s">
        <v>19450</v>
      </c>
      <c r="E6283" t="s">
        <v>19451</v>
      </c>
      <c r="F6283">
        <v>10</v>
      </c>
      <c r="G6283" t="str">
        <f>VLOOKUP(YouTubeVideos[[#This Row],[category_id]],VideoCategories[],2,FALSE)</f>
        <v>Music</v>
      </c>
      <c r="H6283" t="s">
        <v>19452</v>
      </c>
      <c r="I6283">
        <v>483082</v>
      </c>
      <c r="J6283">
        <v>12660</v>
      </c>
      <c r="K6283">
        <v>326</v>
      </c>
      <c r="L6283">
        <v>726</v>
      </c>
      <c r="M6283" t="b">
        <v>0</v>
      </c>
      <c r="N6283" t="b">
        <v>0</v>
      </c>
      <c r="O6283" t="b">
        <v>0</v>
      </c>
    </row>
    <row r="6284" spans="1:15">
      <c r="A6284" t="s">
        <v>19453</v>
      </c>
      <c r="B6284" s="1">
        <v>43265</v>
      </c>
      <c r="C6284" s="1">
        <v>43249.208460648151</v>
      </c>
      <c r="D6284" t="s">
        <v>19454</v>
      </c>
      <c r="E6284" t="s">
        <v>19455</v>
      </c>
      <c r="F6284">
        <v>10</v>
      </c>
      <c r="G6284" t="str">
        <f>VLOOKUP(YouTubeVideos[[#This Row],[category_id]],VideoCategories[],2,FALSE)</f>
        <v>Music</v>
      </c>
      <c r="H6284" t="s">
        <v>63</v>
      </c>
      <c r="I6284">
        <v>4682557</v>
      </c>
      <c r="J6284">
        <v>115240</v>
      </c>
      <c r="K6284">
        <v>5069</v>
      </c>
      <c r="L6284">
        <v>9170</v>
      </c>
      <c r="M6284" t="b">
        <v>0</v>
      </c>
      <c r="N6284" t="b">
        <v>0</v>
      </c>
      <c r="O6284" t="b">
        <v>0</v>
      </c>
    </row>
    <row r="6285" spans="1:15">
      <c r="A6285" t="s">
        <v>19456</v>
      </c>
      <c r="B6285" s="1">
        <v>43265</v>
      </c>
      <c r="C6285" s="1">
        <v>43250.28837962963</v>
      </c>
      <c r="D6285" t="s">
        <v>19457</v>
      </c>
      <c r="E6285" t="s">
        <v>3194</v>
      </c>
      <c r="F6285">
        <v>24</v>
      </c>
      <c r="G6285" t="str">
        <f>VLOOKUP(YouTubeVideos[[#This Row],[category_id]],VideoCategories[],2,FALSE)</f>
        <v>Entertainment</v>
      </c>
      <c r="H6285" t="s">
        <v>19458</v>
      </c>
      <c r="I6285">
        <v>735189</v>
      </c>
      <c r="J6285">
        <v>13364</v>
      </c>
      <c r="K6285">
        <v>488</v>
      </c>
      <c r="L6285">
        <v>1064</v>
      </c>
      <c r="M6285" t="b">
        <v>0</v>
      </c>
      <c r="N6285" t="b">
        <v>0</v>
      </c>
      <c r="O6285" t="b">
        <v>0</v>
      </c>
    </row>
    <row r="6286" spans="1:15">
      <c r="A6286" t="s">
        <v>9065</v>
      </c>
      <c r="B6286" s="1">
        <v>43122</v>
      </c>
      <c r="C6286" s="1">
        <v>43118.355543981481</v>
      </c>
      <c r="D6286" t="s">
        <v>9066</v>
      </c>
      <c r="E6286" t="s">
        <v>4970</v>
      </c>
      <c r="F6286">
        <v>25</v>
      </c>
      <c r="G6286" t="str">
        <f>VLOOKUP(YouTubeVideos[[#This Row],[category_id]],VideoCategories[],2,FALSE)</f>
        <v>News &amp; Politics</v>
      </c>
      <c r="H6286" t="s">
        <v>9067</v>
      </c>
      <c r="I6286">
        <v>2084</v>
      </c>
      <c r="J6286">
        <v>45</v>
      </c>
      <c r="K6286">
        <v>5</v>
      </c>
      <c r="L6286">
        <v>21</v>
      </c>
      <c r="M6286" t="b">
        <v>0</v>
      </c>
      <c r="N6286" t="b">
        <v>0</v>
      </c>
      <c r="O6286" t="b">
        <v>0</v>
      </c>
    </row>
    <row r="6287" spans="1:15">
      <c r="A6287" t="s">
        <v>19462</v>
      </c>
      <c r="B6287" s="1">
        <v>43265</v>
      </c>
      <c r="C6287" s="1">
        <v>43249.487083333333</v>
      </c>
      <c r="D6287" t="s">
        <v>19463</v>
      </c>
      <c r="E6287" t="s">
        <v>2641</v>
      </c>
      <c r="F6287">
        <v>24</v>
      </c>
      <c r="G6287" t="str">
        <f>VLOOKUP(YouTubeVideos[[#This Row],[category_id]],VideoCategories[],2,FALSE)</f>
        <v>Entertainment</v>
      </c>
      <c r="H6287" t="s">
        <v>19464</v>
      </c>
      <c r="I6287">
        <v>1575302</v>
      </c>
      <c r="J6287">
        <v>122145</v>
      </c>
      <c r="K6287">
        <v>690</v>
      </c>
      <c r="L6287">
        <v>20481</v>
      </c>
      <c r="M6287" t="b">
        <v>0</v>
      </c>
      <c r="N6287" t="b">
        <v>0</v>
      </c>
      <c r="O6287" t="b">
        <v>0</v>
      </c>
    </row>
    <row r="6288" spans="1:15">
      <c r="A6288" t="s">
        <v>3175</v>
      </c>
      <c r="B6288" s="1">
        <v>43074</v>
      </c>
      <c r="C6288" s="1">
        <v>43068.704745370371</v>
      </c>
      <c r="D6288" t="s">
        <v>3176</v>
      </c>
      <c r="E6288" t="s">
        <v>3177</v>
      </c>
      <c r="F6288">
        <v>26</v>
      </c>
      <c r="G6288" t="str">
        <f>VLOOKUP(YouTubeVideos[[#This Row],[category_id]],VideoCategories[],2,FALSE)</f>
        <v>Howto &amp; Style</v>
      </c>
      <c r="H6288" t="s">
        <v>3178</v>
      </c>
      <c r="I6288">
        <v>2082</v>
      </c>
      <c r="J6288">
        <v>20</v>
      </c>
      <c r="K6288">
        <v>0</v>
      </c>
      <c r="L6288">
        <v>5</v>
      </c>
      <c r="M6288" t="b">
        <v>0</v>
      </c>
      <c r="N6288" t="b">
        <v>0</v>
      </c>
      <c r="O6288" t="b">
        <v>0</v>
      </c>
    </row>
    <row r="6289" spans="1:15">
      <c r="A6289" t="s">
        <v>9867</v>
      </c>
      <c r="B6289" s="1">
        <v>43128</v>
      </c>
      <c r="C6289" s="1">
        <v>43028.419178240743</v>
      </c>
      <c r="D6289" t="s">
        <v>9868</v>
      </c>
      <c r="E6289" t="s">
        <v>9869</v>
      </c>
      <c r="F6289">
        <v>17</v>
      </c>
      <c r="G6289" t="str">
        <f>VLOOKUP(YouTubeVideos[[#This Row],[category_id]],VideoCategories[],2,FALSE)</f>
        <v>Sports</v>
      </c>
      <c r="H6289" t="s">
        <v>63</v>
      </c>
      <c r="I6289">
        <v>2078</v>
      </c>
      <c r="J6289">
        <v>4</v>
      </c>
      <c r="K6289">
        <v>0</v>
      </c>
      <c r="L6289">
        <v>0</v>
      </c>
      <c r="M6289" t="b">
        <v>0</v>
      </c>
      <c r="N6289" t="b">
        <v>0</v>
      </c>
      <c r="O6289" t="b">
        <v>0</v>
      </c>
    </row>
    <row r="6290" spans="1:15">
      <c r="A6290" t="s">
        <v>2809</v>
      </c>
      <c r="B6290" s="1">
        <v>43071</v>
      </c>
      <c r="C6290" s="1">
        <v>43067.405833333331</v>
      </c>
      <c r="D6290" t="s">
        <v>2810</v>
      </c>
      <c r="E6290" t="s">
        <v>2811</v>
      </c>
      <c r="F6290">
        <v>17</v>
      </c>
      <c r="G6290" t="str">
        <f>VLOOKUP(YouTubeVideos[[#This Row],[category_id]],VideoCategories[],2,FALSE)</f>
        <v>Sports</v>
      </c>
      <c r="H6290" t="s">
        <v>2812</v>
      </c>
      <c r="I6290">
        <v>1952</v>
      </c>
      <c r="J6290">
        <v>14</v>
      </c>
      <c r="K6290">
        <v>1</v>
      </c>
      <c r="L6290">
        <v>2</v>
      </c>
      <c r="M6290" t="b">
        <v>0</v>
      </c>
      <c r="N6290" t="b">
        <v>0</v>
      </c>
      <c r="O6290" t="b">
        <v>0</v>
      </c>
    </row>
    <row r="6291" spans="1:15">
      <c r="A6291" t="s">
        <v>6249</v>
      </c>
      <c r="B6291" s="1">
        <v>43099</v>
      </c>
      <c r="C6291" s="1">
        <v>43090.721736111111</v>
      </c>
      <c r="D6291" t="s">
        <v>6250</v>
      </c>
      <c r="E6291" t="s">
        <v>5708</v>
      </c>
      <c r="F6291">
        <v>25</v>
      </c>
      <c r="G6291" t="str">
        <f>VLOOKUP(YouTubeVideos[[#This Row],[category_id]],VideoCategories[],2,FALSE)</f>
        <v>News &amp; Politics</v>
      </c>
      <c r="H6291" t="s">
        <v>6251</v>
      </c>
      <c r="I6291">
        <v>1949</v>
      </c>
      <c r="J6291">
        <v>20</v>
      </c>
      <c r="K6291">
        <v>5</v>
      </c>
      <c r="L6291">
        <v>25</v>
      </c>
      <c r="M6291" t="b">
        <v>0</v>
      </c>
      <c r="N6291" t="b">
        <v>0</v>
      </c>
      <c r="O6291" t="b">
        <v>0</v>
      </c>
    </row>
    <row r="6292" spans="1:15">
      <c r="A6292" t="s">
        <v>11082</v>
      </c>
      <c r="B6292" s="1">
        <v>43136</v>
      </c>
      <c r="C6292" s="1">
        <v>43124.949583333335</v>
      </c>
      <c r="D6292" t="s">
        <v>11083</v>
      </c>
      <c r="E6292" t="s">
        <v>11084</v>
      </c>
      <c r="F6292">
        <v>28</v>
      </c>
      <c r="G6292" t="str">
        <f>VLOOKUP(YouTubeVideos[[#This Row],[category_id]],VideoCategories[],2,FALSE)</f>
        <v>Science &amp; Technology</v>
      </c>
      <c r="H6292" t="s">
        <v>11085</v>
      </c>
      <c r="I6292">
        <v>1946</v>
      </c>
      <c r="J6292">
        <v>8</v>
      </c>
      <c r="K6292">
        <v>0</v>
      </c>
      <c r="L6292">
        <v>1</v>
      </c>
      <c r="M6292" t="b">
        <v>0</v>
      </c>
      <c r="N6292" t="b">
        <v>0</v>
      </c>
      <c r="O6292" t="b">
        <v>0</v>
      </c>
    </row>
    <row r="6293" spans="1:15">
      <c r="A6293" t="s">
        <v>19480</v>
      </c>
      <c r="B6293" s="1">
        <v>43265</v>
      </c>
      <c r="C6293" s="1">
        <v>43248.416076388887</v>
      </c>
      <c r="D6293" t="s">
        <v>19481</v>
      </c>
      <c r="E6293" t="s">
        <v>19482</v>
      </c>
      <c r="F6293">
        <v>10</v>
      </c>
      <c r="G6293" t="str">
        <f>VLOOKUP(YouTubeVideos[[#This Row],[category_id]],VideoCategories[],2,FALSE)</f>
        <v>Music</v>
      </c>
      <c r="H6293" t="s">
        <v>19483</v>
      </c>
      <c r="I6293">
        <v>1152468</v>
      </c>
      <c r="J6293">
        <v>38426</v>
      </c>
      <c r="K6293">
        <v>937</v>
      </c>
      <c r="L6293">
        <v>1961</v>
      </c>
      <c r="M6293" t="b">
        <v>0</v>
      </c>
      <c r="N6293" t="b">
        <v>0</v>
      </c>
      <c r="O6293" t="b">
        <v>0</v>
      </c>
    </row>
    <row r="6294" spans="1:15">
      <c r="A6294" t="s">
        <v>19484</v>
      </c>
      <c r="B6294" s="1">
        <v>43265</v>
      </c>
      <c r="C6294" s="1">
        <v>43247.471342592595</v>
      </c>
      <c r="D6294" t="s">
        <v>19485</v>
      </c>
      <c r="E6294" t="s">
        <v>14343</v>
      </c>
      <c r="F6294">
        <v>24</v>
      </c>
      <c r="G6294" t="str">
        <f>VLOOKUP(YouTubeVideos[[#This Row],[category_id]],VideoCategories[],2,FALSE)</f>
        <v>Entertainment</v>
      </c>
      <c r="H6294" t="s">
        <v>14344</v>
      </c>
      <c r="I6294">
        <v>2688144</v>
      </c>
      <c r="J6294">
        <v>62856</v>
      </c>
      <c r="K6294">
        <v>2693</v>
      </c>
      <c r="L6294">
        <v>8450</v>
      </c>
      <c r="M6294" t="b">
        <v>0</v>
      </c>
      <c r="N6294" t="b">
        <v>0</v>
      </c>
      <c r="O6294" t="b">
        <v>0</v>
      </c>
    </row>
    <row r="6295" spans="1:15">
      <c r="A6295" t="s">
        <v>19486</v>
      </c>
      <c r="B6295" s="1">
        <v>43265</v>
      </c>
      <c r="C6295" s="1">
        <v>43247.406273148146</v>
      </c>
      <c r="D6295" t="s">
        <v>19487</v>
      </c>
      <c r="E6295" t="s">
        <v>10763</v>
      </c>
      <c r="F6295">
        <v>24</v>
      </c>
      <c r="G6295" t="str">
        <f>VLOOKUP(YouTubeVideos[[#This Row],[category_id]],VideoCategories[],2,FALSE)</f>
        <v>Entertainment</v>
      </c>
      <c r="H6295" t="s">
        <v>19488</v>
      </c>
      <c r="I6295">
        <v>2177792</v>
      </c>
      <c r="J6295">
        <v>91776</v>
      </c>
      <c r="K6295">
        <v>5879</v>
      </c>
      <c r="L6295">
        <v>12679</v>
      </c>
      <c r="M6295" t="b">
        <v>0</v>
      </c>
      <c r="N6295" t="b">
        <v>0</v>
      </c>
      <c r="O6295" t="b">
        <v>0</v>
      </c>
    </row>
    <row r="6296" spans="1:15">
      <c r="A6296" t="s">
        <v>19489</v>
      </c>
      <c r="B6296" s="1">
        <v>43265</v>
      </c>
      <c r="C6296" s="1">
        <v>43247.349768518521</v>
      </c>
      <c r="D6296" t="s">
        <v>19490</v>
      </c>
      <c r="E6296" t="s">
        <v>741</v>
      </c>
      <c r="F6296">
        <v>24</v>
      </c>
      <c r="G6296" t="str">
        <f>VLOOKUP(YouTubeVideos[[#This Row],[category_id]],VideoCategories[],2,FALSE)</f>
        <v>Entertainment</v>
      </c>
      <c r="H6296" t="s">
        <v>19491</v>
      </c>
      <c r="I6296">
        <v>726277</v>
      </c>
      <c r="J6296">
        <v>17921</v>
      </c>
      <c r="K6296">
        <v>3172</v>
      </c>
      <c r="L6296">
        <v>3678</v>
      </c>
      <c r="M6296" t="b">
        <v>0</v>
      </c>
      <c r="N6296" t="b">
        <v>0</v>
      </c>
      <c r="O6296" t="b">
        <v>0</v>
      </c>
    </row>
    <row r="6297" spans="1:15">
      <c r="A6297" t="s">
        <v>4722</v>
      </c>
      <c r="B6297" s="1">
        <v>43084</v>
      </c>
      <c r="C6297" s="1">
        <v>43080.40253472222</v>
      </c>
      <c r="D6297" t="s">
        <v>4723</v>
      </c>
      <c r="E6297" t="s">
        <v>1848</v>
      </c>
      <c r="F6297">
        <v>25</v>
      </c>
      <c r="G6297" t="str">
        <f>VLOOKUP(YouTubeVideos[[#This Row],[category_id]],VideoCategories[],2,FALSE)</f>
        <v>News &amp; Politics</v>
      </c>
      <c r="H6297" t="s">
        <v>4724</v>
      </c>
      <c r="I6297">
        <v>1896</v>
      </c>
      <c r="J6297">
        <v>20</v>
      </c>
      <c r="K6297">
        <v>1</v>
      </c>
      <c r="L6297">
        <v>8</v>
      </c>
      <c r="M6297" t="b">
        <v>0</v>
      </c>
      <c r="N6297" t="b">
        <v>0</v>
      </c>
      <c r="O6297" t="b">
        <v>0</v>
      </c>
    </row>
    <row r="6298" spans="1:15">
      <c r="A6298" t="s">
        <v>5252</v>
      </c>
      <c r="B6298" s="1">
        <v>43088</v>
      </c>
      <c r="C6298" s="1">
        <v>43074.706203703703</v>
      </c>
      <c r="D6298" t="s">
        <v>5253</v>
      </c>
      <c r="E6298" t="s">
        <v>5254</v>
      </c>
      <c r="F6298">
        <v>22</v>
      </c>
      <c r="G6298" t="str">
        <f>VLOOKUP(YouTubeVideos[[#This Row],[category_id]],VideoCategories[],2,FALSE)</f>
        <v>People &amp; Blogs</v>
      </c>
      <c r="H6298" t="s">
        <v>63</v>
      </c>
      <c r="I6298">
        <v>1893</v>
      </c>
      <c r="J6298">
        <v>8</v>
      </c>
      <c r="K6298">
        <v>0</v>
      </c>
      <c r="L6298">
        <v>0</v>
      </c>
      <c r="M6298" t="b">
        <v>0</v>
      </c>
      <c r="N6298" t="b">
        <v>0</v>
      </c>
      <c r="O6298" t="b">
        <v>0</v>
      </c>
    </row>
    <row r="6299" spans="1:15">
      <c r="A6299" t="s">
        <v>19497</v>
      </c>
      <c r="B6299" s="1">
        <v>43265</v>
      </c>
      <c r="C6299" s="1">
        <v>43246.3750462963</v>
      </c>
      <c r="D6299" t="s">
        <v>19498</v>
      </c>
      <c r="E6299" t="s">
        <v>19499</v>
      </c>
      <c r="F6299">
        <v>24</v>
      </c>
      <c r="G6299" t="str">
        <f>VLOOKUP(YouTubeVideos[[#This Row],[category_id]],VideoCategories[],2,FALSE)</f>
        <v>Entertainment</v>
      </c>
      <c r="H6299" t="s">
        <v>19500</v>
      </c>
      <c r="I6299">
        <v>608459</v>
      </c>
      <c r="J6299">
        <v>21784</v>
      </c>
      <c r="K6299">
        <v>175</v>
      </c>
      <c r="L6299">
        <v>3537</v>
      </c>
      <c r="M6299" t="b">
        <v>0</v>
      </c>
      <c r="N6299" t="b">
        <v>0</v>
      </c>
      <c r="O6299" t="b">
        <v>0</v>
      </c>
    </row>
    <row r="6300" spans="1:15">
      <c r="A6300" t="s">
        <v>19501</v>
      </c>
      <c r="B6300" s="1">
        <v>43265</v>
      </c>
      <c r="C6300" s="1">
        <v>43247.166701388887</v>
      </c>
      <c r="D6300" t="s">
        <v>20793</v>
      </c>
      <c r="E6300" t="s">
        <v>10419</v>
      </c>
      <c r="F6300">
        <v>10</v>
      </c>
      <c r="G6300" t="str">
        <f>VLOOKUP(YouTubeVideos[[#This Row],[category_id]],VideoCategories[],2,FALSE)</f>
        <v>Music</v>
      </c>
      <c r="H6300" t="s">
        <v>20264</v>
      </c>
      <c r="I6300">
        <v>11381059</v>
      </c>
      <c r="J6300">
        <v>1141726</v>
      </c>
      <c r="K6300">
        <v>4696</v>
      </c>
      <c r="L6300">
        <v>69934</v>
      </c>
      <c r="M6300" t="b">
        <v>0</v>
      </c>
      <c r="N6300" t="b">
        <v>0</v>
      </c>
      <c r="O6300" t="b">
        <v>0</v>
      </c>
    </row>
    <row r="6301" spans="1:15">
      <c r="A6301" t="s">
        <v>5396</v>
      </c>
      <c r="B6301" s="1">
        <v>43089</v>
      </c>
      <c r="C6301" s="1">
        <v>43075.278564814813</v>
      </c>
      <c r="D6301" t="s">
        <v>5397</v>
      </c>
      <c r="E6301" t="s">
        <v>5398</v>
      </c>
      <c r="F6301">
        <v>26</v>
      </c>
      <c r="G6301" t="str">
        <f>VLOOKUP(YouTubeVideos[[#This Row],[category_id]],VideoCategories[],2,FALSE)</f>
        <v>Howto &amp; Style</v>
      </c>
      <c r="H6301" t="s">
        <v>5399</v>
      </c>
      <c r="I6301">
        <v>1879</v>
      </c>
      <c r="J6301">
        <v>32</v>
      </c>
      <c r="K6301">
        <v>2</v>
      </c>
      <c r="L6301">
        <v>38</v>
      </c>
      <c r="M6301" t="b">
        <v>0</v>
      </c>
      <c r="N6301" t="b">
        <v>0</v>
      </c>
      <c r="O6301" t="b">
        <v>0</v>
      </c>
    </row>
    <row r="6302" spans="1:15">
      <c r="A6302" t="s">
        <v>185</v>
      </c>
      <c r="B6302" s="1">
        <v>43053</v>
      </c>
      <c r="C6302" s="1">
        <v>43043.575185185182</v>
      </c>
      <c r="D6302" t="s">
        <v>186</v>
      </c>
      <c r="E6302" t="s">
        <v>187</v>
      </c>
      <c r="F6302">
        <v>28</v>
      </c>
      <c r="G6302" t="str">
        <f>VLOOKUP(YouTubeVideos[[#This Row],[category_id]],VideoCategories[],2,FALSE)</f>
        <v>Science &amp; Technology</v>
      </c>
      <c r="H6302" t="s">
        <v>63</v>
      </c>
      <c r="I6302">
        <v>1827</v>
      </c>
      <c r="J6302">
        <v>3</v>
      </c>
      <c r="K6302">
        <v>0</v>
      </c>
      <c r="L6302">
        <v>2</v>
      </c>
      <c r="M6302" t="b">
        <v>0</v>
      </c>
      <c r="N6302" t="b">
        <v>0</v>
      </c>
      <c r="O6302" t="b">
        <v>0</v>
      </c>
    </row>
    <row r="6303" spans="1:15">
      <c r="A6303" t="s">
        <v>7225</v>
      </c>
      <c r="B6303" s="1">
        <v>43108</v>
      </c>
      <c r="C6303" s="1">
        <v>43091.317928240744</v>
      </c>
      <c r="D6303" t="s">
        <v>7226</v>
      </c>
      <c r="E6303" t="s">
        <v>7227</v>
      </c>
      <c r="F6303">
        <v>23</v>
      </c>
      <c r="G6303" t="str">
        <f>VLOOKUP(YouTubeVideos[[#This Row],[category_id]],VideoCategories[],2,FALSE)</f>
        <v>Comedy</v>
      </c>
      <c r="H6303" t="s">
        <v>63</v>
      </c>
      <c r="I6303">
        <v>1807</v>
      </c>
      <c r="J6303">
        <v>6</v>
      </c>
      <c r="K6303">
        <v>3</v>
      </c>
      <c r="L6303">
        <v>0</v>
      </c>
      <c r="M6303" t="b">
        <v>0</v>
      </c>
      <c r="N6303" t="b">
        <v>0</v>
      </c>
      <c r="O6303" t="b">
        <v>0</v>
      </c>
    </row>
    <row r="6304" spans="1:15">
      <c r="A6304" t="s">
        <v>7837</v>
      </c>
      <c r="B6304" s="1">
        <v>43112</v>
      </c>
      <c r="C6304" s="1">
        <v>42862.22078703704</v>
      </c>
      <c r="D6304" t="s">
        <v>7838</v>
      </c>
      <c r="E6304" t="s">
        <v>7839</v>
      </c>
      <c r="F6304">
        <v>17</v>
      </c>
      <c r="G6304" t="str">
        <f>VLOOKUP(YouTubeVideos[[#This Row],[category_id]],VideoCategories[],2,FALSE)</f>
        <v>Sports</v>
      </c>
      <c r="H6304" t="s">
        <v>7840</v>
      </c>
      <c r="I6304">
        <v>1722</v>
      </c>
      <c r="J6304">
        <v>17</v>
      </c>
      <c r="K6304">
        <v>3</v>
      </c>
      <c r="L6304">
        <v>1</v>
      </c>
      <c r="M6304" t="b">
        <v>0</v>
      </c>
      <c r="N6304" t="b">
        <v>0</v>
      </c>
      <c r="O6304" t="b">
        <v>0</v>
      </c>
    </row>
    <row r="6305" spans="1:15">
      <c r="A6305" t="s">
        <v>4371</v>
      </c>
      <c r="B6305" s="1">
        <v>43082</v>
      </c>
      <c r="C6305" s="1">
        <v>43073.280532407407</v>
      </c>
      <c r="D6305" t="s">
        <v>4372</v>
      </c>
      <c r="E6305" t="s">
        <v>4373</v>
      </c>
      <c r="F6305">
        <v>28</v>
      </c>
      <c r="G6305" t="str">
        <f>VLOOKUP(YouTubeVideos[[#This Row],[category_id]],VideoCategories[],2,FALSE)</f>
        <v>Science &amp; Technology</v>
      </c>
      <c r="H6305" t="s">
        <v>4374</v>
      </c>
      <c r="I6305">
        <v>1638</v>
      </c>
      <c r="J6305">
        <v>7</v>
      </c>
      <c r="K6305">
        <v>1</v>
      </c>
      <c r="L6305">
        <v>1</v>
      </c>
      <c r="M6305" t="b">
        <v>0</v>
      </c>
      <c r="N6305" t="b">
        <v>0</v>
      </c>
      <c r="O6305" t="b">
        <v>0</v>
      </c>
    </row>
    <row r="6306" spans="1:15">
      <c r="A6306" t="s">
        <v>5920</v>
      </c>
      <c r="B6306" s="1">
        <v>43093</v>
      </c>
      <c r="C6306" s="1">
        <v>43088.096400462964</v>
      </c>
      <c r="D6306" t="s">
        <v>5921</v>
      </c>
      <c r="E6306" t="s">
        <v>5922</v>
      </c>
      <c r="F6306">
        <v>25</v>
      </c>
      <c r="G6306" t="str">
        <f>VLOOKUP(YouTubeVideos[[#This Row],[category_id]],VideoCategories[],2,FALSE)</f>
        <v>News &amp; Politics</v>
      </c>
      <c r="H6306" t="s">
        <v>5923</v>
      </c>
      <c r="I6306">
        <v>1593</v>
      </c>
      <c r="J6306">
        <v>6</v>
      </c>
      <c r="K6306">
        <v>1</v>
      </c>
      <c r="L6306">
        <v>3</v>
      </c>
      <c r="M6306" t="b">
        <v>0</v>
      </c>
      <c r="N6306" t="b">
        <v>0</v>
      </c>
      <c r="O6306" t="b">
        <v>0</v>
      </c>
    </row>
    <row r="6307" spans="1:15">
      <c r="A6307" t="s">
        <v>12851</v>
      </c>
      <c r="B6307" s="1">
        <v>43153</v>
      </c>
      <c r="C6307" s="1">
        <v>43146.768078703702</v>
      </c>
      <c r="D6307" t="s">
        <v>12852</v>
      </c>
      <c r="E6307" t="s">
        <v>4195</v>
      </c>
      <c r="F6307">
        <v>25</v>
      </c>
      <c r="G6307" t="str">
        <f>VLOOKUP(YouTubeVideos[[#This Row],[category_id]],VideoCategories[],2,FALSE)</f>
        <v>News &amp; Politics</v>
      </c>
      <c r="H6307" t="s">
        <v>12853</v>
      </c>
      <c r="I6307">
        <v>1464</v>
      </c>
      <c r="J6307">
        <v>3</v>
      </c>
      <c r="K6307">
        <v>15</v>
      </c>
      <c r="L6307">
        <v>4</v>
      </c>
      <c r="M6307" t="b">
        <v>0</v>
      </c>
      <c r="N6307" t="b">
        <v>0</v>
      </c>
      <c r="O6307" t="b">
        <v>0</v>
      </c>
    </row>
    <row r="6308" spans="1:15">
      <c r="A6308" t="s">
        <v>19524</v>
      </c>
      <c r="B6308" s="1">
        <v>43265</v>
      </c>
      <c r="C6308" s="1">
        <v>43245.42291666667</v>
      </c>
      <c r="D6308" t="s">
        <v>19525</v>
      </c>
      <c r="E6308" t="s">
        <v>7365</v>
      </c>
      <c r="F6308">
        <v>24</v>
      </c>
      <c r="G6308" t="str">
        <f>VLOOKUP(YouTubeVideos[[#This Row],[category_id]],VideoCategories[],2,FALSE)</f>
        <v>Entertainment</v>
      </c>
      <c r="H6308" t="s">
        <v>19526</v>
      </c>
      <c r="I6308">
        <v>1666684</v>
      </c>
      <c r="J6308">
        <v>39778</v>
      </c>
      <c r="K6308">
        <v>1335</v>
      </c>
      <c r="L6308">
        <v>15523</v>
      </c>
      <c r="M6308" t="b">
        <v>0</v>
      </c>
      <c r="N6308" t="b">
        <v>0</v>
      </c>
      <c r="O6308" t="b">
        <v>0</v>
      </c>
    </row>
    <row r="6309" spans="1:15">
      <c r="A6309" t="s">
        <v>698</v>
      </c>
      <c r="B6309" s="1">
        <v>43056</v>
      </c>
      <c r="C6309" s="1">
        <v>43047.474907407406</v>
      </c>
      <c r="D6309" t="s">
        <v>699</v>
      </c>
      <c r="E6309" t="s">
        <v>700</v>
      </c>
      <c r="F6309">
        <v>25</v>
      </c>
      <c r="G6309" t="str">
        <f>VLOOKUP(YouTubeVideos[[#This Row],[category_id]],VideoCategories[],2,FALSE)</f>
        <v>News &amp; Politics</v>
      </c>
      <c r="H6309" t="s">
        <v>701</v>
      </c>
      <c r="I6309">
        <v>1431</v>
      </c>
      <c r="J6309">
        <v>4</v>
      </c>
      <c r="K6309">
        <v>0</v>
      </c>
      <c r="L6309">
        <v>0</v>
      </c>
      <c r="M6309" t="b">
        <v>1</v>
      </c>
      <c r="N6309" t="b">
        <v>0</v>
      </c>
      <c r="O6309" t="b">
        <v>0</v>
      </c>
    </row>
    <row r="6310" spans="1:15">
      <c r="A6310" t="s">
        <v>2476</v>
      </c>
      <c r="B6310" s="1">
        <v>43069</v>
      </c>
      <c r="C6310" s="1">
        <v>43066.277372685188</v>
      </c>
      <c r="D6310" t="s">
        <v>2477</v>
      </c>
      <c r="E6310" t="s">
        <v>1143</v>
      </c>
      <c r="F6310">
        <v>25</v>
      </c>
      <c r="G6310" t="str">
        <f>VLOOKUP(YouTubeVideos[[#This Row],[category_id]],VideoCategories[],2,FALSE)</f>
        <v>News &amp; Politics</v>
      </c>
      <c r="H6310" t="s">
        <v>2478</v>
      </c>
      <c r="I6310">
        <v>1381</v>
      </c>
      <c r="J6310">
        <v>35</v>
      </c>
      <c r="K6310">
        <v>6</v>
      </c>
      <c r="L6310">
        <v>4</v>
      </c>
      <c r="M6310" t="b">
        <v>0</v>
      </c>
      <c r="N6310" t="b">
        <v>0</v>
      </c>
      <c r="O6310" t="b">
        <v>0</v>
      </c>
    </row>
    <row r="6311" spans="1:15">
      <c r="A6311" t="s">
        <v>19532</v>
      </c>
      <c r="B6311" s="1">
        <v>43265</v>
      </c>
      <c r="C6311" s="1">
        <v>43244.208356481482</v>
      </c>
      <c r="D6311" t="s">
        <v>19533</v>
      </c>
      <c r="E6311" t="s">
        <v>761</v>
      </c>
      <c r="F6311">
        <v>10</v>
      </c>
      <c r="G6311" t="str">
        <f>VLOOKUP(YouTubeVideos[[#This Row],[category_id]],VideoCategories[],2,FALSE)</f>
        <v>Music</v>
      </c>
      <c r="H6311" t="s">
        <v>18314</v>
      </c>
      <c r="I6311">
        <v>30599645</v>
      </c>
      <c r="J6311">
        <v>455949</v>
      </c>
      <c r="K6311">
        <v>42374</v>
      </c>
      <c r="L6311">
        <v>25679</v>
      </c>
      <c r="M6311" t="b">
        <v>0</v>
      </c>
      <c r="N6311" t="b">
        <v>0</v>
      </c>
      <c r="O6311" t="b">
        <v>0</v>
      </c>
    </row>
    <row r="6312" spans="1:15">
      <c r="A6312" t="s">
        <v>19534</v>
      </c>
      <c r="B6312" s="1">
        <v>43265</v>
      </c>
      <c r="C6312" s="1">
        <v>43244.279189814813</v>
      </c>
      <c r="D6312" t="s">
        <v>19535</v>
      </c>
      <c r="E6312" t="s">
        <v>19536</v>
      </c>
      <c r="F6312">
        <v>10</v>
      </c>
      <c r="G6312" t="str">
        <f>VLOOKUP(YouTubeVideos[[#This Row],[category_id]],VideoCategories[],2,FALSE)</f>
        <v>Music</v>
      </c>
      <c r="H6312" t="s">
        <v>19537</v>
      </c>
      <c r="I6312">
        <v>5948415</v>
      </c>
      <c r="J6312">
        <v>181069</v>
      </c>
      <c r="K6312">
        <v>3711</v>
      </c>
      <c r="L6312">
        <v>14394</v>
      </c>
      <c r="M6312" t="b">
        <v>0</v>
      </c>
      <c r="N6312" t="b">
        <v>0</v>
      </c>
      <c r="O6312" t="b">
        <v>0</v>
      </c>
    </row>
    <row r="6313" spans="1:15">
      <c r="A6313" t="s">
        <v>19538</v>
      </c>
      <c r="B6313" s="1">
        <v>43265</v>
      </c>
      <c r="C6313" s="1">
        <v>43244.374560185184</v>
      </c>
      <c r="D6313" t="s">
        <v>19539</v>
      </c>
      <c r="E6313" t="s">
        <v>19540</v>
      </c>
      <c r="F6313">
        <v>10</v>
      </c>
      <c r="G6313" t="str">
        <f>VLOOKUP(YouTubeVideos[[#This Row],[category_id]],VideoCategories[],2,FALSE)</f>
        <v>Music</v>
      </c>
      <c r="H6313" t="s">
        <v>19541</v>
      </c>
      <c r="I6313">
        <v>2611836</v>
      </c>
      <c r="J6313">
        <v>90500</v>
      </c>
      <c r="K6313">
        <v>12360</v>
      </c>
      <c r="L6313">
        <v>15746</v>
      </c>
      <c r="M6313" t="b">
        <v>0</v>
      </c>
      <c r="N6313" t="b">
        <v>0</v>
      </c>
      <c r="O6313" t="b">
        <v>0</v>
      </c>
    </row>
    <row r="6314" spans="1:15">
      <c r="A6314" t="s">
        <v>19542</v>
      </c>
      <c r="B6314" s="1">
        <v>43265</v>
      </c>
      <c r="C6314" s="1">
        <v>43245.33425925926</v>
      </c>
      <c r="D6314" t="s">
        <v>20794</v>
      </c>
      <c r="E6314" t="s">
        <v>19543</v>
      </c>
      <c r="F6314">
        <v>10</v>
      </c>
      <c r="G6314" t="str">
        <f>VLOOKUP(YouTubeVideos[[#This Row],[category_id]],VideoCategories[],2,FALSE)</f>
        <v>Music</v>
      </c>
      <c r="H6314" t="s">
        <v>19544</v>
      </c>
      <c r="I6314">
        <v>842721</v>
      </c>
      <c r="J6314">
        <v>15128</v>
      </c>
      <c r="K6314">
        <v>196</v>
      </c>
      <c r="L6314">
        <v>420</v>
      </c>
      <c r="M6314" t="b">
        <v>0</v>
      </c>
      <c r="N6314" t="b">
        <v>0</v>
      </c>
      <c r="O6314" t="b">
        <v>0</v>
      </c>
    </row>
    <row r="6315" spans="1:15">
      <c r="A6315" t="s">
        <v>3185</v>
      </c>
      <c r="B6315" s="1">
        <v>43074</v>
      </c>
      <c r="C6315" s="1">
        <v>43064.476747685185</v>
      </c>
      <c r="D6315" t="s">
        <v>3186</v>
      </c>
      <c r="E6315" t="s">
        <v>3187</v>
      </c>
      <c r="F6315">
        <v>20</v>
      </c>
      <c r="G6315" t="str">
        <f>VLOOKUP(YouTubeVideos[[#This Row],[category_id]],VideoCategories[],2,FALSE)</f>
        <v>Gaming</v>
      </c>
      <c r="H6315" t="s">
        <v>3188</v>
      </c>
      <c r="I6315">
        <v>1375</v>
      </c>
      <c r="J6315">
        <v>2</v>
      </c>
      <c r="K6315">
        <v>0</v>
      </c>
      <c r="L6315">
        <v>3</v>
      </c>
      <c r="M6315" t="b">
        <v>0</v>
      </c>
      <c r="N6315" t="b">
        <v>0</v>
      </c>
      <c r="O6315" t="b">
        <v>0</v>
      </c>
    </row>
    <row r="6316" spans="1:15">
      <c r="A6316" t="s">
        <v>19549</v>
      </c>
      <c r="B6316" s="1">
        <v>43265</v>
      </c>
      <c r="C6316" s="1">
        <v>43243.458483796298</v>
      </c>
      <c r="D6316" t="s">
        <v>19550</v>
      </c>
      <c r="E6316" t="s">
        <v>6338</v>
      </c>
      <c r="F6316">
        <v>10</v>
      </c>
      <c r="G6316" t="str">
        <f>VLOOKUP(YouTubeVideos[[#This Row],[category_id]],VideoCategories[],2,FALSE)</f>
        <v>Music</v>
      </c>
      <c r="H6316" t="s">
        <v>19551</v>
      </c>
      <c r="I6316">
        <v>7676068</v>
      </c>
      <c r="J6316">
        <v>230427</v>
      </c>
      <c r="K6316">
        <v>3383</v>
      </c>
      <c r="L6316">
        <v>22924</v>
      </c>
      <c r="M6316" t="b">
        <v>0</v>
      </c>
      <c r="N6316" t="b">
        <v>0</v>
      </c>
      <c r="O6316" t="b">
        <v>0</v>
      </c>
    </row>
    <row r="6317" spans="1:15">
      <c r="A6317" t="s">
        <v>19552</v>
      </c>
      <c r="B6317" s="1">
        <v>43265</v>
      </c>
      <c r="C6317" s="1">
        <v>43244.875092592592</v>
      </c>
      <c r="D6317" t="s">
        <v>19553</v>
      </c>
      <c r="E6317" t="s">
        <v>17698</v>
      </c>
      <c r="F6317">
        <v>10</v>
      </c>
      <c r="G6317" t="str">
        <f>VLOOKUP(YouTubeVideos[[#This Row],[category_id]],VideoCategories[],2,FALSE)</f>
        <v>Music</v>
      </c>
      <c r="H6317" t="s">
        <v>19554</v>
      </c>
      <c r="I6317">
        <v>2826942</v>
      </c>
      <c r="J6317">
        <v>140462</v>
      </c>
      <c r="K6317">
        <v>2264</v>
      </c>
      <c r="L6317">
        <v>7376</v>
      </c>
      <c r="M6317" t="b">
        <v>0</v>
      </c>
      <c r="N6317" t="b">
        <v>0</v>
      </c>
      <c r="O6317" t="b">
        <v>0</v>
      </c>
    </row>
    <row r="6318" spans="1:15">
      <c r="A6318" t="s">
        <v>3862</v>
      </c>
      <c r="B6318" s="1">
        <v>43079</v>
      </c>
      <c r="C6318" s="1">
        <v>43073.11582175926</v>
      </c>
      <c r="D6318" t="s">
        <v>3863</v>
      </c>
      <c r="E6318" t="s">
        <v>3864</v>
      </c>
      <c r="F6318">
        <v>26</v>
      </c>
      <c r="G6318" t="str">
        <f>VLOOKUP(YouTubeVideos[[#This Row],[category_id]],VideoCategories[],2,FALSE)</f>
        <v>Howto &amp; Style</v>
      </c>
      <c r="H6318" t="s">
        <v>3865</v>
      </c>
      <c r="I6318">
        <v>1370</v>
      </c>
      <c r="J6318">
        <v>25</v>
      </c>
      <c r="K6318">
        <v>2</v>
      </c>
      <c r="L6318">
        <v>5</v>
      </c>
      <c r="M6318" t="b">
        <v>0</v>
      </c>
      <c r="N6318" t="b">
        <v>0</v>
      </c>
      <c r="O6318" t="b">
        <v>0</v>
      </c>
    </row>
    <row r="6319" spans="1:15">
      <c r="A6319" t="s">
        <v>9982</v>
      </c>
      <c r="B6319" s="1">
        <v>43129</v>
      </c>
      <c r="C6319" s="1">
        <v>43124.416770833333</v>
      </c>
      <c r="D6319" t="s">
        <v>9983</v>
      </c>
      <c r="E6319" t="s">
        <v>9984</v>
      </c>
      <c r="F6319">
        <v>17</v>
      </c>
      <c r="G6319" t="str">
        <f>VLOOKUP(YouTubeVideos[[#This Row],[category_id]],VideoCategories[],2,FALSE)</f>
        <v>Sports</v>
      </c>
      <c r="H6319" t="s">
        <v>9985</v>
      </c>
      <c r="I6319">
        <v>1252</v>
      </c>
      <c r="J6319">
        <v>11</v>
      </c>
      <c r="K6319">
        <v>1</v>
      </c>
      <c r="L6319">
        <v>4</v>
      </c>
      <c r="M6319" t="b">
        <v>0</v>
      </c>
      <c r="N6319" t="b">
        <v>0</v>
      </c>
      <c r="O6319" t="b">
        <v>0</v>
      </c>
    </row>
    <row r="6320" spans="1:15">
      <c r="A6320" t="s">
        <v>19561</v>
      </c>
      <c r="B6320" s="1">
        <v>43265</v>
      </c>
      <c r="C6320" s="1">
        <v>43244.3752662037</v>
      </c>
      <c r="D6320" t="s">
        <v>19562</v>
      </c>
      <c r="E6320" t="s">
        <v>268</v>
      </c>
      <c r="F6320">
        <v>24</v>
      </c>
      <c r="G6320" t="str">
        <f>VLOOKUP(YouTubeVideos[[#This Row],[category_id]],VideoCategories[],2,FALSE)</f>
        <v>Entertainment</v>
      </c>
      <c r="H6320" t="s">
        <v>19563</v>
      </c>
      <c r="I6320">
        <v>2310794</v>
      </c>
      <c r="J6320">
        <v>105783</v>
      </c>
      <c r="K6320">
        <v>558</v>
      </c>
      <c r="L6320">
        <v>2718</v>
      </c>
      <c r="M6320" t="b">
        <v>0</v>
      </c>
      <c r="N6320" t="b">
        <v>0</v>
      </c>
      <c r="O6320" t="b">
        <v>0</v>
      </c>
    </row>
    <row r="6321" spans="1:15">
      <c r="A6321" t="s">
        <v>19564</v>
      </c>
      <c r="B6321" s="1">
        <v>43265</v>
      </c>
      <c r="C6321" s="1">
        <v>43244.249803240738</v>
      </c>
      <c r="D6321" t="s">
        <v>19565</v>
      </c>
      <c r="E6321" t="s">
        <v>1555</v>
      </c>
      <c r="F6321">
        <v>10</v>
      </c>
      <c r="G6321" t="str">
        <f>VLOOKUP(YouTubeVideos[[#This Row],[category_id]],VideoCategories[],2,FALSE)</f>
        <v>Music</v>
      </c>
      <c r="H6321" t="s">
        <v>19566</v>
      </c>
      <c r="I6321">
        <v>2224667</v>
      </c>
      <c r="J6321">
        <v>41623</v>
      </c>
      <c r="K6321">
        <v>401</v>
      </c>
      <c r="L6321">
        <v>1431</v>
      </c>
      <c r="M6321" t="b">
        <v>0</v>
      </c>
      <c r="N6321" t="b">
        <v>0</v>
      </c>
      <c r="O6321" t="b">
        <v>0</v>
      </c>
    </row>
    <row r="6322" spans="1:15">
      <c r="A6322" t="s">
        <v>19567</v>
      </c>
      <c r="B6322" s="1">
        <v>43265</v>
      </c>
      <c r="C6322" s="1">
        <v>43243.375034722223</v>
      </c>
      <c r="D6322" t="s">
        <v>19568</v>
      </c>
      <c r="E6322" t="s">
        <v>17055</v>
      </c>
      <c r="F6322">
        <v>10</v>
      </c>
      <c r="G6322" t="str">
        <f>VLOOKUP(YouTubeVideos[[#This Row],[category_id]],VideoCategories[],2,FALSE)</f>
        <v>Music</v>
      </c>
      <c r="H6322" t="s">
        <v>19569</v>
      </c>
      <c r="I6322">
        <v>21688951</v>
      </c>
      <c r="J6322">
        <v>634770</v>
      </c>
      <c r="K6322">
        <v>16618</v>
      </c>
      <c r="L6322">
        <v>38300</v>
      </c>
      <c r="M6322" t="b">
        <v>0</v>
      </c>
      <c r="N6322" t="b">
        <v>0</v>
      </c>
      <c r="O6322" t="b">
        <v>0</v>
      </c>
    </row>
    <row r="6323" spans="1:15">
      <c r="A6323" t="s">
        <v>3632</v>
      </c>
      <c r="B6323" s="1">
        <v>43077</v>
      </c>
      <c r="C6323" s="1">
        <v>43073.333090277774</v>
      </c>
      <c r="D6323" t="s">
        <v>3633</v>
      </c>
      <c r="E6323" t="s">
        <v>3634</v>
      </c>
      <c r="F6323">
        <v>25</v>
      </c>
      <c r="G6323" t="str">
        <f>VLOOKUP(YouTubeVideos[[#This Row],[category_id]],VideoCategories[],2,FALSE)</f>
        <v>News &amp; Politics</v>
      </c>
      <c r="H6323" t="s">
        <v>3635</v>
      </c>
      <c r="I6323">
        <v>1233</v>
      </c>
      <c r="J6323">
        <v>32</v>
      </c>
      <c r="K6323">
        <v>4</v>
      </c>
      <c r="L6323">
        <v>48</v>
      </c>
      <c r="M6323" t="b">
        <v>0</v>
      </c>
      <c r="N6323" t="b">
        <v>0</v>
      </c>
      <c r="O6323" t="b">
        <v>0</v>
      </c>
    </row>
    <row r="6324" spans="1:15">
      <c r="A6324" t="s">
        <v>19574</v>
      </c>
      <c r="B6324" s="1">
        <v>43265</v>
      </c>
      <c r="C6324" s="1">
        <v>43243.416678240741</v>
      </c>
      <c r="D6324" t="s">
        <v>19575</v>
      </c>
      <c r="E6324" t="s">
        <v>2568</v>
      </c>
      <c r="F6324">
        <v>10</v>
      </c>
      <c r="G6324" t="str">
        <f>VLOOKUP(YouTubeVideos[[#This Row],[category_id]],VideoCategories[],2,FALSE)</f>
        <v>Music</v>
      </c>
      <c r="H6324" t="s">
        <v>18228</v>
      </c>
      <c r="I6324">
        <v>16777231</v>
      </c>
      <c r="J6324">
        <v>518106</v>
      </c>
      <c r="K6324">
        <v>14427</v>
      </c>
      <c r="L6324">
        <v>26162</v>
      </c>
      <c r="M6324" t="b">
        <v>0</v>
      </c>
      <c r="N6324" t="b">
        <v>0</v>
      </c>
      <c r="O6324" t="b">
        <v>0</v>
      </c>
    </row>
    <row r="6325" spans="1:15">
      <c r="A6325" t="s">
        <v>19576</v>
      </c>
      <c r="B6325" s="1">
        <v>43265</v>
      </c>
      <c r="C6325" s="1">
        <v>43244.416863425926</v>
      </c>
      <c r="D6325" t="s">
        <v>19577</v>
      </c>
      <c r="E6325" t="s">
        <v>499</v>
      </c>
      <c r="F6325">
        <v>10</v>
      </c>
      <c r="G6325" t="str">
        <f>VLOOKUP(YouTubeVideos[[#This Row],[category_id]],VideoCategories[],2,FALSE)</f>
        <v>Music</v>
      </c>
      <c r="H6325" t="s">
        <v>19578</v>
      </c>
      <c r="I6325">
        <v>832097</v>
      </c>
      <c r="J6325">
        <v>28479</v>
      </c>
      <c r="K6325">
        <v>543</v>
      </c>
      <c r="L6325">
        <v>936</v>
      </c>
      <c r="M6325" t="b">
        <v>0</v>
      </c>
      <c r="N6325" t="b">
        <v>0</v>
      </c>
      <c r="O6325" t="b">
        <v>0</v>
      </c>
    </row>
    <row r="6326" spans="1:15">
      <c r="A6326" t="s">
        <v>724</v>
      </c>
      <c r="B6326" s="1">
        <v>43056</v>
      </c>
      <c r="C6326" s="1">
        <v>43029.342280092591</v>
      </c>
      <c r="D6326" t="s">
        <v>725</v>
      </c>
      <c r="E6326" t="s">
        <v>726</v>
      </c>
      <c r="F6326">
        <v>19</v>
      </c>
      <c r="G6326" t="str">
        <f>VLOOKUP(YouTubeVideos[[#This Row],[category_id]],VideoCategories[],2,FALSE)</f>
        <v>Travel &amp; Events</v>
      </c>
      <c r="H6326" t="s">
        <v>727</v>
      </c>
      <c r="I6326">
        <v>1204</v>
      </c>
      <c r="J6326">
        <v>7</v>
      </c>
      <c r="K6326">
        <v>0</v>
      </c>
      <c r="L6326">
        <v>2</v>
      </c>
      <c r="M6326" t="b">
        <v>0</v>
      </c>
      <c r="N6326" t="b">
        <v>0</v>
      </c>
      <c r="O6326" t="b">
        <v>0</v>
      </c>
    </row>
    <row r="6327" spans="1:15">
      <c r="A6327" t="s">
        <v>9129</v>
      </c>
      <c r="B6327" s="1">
        <v>43122</v>
      </c>
      <c r="C6327" s="1">
        <v>43117.266342592593</v>
      </c>
      <c r="D6327" t="s">
        <v>9130</v>
      </c>
      <c r="E6327" t="s">
        <v>5922</v>
      </c>
      <c r="F6327">
        <v>28</v>
      </c>
      <c r="G6327" t="str">
        <f>VLOOKUP(YouTubeVideos[[#This Row],[category_id]],VideoCategories[],2,FALSE)</f>
        <v>Science &amp; Technology</v>
      </c>
      <c r="H6327" t="s">
        <v>9131</v>
      </c>
      <c r="I6327">
        <v>1151</v>
      </c>
      <c r="J6327">
        <v>18</v>
      </c>
      <c r="K6327">
        <v>1</v>
      </c>
      <c r="L6327">
        <v>0</v>
      </c>
      <c r="M6327" t="b">
        <v>0</v>
      </c>
      <c r="N6327" t="b">
        <v>0</v>
      </c>
      <c r="O6327" t="b">
        <v>0</v>
      </c>
    </row>
    <row r="6328" spans="1:15">
      <c r="A6328" t="s">
        <v>19584</v>
      </c>
      <c r="B6328" s="1">
        <v>43265</v>
      </c>
      <c r="C6328" s="1">
        <v>43242.719097222223</v>
      </c>
      <c r="D6328" t="s">
        <v>19585</v>
      </c>
      <c r="E6328" t="s">
        <v>15053</v>
      </c>
      <c r="F6328">
        <v>24</v>
      </c>
      <c r="G6328" t="str">
        <f>VLOOKUP(YouTubeVideos[[#This Row],[category_id]],VideoCategories[],2,FALSE)</f>
        <v>Entertainment</v>
      </c>
      <c r="H6328" t="s">
        <v>19586</v>
      </c>
      <c r="I6328">
        <v>2025376</v>
      </c>
      <c r="J6328">
        <v>50919</v>
      </c>
      <c r="K6328">
        <v>2127</v>
      </c>
      <c r="L6328">
        <v>8253</v>
      </c>
      <c r="M6328" t="b">
        <v>0</v>
      </c>
      <c r="N6328" t="b">
        <v>0</v>
      </c>
      <c r="O6328" t="b">
        <v>0</v>
      </c>
    </row>
    <row r="6329" spans="1:15">
      <c r="A6329" t="s">
        <v>19587</v>
      </c>
      <c r="B6329" s="1">
        <v>43265</v>
      </c>
      <c r="C6329" s="1">
        <v>43241.300254629627</v>
      </c>
      <c r="D6329" t="s">
        <v>19588</v>
      </c>
      <c r="E6329" t="s">
        <v>8737</v>
      </c>
      <c r="F6329">
        <v>10</v>
      </c>
      <c r="G6329" t="str">
        <f>VLOOKUP(YouTubeVideos[[#This Row],[category_id]],VideoCategories[],2,FALSE)</f>
        <v>Music</v>
      </c>
      <c r="H6329" t="s">
        <v>19589</v>
      </c>
      <c r="I6329">
        <v>40087764</v>
      </c>
      <c r="J6329">
        <v>835657</v>
      </c>
      <c r="K6329">
        <v>25283</v>
      </c>
      <c r="L6329">
        <v>38305</v>
      </c>
      <c r="M6329" t="b">
        <v>0</v>
      </c>
      <c r="N6329" t="b">
        <v>0</v>
      </c>
      <c r="O6329" t="b">
        <v>0</v>
      </c>
    </row>
    <row r="6330" spans="1:15">
      <c r="A6330" t="s">
        <v>4913</v>
      </c>
      <c r="B6330" s="1">
        <v>43086</v>
      </c>
      <c r="C6330" s="1">
        <v>43081.832280092596</v>
      </c>
      <c r="D6330" t="s">
        <v>4914</v>
      </c>
      <c r="E6330" t="s">
        <v>4915</v>
      </c>
      <c r="F6330">
        <v>25</v>
      </c>
      <c r="G6330" t="str">
        <f>VLOOKUP(YouTubeVideos[[#This Row],[category_id]],VideoCategories[],2,FALSE)</f>
        <v>News &amp; Politics</v>
      </c>
      <c r="H6330" t="s">
        <v>4916</v>
      </c>
      <c r="I6330">
        <v>1106</v>
      </c>
      <c r="J6330">
        <v>39</v>
      </c>
      <c r="K6330">
        <v>12</v>
      </c>
      <c r="L6330">
        <v>17</v>
      </c>
      <c r="M6330" t="b">
        <v>0</v>
      </c>
      <c r="N6330" t="b">
        <v>0</v>
      </c>
      <c r="O6330" t="b">
        <v>0</v>
      </c>
    </row>
    <row r="6331" spans="1:15">
      <c r="A6331" t="s">
        <v>7572</v>
      </c>
      <c r="B6331" s="1">
        <v>43109</v>
      </c>
      <c r="C6331" s="1">
        <v>42961.565057870372</v>
      </c>
      <c r="D6331" t="s">
        <v>7573</v>
      </c>
      <c r="E6331" t="s">
        <v>7574</v>
      </c>
      <c r="F6331">
        <v>1</v>
      </c>
      <c r="G6331" t="str">
        <f>VLOOKUP(YouTubeVideos[[#This Row],[category_id]],VideoCategories[],2,FALSE)</f>
        <v>Film &amp; Animation</v>
      </c>
      <c r="H6331" t="s">
        <v>7575</v>
      </c>
      <c r="I6331">
        <v>1082</v>
      </c>
      <c r="J6331">
        <v>2</v>
      </c>
      <c r="K6331">
        <v>0</v>
      </c>
      <c r="L6331">
        <v>1</v>
      </c>
      <c r="M6331" t="b">
        <v>0</v>
      </c>
      <c r="N6331" t="b">
        <v>0</v>
      </c>
      <c r="O6331" t="b">
        <v>0</v>
      </c>
    </row>
    <row r="6332" spans="1:15">
      <c r="A6332" t="s">
        <v>1370</v>
      </c>
      <c r="B6332" s="1">
        <v>43060</v>
      </c>
      <c r="C6332" s="1">
        <v>43055.618055555555</v>
      </c>
      <c r="D6332" t="s">
        <v>1371</v>
      </c>
      <c r="E6332" t="s">
        <v>1372</v>
      </c>
      <c r="F6332">
        <v>17</v>
      </c>
      <c r="G6332" t="str">
        <f>VLOOKUP(YouTubeVideos[[#This Row],[category_id]],VideoCategories[],2,FALSE)</f>
        <v>Sports</v>
      </c>
      <c r="H6332" t="s">
        <v>1373</v>
      </c>
      <c r="I6332">
        <v>1032</v>
      </c>
      <c r="J6332">
        <v>3</v>
      </c>
      <c r="K6332">
        <v>1</v>
      </c>
      <c r="L6332">
        <v>1</v>
      </c>
      <c r="M6332" t="b">
        <v>0</v>
      </c>
      <c r="N6332" t="b">
        <v>0</v>
      </c>
      <c r="O6332" t="b">
        <v>0</v>
      </c>
    </row>
    <row r="6333" spans="1:15">
      <c r="A6333" t="s">
        <v>19599</v>
      </c>
      <c r="B6333" s="1">
        <v>43265</v>
      </c>
      <c r="C6333" s="1">
        <v>43242.208356481482</v>
      </c>
      <c r="D6333" t="s">
        <v>19600</v>
      </c>
      <c r="E6333" t="s">
        <v>19601</v>
      </c>
      <c r="F6333">
        <v>10</v>
      </c>
      <c r="G6333" t="str">
        <f>VLOOKUP(YouTubeVideos[[#This Row],[category_id]],VideoCategories[],2,FALSE)</f>
        <v>Music</v>
      </c>
      <c r="H6333" t="s">
        <v>19602</v>
      </c>
      <c r="I6333">
        <v>2653229</v>
      </c>
      <c r="J6333">
        <v>48889</v>
      </c>
      <c r="K6333">
        <v>890</v>
      </c>
      <c r="L6333">
        <v>1181</v>
      </c>
      <c r="M6333" t="b">
        <v>0</v>
      </c>
      <c r="N6333" t="b">
        <v>0</v>
      </c>
      <c r="O6333" t="b">
        <v>0</v>
      </c>
    </row>
    <row r="6334" spans="1:15">
      <c r="A6334" t="s">
        <v>19603</v>
      </c>
      <c r="B6334" s="1">
        <v>43265</v>
      </c>
      <c r="C6334" s="1">
        <v>43241.880833333336</v>
      </c>
      <c r="D6334" t="s">
        <v>19604</v>
      </c>
      <c r="E6334" t="s">
        <v>14483</v>
      </c>
      <c r="F6334">
        <v>24</v>
      </c>
      <c r="G6334" t="str">
        <f>VLOOKUP(YouTubeVideos[[#This Row],[category_id]],VideoCategories[],2,FALSE)</f>
        <v>Entertainment</v>
      </c>
      <c r="H6334" t="s">
        <v>14484</v>
      </c>
      <c r="I6334">
        <v>2003345</v>
      </c>
      <c r="J6334">
        <v>19895</v>
      </c>
      <c r="K6334">
        <v>2831</v>
      </c>
      <c r="L6334">
        <v>3481</v>
      </c>
      <c r="M6334" t="b">
        <v>0</v>
      </c>
      <c r="N6334" t="b">
        <v>0</v>
      </c>
      <c r="O6334" t="b">
        <v>0</v>
      </c>
    </row>
    <row r="6335" spans="1:15">
      <c r="A6335" t="s">
        <v>19605</v>
      </c>
      <c r="B6335" s="1">
        <v>43265</v>
      </c>
      <c r="C6335" s="1">
        <v>43241.583715277775</v>
      </c>
      <c r="D6335" t="s">
        <v>19606</v>
      </c>
      <c r="E6335" t="s">
        <v>1245</v>
      </c>
      <c r="F6335">
        <v>10</v>
      </c>
      <c r="G6335" t="str">
        <f>VLOOKUP(YouTubeVideos[[#This Row],[category_id]],VideoCategories[],2,FALSE)</f>
        <v>Music</v>
      </c>
      <c r="H6335" t="s">
        <v>19607</v>
      </c>
      <c r="I6335">
        <v>3825440</v>
      </c>
      <c r="J6335">
        <v>196635</v>
      </c>
      <c r="K6335">
        <v>4514</v>
      </c>
      <c r="L6335">
        <v>11203</v>
      </c>
      <c r="M6335" t="b">
        <v>0</v>
      </c>
      <c r="N6335" t="b">
        <v>0</v>
      </c>
      <c r="O6335" t="b">
        <v>0</v>
      </c>
    </row>
    <row r="6336" spans="1:15">
      <c r="A6336" t="s">
        <v>19608</v>
      </c>
      <c r="B6336" s="1">
        <v>43265</v>
      </c>
      <c r="C6336" s="1">
        <v>43241.815729166665</v>
      </c>
      <c r="D6336" t="s">
        <v>19609</v>
      </c>
      <c r="E6336" t="s">
        <v>2094</v>
      </c>
      <c r="F6336">
        <v>24</v>
      </c>
      <c r="G6336" t="str">
        <f>VLOOKUP(YouTubeVideos[[#This Row],[category_id]],VideoCategories[],2,FALSE)</f>
        <v>Entertainment</v>
      </c>
      <c r="H6336" t="s">
        <v>19610</v>
      </c>
      <c r="I6336">
        <v>1437051</v>
      </c>
      <c r="J6336">
        <v>19930</v>
      </c>
      <c r="K6336">
        <v>1794</v>
      </c>
      <c r="L6336">
        <v>1671</v>
      </c>
      <c r="M6336" t="b">
        <v>0</v>
      </c>
      <c r="N6336" t="b">
        <v>0</v>
      </c>
      <c r="O6336" t="b">
        <v>0</v>
      </c>
    </row>
    <row r="6337" spans="1:15">
      <c r="A6337" t="s">
        <v>8244</v>
      </c>
      <c r="B6337" s="1">
        <v>43116</v>
      </c>
      <c r="C6337" s="1">
        <v>43111.62195601852</v>
      </c>
      <c r="D6337" t="s">
        <v>8245</v>
      </c>
      <c r="E6337" t="s">
        <v>8246</v>
      </c>
      <c r="F6337">
        <v>22</v>
      </c>
      <c r="G6337" t="str">
        <f>VLOOKUP(YouTubeVideos[[#This Row],[category_id]],VideoCategories[],2,FALSE)</f>
        <v>People &amp; Blogs</v>
      </c>
      <c r="H6337" t="s">
        <v>8247</v>
      </c>
      <c r="I6337">
        <v>988</v>
      </c>
      <c r="J6337">
        <v>12</v>
      </c>
      <c r="K6337">
        <v>5</v>
      </c>
      <c r="L6337">
        <v>3</v>
      </c>
      <c r="M6337" t="b">
        <v>0</v>
      </c>
      <c r="N6337" t="b">
        <v>0</v>
      </c>
      <c r="O6337" t="b">
        <v>0</v>
      </c>
    </row>
    <row r="6338" spans="1:15">
      <c r="A6338" t="s">
        <v>19614</v>
      </c>
      <c r="B6338" s="1">
        <v>43265</v>
      </c>
      <c r="C6338" s="1">
        <v>43239.915868055556</v>
      </c>
      <c r="D6338" t="s">
        <v>19615</v>
      </c>
      <c r="E6338" t="s">
        <v>861</v>
      </c>
      <c r="F6338">
        <v>24</v>
      </c>
      <c r="G6338" t="str">
        <f>VLOOKUP(YouTubeVideos[[#This Row],[category_id]],VideoCategories[],2,FALSE)</f>
        <v>Entertainment</v>
      </c>
      <c r="H6338" t="s">
        <v>19616</v>
      </c>
      <c r="I6338">
        <v>8607264</v>
      </c>
      <c r="J6338">
        <v>66559</v>
      </c>
      <c r="K6338">
        <v>14179</v>
      </c>
      <c r="L6338">
        <v>8382</v>
      </c>
      <c r="M6338" t="b">
        <v>0</v>
      </c>
      <c r="N6338" t="b">
        <v>0</v>
      </c>
      <c r="O6338" t="b">
        <v>0</v>
      </c>
    </row>
    <row r="6339" spans="1:15">
      <c r="A6339" t="s">
        <v>19617</v>
      </c>
      <c r="B6339" s="1">
        <v>43265</v>
      </c>
      <c r="C6339" s="1">
        <v>43240.037488425929</v>
      </c>
      <c r="D6339" t="s">
        <v>19618</v>
      </c>
      <c r="E6339" t="s">
        <v>18098</v>
      </c>
      <c r="F6339">
        <v>10</v>
      </c>
      <c r="G6339" t="str">
        <f>VLOOKUP(YouTubeVideos[[#This Row],[category_id]],VideoCategories[],2,FALSE)</f>
        <v>Music</v>
      </c>
      <c r="H6339" t="s">
        <v>19619</v>
      </c>
      <c r="I6339">
        <v>4945185</v>
      </c>
      <c r="J6339">
        <v>189265</v>
      </c>
      <c r="K6339">
        <v>9406</v>
      </c>
      <c r="L6339">
        <v>18683</v>
      </c>
      <c r="M6339" t="b">
        <v>0</v>
      </c>
      <c r="N6339" t="b">
        <v>0</v>
      </c>
      <c r="O6339" t="b">
        <v>0</v>
      </c>
    </row>
    <row r="6340" spans="1:15">
      <c r="A6340" t="s">
        <v>7491</v>
      </c>
      <c r="B6340" s="1">
        <v>43109</v>
      </c>
      <c r="C6340" s="1">
        <v>43049.471365740741</v>
      </c>
      <c r="D6340" t="s">
        <v>20094</v>
      </c>
      <c r="E6340" t="s">
        <v>7492</v>
      </c>
      <c r="F6340">
        <v>19</v>
      </c>
      <c r="G6340" t="str">
        <f>VLOOKUP(YouTubeVideos[[#This Row],[category_id]],VideoCategories[],2,FALSE)</f>
        <v>Travel &amp; Events</v>
      </c>
      <c r="H6340" t="s">
        <v>7493</v>
      </c>
      <c r="I6340">
        <v>917</v>
      </c>
      <c r="J6340">
        <v>3</v>
      </c>
      <c r="K6340">
        <v>1</v>
      </c>
      <c r="L6340">
        <v>0</v>
      </c>
      <c r="M6340" t="b">
        <v>0</v>
      </c>
      <c r="N6340" t="b">
        <v>0</v>
      </c>
      <c r="O6340" t="b">
        <v>0</v>
      </c>
    </row>
    <row r="6341" spans="1:15">
      <c r="A6341" t="s">
        <v>9026</v>
      </c>
      <c r="B6341" s="1">
        <v>43121</v>
      </c>
      <c r="C6341" s="1">
        <v>43116.302905092591</v>
      </c>
      <c r="D6341" t="s">
        <v>9027</v>
      </c>
      <c r="E6341" t="s">
        <v>4021</v>
      </c>
      <c r="F6341">
        <v>25</v>
      </c>
      <c r="G6341" t="str">
        <f>VLOOKUP(YouTubeVideos[[#This Row],[category_id]],VideoCategories[],2,FALSE)</f>
        <v>News &amp; Politics</v>
      </c>
      <c r="H6341" t="s">
        <v>9028</v>
      </c>
      <c r="I6341">
        <v>835</v>
      </c>
      <c r="J6341">
        <v>9</v>
      </c>
      <c r="K6341">
        <v>5</v>
      </c>
      <c r="L6341">
        <v>0</v>
      </c>
      <c r="M6341" t="b">
        <v>1</v>
      </c>
      <c r="N6341" t="b">
        <v>0</v>
      </c>
      <c r="O6341" t="b">
        <v>0</v>
      </c>
    </row>
    <row r="6342" spans="1:15">
      <c r="A6342" t="s">
        <v>19627</v>
      </c>
      <c r="B6342" s="1">
        <v>43265</v>
      </c>
      <c r="C6342" s="1">
        <v>43238.291712962964</v>
      </c>
      <c r="D6342" t="s">
        <v>19628</v>
      </c>
      <c r="E6342" t="s">
        <v>19629</v>
      </c>
      <c r="F6342">
        <v>10</v>
      </c>
      <c r="G6342" t="str">
        <f>VLOOKUP(YouTubeVideos[[#This Row],[category_id]],VideoCategories[],2,FALSE)</f>
        <v>Music</v>
      </c>
      <c r="H6342" t="s">
        <v>19630</v>
      </c>
      <c r="I6342">
        <v>41803845</v>
      </c>
      <c r="J6342">
        <v>628861</v>
      </c>
      <c r="K6342">
        <v>42833</v>
      </c>
      <c r="L6342">
        <v>39363</v>
      </c>
      <c r="M6342" t="b">
        <v>0</v>
      </c>
      <c r="N6342" t="b">
        <v>0</v>
      </c>
      <c r="O6342" t="b">
        <v>0</v>
      </c>
    </row>
    <row r="6343" spans="1:15">
      <c r="A6343" t="s">
        <v>19631</v>
      </c>
      <c r="B6343" s="1">
        <v>43265</v>
      </c>
      <c r="C6343" s="1">
        <v>43238.291712962964</v>
      </c>
      <c r="D6343" t="s">
        <v>19632</v>
      </c>
      <c r="E6343" t="s">
        <v>5763</v>
      </c>
      <c r="F6343">
        <v>10</v>
      </c>
      <c r="G6343" t="str">
        <f>VLOOKUP(YouTubeVideos[[#This Row],[category_id]],VideoCategories[],2,FALSE)</f>
        <v>Music</v>
      </c>
      <c r="H6343" t="s">
        <v>19633</v>
      </c>
      <c r="I6343">
        <v>6004782</v>
      </c>
      <c r="J6343">
        <v>210802</v>
      </c>
      <c r="K6343">
        <v>4166</v>
      </c>
      <c r="L6343">
        <v>15169</v>
      </c>
      <c r="M6343" t="b">
        <v>0</v>
      </c>
      <c r="N6343" t="b">
        <v>0</v>
      </c>
      <c r="O6343" t="b">
        <v>0</v>
      </c>
    </row>
    <row r="6344" spans="1:15">
      <c r="A6344" t="s">
        <v>19634</v>
      </c>
      <c r="B6344" s="1">
        <v>43265</v>
      </c>
      <c r="C6344" s="1">
        <v>43238.425787037035</v>
      </c>
      <c r="D6344" t="s">
        <v>19635</v>
      </c>
      <c r="E6344" t="s">
        <v>28</v>
      </c>
      <c r="F6344">
        <v>24</v>
      </c>
      <c r="G6344" t="str">
        <f>VLOOKUP(YouTubeVideos[[#This Row],[category_id]],VideoCategories[],2,FALSE)</f>
        <v>Entertainment</v>
      </c>
      <c r="H6344" t="s">
        <v>19636</v>
      </c>
      <c r="I6344">
        <v>5564576</v>
      </c>
      <c r="J6344">
        <v>46351</v>
      </c>
      <c r="K6344">
        <v>2295</v>
      </c>
      <c r="L6344">
        <v>2861</v>
      </c>
      <c r="M6344" t="b">
        <v>0</v>
      </c>
      <c r="N6344" t="b">
        <v>0</v>
      </c>
      <c r="O6344" t="b">
        <v>0</v>
      </c>
    </row>
    <row r="6345" spans="1:15">
      <c r="A6345" t="s">
        <v>19637</v>
      </c>
      <c r="B6345" s="1">
        <v>43265</v>
      </c>
      <c r="C6345" s="1">
        <v>43237.878449074073</v>
      </c>
      <c r="D6345" t="s">
        <v>19638</v>
      </c>
      <c r="E6345" t="s">
        <v>19639</v>
      </c>
      <c r="F6345">
        <v>10</v>
      </c>
      <c r="G6345" t="str">
        <f>VLOOKUP(YouTubeVideos[[#This Row],[category_id]],VideoCategories[],2,FALSE)</f>
        <v>Music</v>
      </c>
      <c r="H6345" t="s">
        <v>19640</v>
      </c>
      <c r="I6345">
        <v>5534278</v>
      </c>
      <c r="J6345">
        <v>45128</v>
      </c>
      <c r="K6345">
        <v>1591</v>
      </c>
      <c r="L6345">
        <v>806</v>
      </c>
      <c r="M6345" t="b">
        <v>0</v>
      </c>
      <c r="N6345" t="b">
        <v>0</v>
      </c>
      <c r="O6345" t="b">
        <v>0</v>
      </c>
    </row>
    <row r="6346" spans="1:15">
      <c r="A6346" t="s">
        <v>19641</v>
      </c>
      <c r="B6346" s="1">
        <v>43265</v>
      </c>
      <c r="C6346" s="1">
        <v>43238.000092592592</v>
      </c>
      <c r="D6346" t="s">
        <v>19642</v>
      </c>
      <c r="E6346" t="s">
        <v>19643</v>
      </c>
      <c r="F6346">
        <v>10</v>
      </c>
      <c r="G6346" t="str">
        <f>VLOOKUP(YouTubeVideos[[#This Row],[category_id]],VideoCategories[],2,FALSE)</f>
        <v>Music</v>
      </c>
      <c r="H6346" t="s">
        <v>19644</v>
      </c>
      <c r="I6346">
        <v>23502572</v>
      </c>
      <c r="J6346">
        <v>676467</v>
      </c>
      <c r="K6346">
        <v>15993</v>
      </c>
      <c r="L6346">
        <v>52432</v>
      </c>
      <c r="M6346" t="b">
        <v>0</v>
      </c>
      <c r="N6346" t="b">
        <v>0</v>
      </c>
      <c r="O6346" t="b">
        <v>0</v>
      </c>
    </row>
    <row r="6347" spans="1:15">
      <c r="A6347" t="s">
        <v>126</v>
      </c>
      <c r="B6347" s="1">
        <v>43053</v>
      </c>
      <c r="C6347" s="1">
        <v>42825.615891203706</v>
      </c>
      <c r="D6347" t="s">
        <v>127</v>
      </c>
      <c r="E6347" t="s">
        <v>128</v>
      </c>
      <c r="F6347">
        <v>27</v>
      </c>
      <c r="G6347" t="str">
        <f>VLOOKUP(YouTubeVideos[[#This Row],[category_id]],VideoCategories[],2,FALSE)</f>
        <v>Education</v>
      </c>
      <c r="H6347" t="s">
        <v>129</v>
      </c>
      <c r="I6347">
        <v>773</v>
      </c>
      <c r="J6347">
        <v>2</v>
      </c>
      <c r="K6347">
        <v>0</v>
      </c>
      <c r="L6347">
        <v>0</v>
      </c>
      <c r="M6347" t="b">
        <v>0</v>
      </c>
      <c r="N6347" t="b">
        <v>0</v>
      </c>
      <c r="O6347" t="b">
        <v>0</v>
      </c>
    </row>
    <row r="6348" spans="1:15">
      <c r="A6348" t="s">
        <v>8565</v>
      </c>
      <c r="B6348" s="1">
        <v>43118</v>
      </c>
      <c r="C6348" s="1">
        <v>43116.178287037037</v>
      </c>
      <c r="D6348" t="s">
        <v>8566</v>
      </c>
      <c r="E6348" t="s">
        <v>4021</v>
      </c>
      <c r="F6348">
        <v>25</v>
      </c>
      <c r="G6348" t="str">
        <f>VLOOKUP(YouTubeVideos[[#This Row],[category_id]],VideoCategories[],2,FALSE)</f>
        <v>News &amp; Politics</v>
      </c>
      <c r="H6348" t="s">
        <v>8567</v>
      </c>
      <c r="I6348">
        <v>748</v>
      </c>
      <c r="J6348">
        <v>9</v>
      </c>
      <c r="K6348">
        <v>0</v>
      </c>
      <c r="L6348">
        <v>0</v>
      </c>
      <c r="M6348" t="b">
        <v>1</v>
      </c>
      <c r="N6348" t="b">
        <v>0</v>
      </c>
      <c r="O6348" t="b">
        <v>0</v>
      </c>
    </row>
    <row r="6349" spans="1:15">
      <c r="A6349" t="s">
        <v>10028</v>
      </c>
      <c r="B6349" s="1">
        <v>43129</v>
      </c>
      <c r="C6349" s="1">
        <v>43110.662453703706</v>
      </c>
      <c r="D6349" t="s">
        <v>10029</v>
      </c>
      <c r="E6349" t="s">
        <v>10030</v>
      </c>
      <c r="F6349">
        <v>17</v>
      </c>
      <c r="G6349" t="str">
        <f>VLOOKUP(YouTubeVideos[[#This Row],[category_id]],VideoCategories[],2,FALSE)</f>
        <v>Sports</v>
      </c>
      <c r="H6349" t="s">
        <v>63</v>
      </c>
      <c r="I6349">
        <v>745</v>
      </c>
      <c r="J6349">
        <v>1</v>
      </c>
      <c r="K6349">
        <v>0</v>
      </c>
      <c r="L6349">
        <v>0</v>
      </c>
      <c r="M6349" t="b">
        <v>0</v>
      </c>
      <c r="N6349" t="b">
        <v>0</v>
      </c>
      <c r="O6349" t="b">
        <v>0</v>
      </c>
    </row>
    <row r="6350" spans="1:15">
      <c r="A6350" t="s">
        <v>19653</v>
      </c>
      <c r="B6350" s="1">
        <v>43265</v>
      </c>
      <c r="C6350" s="1">
        <v>43238.440532407411</v>
      </c>
      <c r="D6350" t="s">
        <v>19654</v>
      </c>
      <c r="E6350" t="s">
        <v>6080</v>
      </c>
      <c r="F6350">
        <v>24</v>
      </c>
      <c r="G6350" t="str">
        <f>VLOOKUP(YouTubeVideos[[#This Row],[category_id]],VideoCategories[],2,FALSE)</f>
        <v>Entertainment</v>
      </c>
      <c r="H6350" t="s">
        <v>19655</v>
      </c>
      <c r="I6350">
        <v>1066451</v>
      </c>
      <c r="J6350">
        <v>48068</v>
      </c>
      <c r="K6350">
        <v>1032</v>
      </c>
      <c r="L6350">
        <v>3992</v>
      </c>
      <c r="M6350" t="b">
        <v>0</v>
      </c>
      <c r="N6350" t="b">
        <v>0</v>
      </c>
      <c r="O6350" t="b">
        <v>0</v>
      </c>
    </row>
    <row r="6351" spans="1:15">
      <c r="A6351" t="s">
        <v>19745</v>
      </c>
      <c r="B6351" s="1">
        <v>43056</v>
      </c>
      <c r="C6351" s="1">
        <v>43052.528993055559</v>
      </c>
      <c r="D6351" t="s">
        <v>736</v>
      </c>
      <c r="E6351" t="s">
        <v>737</v>
      </c>
      <c r="F6351">
        <v>17</v>
      </c>
      <c r="G6351" t="str">
        <f>VLOOKUP(YouTubeVideos[[#This Row],[category_id]],VideoCategories[],2,FALSE)</f>
        <v>Sports</v>
      </c>
      <c r="H6351" t="s">
        <v>738</v>
      </c>
      <c r="I6351">
        <v>704</v>
      </c>
      <c r="J6351">
        <v>10</v>
      </c>
      <c r="K6351">
        <v>2</v>
      </c>
      <c r="L6351">
        <v>5</v>
      </c>
      <c r="M6351" t="b">
        <v>0</v>
      </c>
      <c r="N6351" t="b">
        <v>0</v>
      </c>
      <c r="O6351" t="b">
        <v>0</v>
      </c>
    </row>
    <row r="6352" spans="1:15">
      <c r="A6352" t="s">
        <v>9870</v>
      </c>
      <c r="B6352" s="1">
        <v>43128</v>
      </c>
      <c r="C6352" s="1">
        <v>43123.312511574077</v>
      </c>
      <c r="D6352" t="s">
        <v>9871</v>
      </c>
      <c r="E6352" t="s">
        <v>4915</v>
      </c>
      <c r="F6352">
        <v>25</v>
      </c>
      <c r="G6352" t="str">
        <f>VLOOKUP(YouTubeVideos[[#This Row],[category_id]],VideoCategories[],2,FALSE)</f>
        <v>News &amp; Politics</v>
      </c>
      <c r="H6352" t="s">
        <v>9872</v>
      </c>
      <c r="I6352">
        <v>559</v>
      </c>
      <c r="J6352">
        <v>9</v>
      </c>
      <c r="K6352">
        <v>0</v>
      </c>
      <c r="L6352">
        <v>4</v>
      </c>
      <c r="M6352" t="b">
        <v>0</v>
      </c>
      <c r="N6352" t="b">
        <v>0</v>
      </c>
      <c r="O6352" t="b">
        <v>0</v>
      </c>
    </row>
    <row r="6360" spans="9:9">
      <c r="I6360">
        <f>AVERAGE(I34:I6280)</f>
        <v>1875756.1391067712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election activeCell="B3" sqref="B3"/>
    </sheetView>
  </sheetViews>
  <sheetFormatPr baseColWidth="10" defaultColWidth="0" defaultRowHeight="15" zeroHeight="1"/>
  <cols>
    <col min="1" max="1" width="7.5" style="4" bestFit="1" customWidth="1"/>
    <col min="2" max="2" width="20.6640625" style="4" bestFit="1" customWidth="1"/>
    <col min="3" max="16384" width="9.1640625" style="4" hidden="1"/>
  </cols>
  <sheetData>
    <row r="1" spans="1:2" ht="16">
      <c r="A1" s="27" t="s">
        <v>19666</v>
      </c>
      <c r="B1" s="27" t="s">
        <v>19667</v>
      </c>
    </row>
    <row r="2" spans="1:2" ht="16">
      <c r="A2" s="5">
        <v>1</v>
      </c>
      <c r="B2" s="5" t="s">
        <v>19668</v>
      </c>
    </row>
    <row r="3" spans="1:2" ht="16">
      <c r="A3" s="5">
        <v>2</v>
      </c>
      <c r="B3" s="5" t="s">
        <v>19669</v>
      </c>
    </row>
    <row r="4" spans="1:2" ht="16">
      <c r="A4" s="5">
        <v>10</v>
      </c>
      <c r="B4" s="5" t="s">
        <v>19670</v>
      </c>
    </row>
    <row r="5" spans="1:2" ht="16">
      <c r="A5" s="5">
        <v>15</v>
      </c>
      <c r="B5" s="5" t="s">
        <v>19671</v>
      </c>
    </row>
    <row r="6" spans="1:2" ht="16">
      <c r="A6" s="5">
        <v>17</v>
      </c>
      <c r="B6" s="5" t="s">
        <v>19672</v>
      </c>
    </row>
    <row r="7" spans="1:2" ht="16">
      <c r="A7" s="5">
        <v>18</v>
      </c>
      <c r="B7" s="5" t="s">
        <v>19684</v>
      </c>
    </row>
    <row r="8" spans="1:2" ht="16">
      <c r="A8" s="5">
        <v>19</v>
      </c>
      <c r="B8" s="5" t="s">
        <v>19673</v>
      </c>
    </row>
    <row r="9" spans="1:2" ht="16">
      <c r="A9" s="5">
        <v>20</v>
      </c>
      <c r="B9" s="5" t="s">
        <v>19674</v>
      </c>
    </row>
    <row r="10" spans="1:2" ht="16">
      <c r="A10" s="5">
        <v>21</v>
      </c>
      <c r="B10" s="5" t="s">
        <v>19685</v>
      </c>
    </row>
    <row r="11" spans="1:2" ht="16">
      <c r="A11" s="5">
        <v>22</v>
      </c>
      <c r="B11" s="5" t="s">
        <v>19675</v>
      </c>
    </row>
    <row r="12" spans="1:2" ht="16">
      <c r="A12" s="5">
        <v>23</v>
      </c>
      <c r="B12" s="5" t="s">
        <v>19676</v>
      </c>
    </row>
    <row r="13" spans="1:2" ht="16">
      <c r="A13" s="5">
        <v>24</v>
      </c>
      <c r="B13" s="5" t="s">
        <v>19677</v>
      </c>
    </row>
    <row r="14" spans="1:2" ht="16">
      <c r="A14" s="5">
        <v>25</v>
      </c>
      <c r="B14" s="5" t="s">
        <v>19678</v>
      </c>
    </row>
    <row r="15" spans="1:2" ht="16">
      <c r="A15" s="5">
        <v>26</v>
      </c>
      <c r="B15" s="5" t="s">
        <v>19679</v>
      </c>
    </row>
    <row r="16" spans="1:2" ht="16">
      <c r="A16" s="6">
        <v>27</v>
      </c>
      <c r="B16" s="6" t="s">
        <v>19680</v>
      </c>
    </row>
    <row r="17" spans="1:2" ht="16">
      <c r="A17" s="5">
        <v>28</v>
      </c>
      <c r="B17" s="5" t="s">
        <v>19681</v>
      </c>
    </row>
    <row r="18" spans="1:2" ht="16">
      <c r="A18" s="5">
        <v>29</v>
      </c>
      <c r="B18" s="5" t="s">
        <v>19682</v>
      </c>
    </row>
    <row r="19" spans="1:2" ht="16">
      <c r="A19" s="5">
        <v>30</v>
      </c>
      <c r="B19" s="5" t="s">
        <v>19686</v>
      </c>
    </row>
    <row r="20" spans="1:2" ht="16">
      <c r="A20" s="5">
        <v>31</v>
      </c>
      <c r="B20" s="5" t="s">
        <v>19687</v>
      </c>
    </row>
    <row r="21" spans="1:2" ht="16">
      <c r="A21" s="5">
        <v>32</v>
      </c>
      <c r="B21" s="5" t="s">
        <v>19688</v>
      </c>
    </row>
    <row r="22" spans="1:2" ht="16">
      <c r="A22" s="5">
        <v>33</v>
      </c>
      <c r="B22" s="5" t="s">
        <v>19689</v>
      </c>
    </row>
    <row r="23" spans="1:2" ht="16">
      <c r="A23" s="5">
        <v>34</v>
      </c>
      <c r="B23" s="5" t="s">
        <v>19676</v>
      </c>
    </row>
    <row r="24" spans="1:2" ht="16">
      <c r="A24" s="5">
        <v>35</v>
      </c>
      <c r="B24" s="5" t="s">
        <v>19690</v>
      </c>
    </row>
    <row r="25" spans="1:2" ht="16">
      <c r="A25" s="5">
        <v>36</v>
      </c>
      <c r="B25" s="5" t="s">
        <v>19691</v>
      </c>
    </row>
    <row r="26" spans="1:2" ht="16">
      <c r="A26" s="5">
        <v>37</v>
      </c>
      <c r="B26" s="5" t="s">
        <v>19692</v>
      </c>
    </row>
    <row r="27" spans="1:2" ht="16">
      <c r="A27" s="5">
        <v>38</v>
      </c>
      <c r="B27" s="5" t="s">
        <v>19694</v>
      </c>
    </row>
    <row r="28" spans="1:2" ht="16">
      <c r="A28" s="5">
        <v>39</v>
      </c>
      <c r="B28" s="5" t="s">
        <v>19693</v>
      </c>
    </row>
    <row r="29" spans="1:2" ht="16">
      <c r="A29" s="5">
        <v>40</v>
      </c>
      <c r="B29" s="5" t="s">
        <v>19695</v>
      </c>
    </row>
    <row r="30" spans="1:2" ht="16">
      <c r="A30" s="5">
        <v>41</v>
      </c>
      <c r="B30" s="5" t="s">
        <v>19696</v>
      </c>
    </row>
    <row r="31" spans="1:2" ht="16">
      <c r="A31" s="5">
        <v>42</v>
      </c>
      <c r="B31" s="5" t="s">
        <v>19697</v>
      </c>
    </row>
    <row r="32" spans="1:2" ht="16">
      <c r="A32" s="5">
        <v>43</v>
      </c>
      <c r="B32" s="5" t="s">
        <v>19683</v>
      </c>
    </row>
    <row r="33" spans="1:2" ht="16">
      <c r="A33" s="5">
        <v>44</v>
      </c>
      <c r="B33" s="5" t="s">
        <v>19698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topLeftCell="A26" zoomScale="113" zoomScaleNormal="100" workbookViewId="0">
      <selection activeCell="A47" sqref="A47:C53"/>
    </sheetView>
  </sheetViews>
  <sheetFormatPr baseColWidth="10" defaultColWidth="0" defaultRowHeight="15" zeroHeight="1"/>
  <cols>
    <col min="1" max="1" width="9.1640625" customWidth="1"/>
    <col min="2" max="2" width="69.5" customWidth="1"/>
    <col min="3" max="3" width="17.1640625" customWidth="1"/>
    <col min="4" max="4" width="8.83203125" customWidth="1"/>
    <col min="5" max="5" width="20.6640625" bestFit="1" customWidth="1"/>
    <col min="6" max="6" width="16.83203125" bestFit="1" customWidth="1"/>
    <col min="7" max="7" width="23.83203125" customWidth="1"/>
    <col min="8" max="9" width="9.1640625" customWidth="1"/>
    <col min="10" max="16384" width="8.83203125" hidden="1"/>
  </cols>
  <sheetData>
    <row r="1" spans="1:9" ht="27">
      <c r="A1" s="95" t="s">
        <v>20833</v>
      </c>
      <c r="B1" s="96"/>
      <c r="C1" s="96"/>
      <c r="D1" s="96"/>
      <c r="E1" s="102"/>
      <c r="F1" s="65"/>
      <c r="G1" s="65"/>
      <c r="H1" s="65"/>
      <c r="I1" s="103"/>
    </row>
    <row r="2" spans="1:9" ht="15" customHeight="1">
      <c r="A2" s="97" t="s">
        <v>20836</v>
      </c>
      <c r="B2" s="98"/>
      <c r="C2" s="98"/>
      <c r="D2" s="98"/>
      <c r="E2" s="102"/>
      <c r="F2" s="65"/>
      <c r="G2" s="65"/>
      <c r="H2" s="65"/>
      <c r="I2" s="103"/>
    </row>
    <row r="3" spans="1:9" ht="15" customHeight="1">
      <c r="A3" s="99"/>
      <c r="B3" s="98"/>
      <c r="C3" s="98"/>
      <c r="D3" s="98"/>
      <c r="E3" s="102"/>
      <c r="F3" s="65"/>
      <c r="G3" s="65"/>
      <c r="H3" s="65"/>
      <c r="I3" s="103"/>
    </row>
    <row r="4" spans="1:9" ht="15" customHeight="1">
      <c r="A4" s="99"/>
      <c r="B4" s="98"/>
      <c r="C4" s="98"/>
      <c r="D4" s="98"/>
      <c r="E4" s="102"/>
      <c r="F4" s="65"/>
      <c r="G4" s="65"/>
      <c r="H4" s="65"/>
      <c r="I4" s="103"/>
    </row>
    <row r="5" spans="1:9" ht="15" customHeight="1">
      <c r="A5" s="99"/>
      <c r="B5" s="98"/>
      <c r="C5" s="98"/>
      <c r="D5" s="98"/>
      <c r="E5" s="102"/>
      <c r="F5" s="65"/>
      <c r="G5" s="65"/>
      <c r="H5" s="65"/>
      <c r="I5" s="103"/>
    </row>
    <row r="6" spans="1:9" ht="15" customHeight="1">
      <c r="A6" s="99"/>
      <c r="B6" s="98"/>
      <c r="C6" s="98"/>
      <c r="D6" s="98"/>
      <c r="E6" s="102"/>
      <c r="F6" s="65"/>
      <c r="G6" s="65"/>
      <c r="H6" s="65"/>
      <c r="I6" s="103"/>
    </row>
    <row r="7" spans="1:9" ht="15" customHeight="1">
      <c r="A7" s="99"/>
      <c r="B7" s="98"/>
      <c r="C7" s="98"/>
      <c r="D7" s="98"/>
      <c r="E7" s="102"/>
      <c r="F7" s="65"/>
      <c r="G7" s="65"/>
      <c r="H7" s="65"/>
      <c r="I7" s="103"/>
    </row>
    <row r="8" spans="1:9" ht="15" customHeight="1">
      <c r="A8" s="99"/>
      <c r="B8" s="98"/>
      <c r="C8" s="98"/>
      <c r="D8" s="98"/>
      <c r="E8" s="102"/>
      <c r="F8" s="65"/>
      <c r="G8" s="65"/>
      <c r="H8" s="65"/>
      <c r="I8" s="103"/>
    </row>
    <row r="9" spans="1:9" ht="15" customHeight="1">
      <c r="A9" s="99"/>
      <c r="B9" s="98"/>
      <c r="C9" s="98"/>
      <c r="D9" s="98"/>
      <c r="E9" s="102"/>
      <c r="F9" s="65"/>
      <c r="G9" s="65"/>
      <c r="H9" s="65"/>
      <c r="I9" s="103"/>
    </row>
    <row r="10" spans="1:9" ht="15" customHeight="1">
      <c r="A10" s="99"/>
      <c r="B10" s="98"/>
      <c r="C10" s="98"/>
      <c r="D10" s="98"/>
      <c r="E10" s="102"/>
      <c r="F10" s="65"/>
      <c r="G10" s="65"/>
      <c r="H10" s="65"/>
      <c r="I10" s="103"/>
    </row>
    <row r="11" spans="1:9" ht="15" customHeight="1">
      <c r="A11" s="99"/>
      <c r="B11" s="98"/>
      <c r="C11" s="98"/>
      <c r="D11" s="98"/>
      <c r="E11" s="102"/>
      <c r="F11" s="65"/>
      <c r="G11" s="65"/>
      <c r="H11" s="65"/>
      <c r="I11" s="103"/>
    </row>
    <row r="12" spans="1:9" ht="15.75" customHeight="1">
      <c r="A12" s="99"/>
      <c r="B12" s="98"/>
      <c r="C12" s="98"/>
      <c r="D12" s="98"/>
      <c r="E12" s="102"/>
      <c r="F12" s="65"/>
      <c r="G12" s="65"/>
      <c r="H12" s="65"/>
      <c r="I12" s="103"/>
    </row>
    <row r="13" spans="1:9" ht="71" customHeight="1">
      <c r="A13" s="99"/>
      <c r="B13" s="98"/>
      <c r="C13" s="98"/>
      <c r="D13" s="98"/>
      <c r="E13" s="102"/>
      <c r="F13" s="65"/>
      <c r="G13" s="65"/>
      <c r="H13" s="65"/>
      <c r="I13" s="103"/>
    </row>
    <row r="14" spans="1:9" ht="27" customHeight="1">
      <c r="A14" s="92" t="s">
        <v>20834</v>
      </c>
      <c r="B14" s="93"/>
      <c r="C14" s="93"/>
      <c r="D14" s="93"/>
      <c r="E14" s="102"/>
      <c r="F14" s="65"/>
      <c r="G14" s="65"/>
      <c r="H14" s="65"/>
      <c r="I14" s="103"/>
    </row>
    <row r="15" spans="1:9" ht="17" customHeight="1" thickBot="1">
      <c r="A15" s="29">
        <v>1</v>
      </c>
      <c r="B15" s="28" t="s">
        <v>20819</v>
      </c>
      <c r="C15" s="7">
        <v>7</v>
      </c>
      <c r="D15" s="61"/>
      <c r="E15" s="102"/>
      <c r="F15" s="65"/>
      <c r="G15" s="65"/>
      <c r="H15" s="65"/>
      <c r="I15" s="103"/>
    </row>
    <row r="16" spans="1:9" ht="24" customHeight="1" thickBot="1">
      <c r="A16" s="80">
        <v>2</v>
      </c>
      <c r="B16" s="100" t="s">
        <v>20827</v>
      </c>
      <c r="C16" s="101"/>
      <c r="D16" s="62"/>
      <c r="E16" s="102"/>
      <c r="F16" s="65"/>
      <c r="G16" s="65"/>
      <c r="H16" s="65"/>
      <c r="I16" s="103"/>
    </row>
    <row r="17" spans="1:9" ht="22" customHeight="1" thickBot="1">
      <c r="A17" s="80"/>
      <c r="B17" s="100"/>
      <c r="C17" s="101"/>
      <c r="D17" s="62"/>
      <c r="E17" s="102"/>
      <c r="F17" s="65"/>
      <c r="G17" s="65"/>
      <c r="H17" s="65"/>
      <c r="I17" s="103"/>
    </row>
    <row r="18" spans="1:9" ht="15.75" customHeight="1">
      <c r="A18" s="70" t="s">
        <v>20842</v>
      </c>
      <c r="B18" s="70"/>
      <c r="C18" s="70"/>
      <c r="D18" s="62"/>
      <c r="E18" s="102"/>
      <c r="F18" s="65"/>
      <c r="G18" s="65"/>
      <c r="H18" s="65"/>
      <c r="I18" s="103"/>
    </row>
    <row r="19" spans="1:9" ht="27" thickBot="1">
      <c r="A19" s="71"/>
      <c r="B19" s="71"/>
      <c r="C19" s="71"/>
      <c r="D19" s="63"/>
      <c r="E19" s="94" t="s">
        <v>20823</v>
      </c>
      <c r="F19" s="94"/>
      <c r="G19" s="94"/>
      <c r="H19" s="64"/>
      <c r="I19" s="64"/>
    </row>
    <row r="20" spans="1:9" ht="16" thickBot="1">
      <c r="A20" s="71"/>
      <c r="B20" s="71"/>
      <c r="C20" s="71"/>
      <c r="D20" s="63"/>
      <c r="E20" s="25" t="s">
        <v>19662</v>
      </c>
      <c r="F20" s="25" t="s">
        <v>19664</v>
      </c>
      <c r="G20" s="25" t="s">
        <v>19663</v>
      </c>
      <c r="H20" s="65"/>
      <c r="I20" s="65"/>
    </row>
    <row r="21" spans="1:9" ht="16" thickBot="1">
      <c r="A21" s="30">
        <v>3</v>
      </c>
      <c r="B21" s="37" t="s">
        <v>20820</v>
      </c>
      <c r="C21" s="12">
        <v>5</v>
      </c>
      <c r="D21" s="63"/>
      <c r="E21" s="2" t="s">
        <v>19669</v>
      </c>
      <c r="F21" s="3">
        <v>71</v>
      </c>
      <c r="G21" s="3">
        <v>1449487.1267605633</v>
      </c>
      <c r="H21" s="65"/>
      <c r="I21" s="65"/>
    </row>
    <row r="22" spans="1:9" ht="21" customHeight="1" thickBot="1">
      <c r="A22" s="80">
        <v>4</v>
      </c>
      <c r="B22" s="100" t="s">
        <v>20825</v>
      </c>
      <c r="C22" s="101"/>
      <c r="D22" s="68" t="s">
        <v>20835</v>
      </c>
      <c r="E22" s="2" t="s">
        <v>19676</v>
      </c>
      <c r="F22" s="3">
        <v>544</v>
      </c>
      <c r="G22" s="3">
        <v>1422506.7886029412</v>
      </c>
      <c r="H22" s="65"/>
      <c r="I22" s="65"/>
    </row>
    <row r="23" spans="1:9" ht="27" customHeight="1" thickBot="1">
      <c r="A23" s="80"/>
      <c r="B23" s="100"/>
      <c r="C23" s="101"/>
      <c r="D23" s="68"/>
      <c r="E23" s="2" t="s">
        <v>19680</v>
      </c>
      <c r="F23" s="3">
        <v>251</v>
      </c>
      <c r="G23" s="3">
        <v>607884.53784860554</v>
      </c>
      <c r="H23" s="65"/>
      <c r="I23" s="65"/>
    </row>
    <row r="24" spans="1:9">
      <c r="A24" s="70"/>
      <c r="B24" s="70"/>
      <c r="C24" s="70"/>
      <c r="D24" s="65"/>
      <c r="E24" s="2" t="s">
        <v>19677</v>
      </c>
      <c r="F24" s="3">
        <v>1621</v>
      </c>
      <c r="G24" s="3">
        <v>1744878.6397285627</v>
      </c>
      <c r="H24" s="65"/>
      <c r="I24" s="65"/>
    </row>
    <row r="25" spans="1:9">
      <c r="A25" s="71"/>
      <c r="B25" s="71"/>
      <c r="C25" s="71"/>
      <c r="D25" s="65"/>
      <c r="E25" s="2" t="s">
        <v>19668</v>
      </c>
      <c r="F25" s="3">
        <v>320</v>
      </c>
      <c r="G25" s="3">
        <v>2545386.8718750002</v>
      </c>
      <c r="H25" s="65"/>
      <c r="I25" s="65"/>
    </row>
    <row r="26" spans="1:9" ht="16" thickBot="1">
      <c r="A26" s="71"/>
      <c r="B26" s="71"/>
      <c r="C26" s="71"/>
      <c r="D26" s="65"/>
      <c r="E26" s="2" t="s">
        <v>19674</v>
      </c>
      <c r="F26" s="3">
        <v>103</v>
      </c>
      <c r="G26" s="3">
        <v>2325086.7669902914</v>
      </c>
      <c r="H26" s="65"/>
      <c r="I26" s="65"/>
    </row>
    <row r="27" spans="1:9" ht="30" customHeight="1">
      <c r="A27" s="31">
        <v>5</v>
      </c>
      <c r="B27" s="35" t="s">
        <v>20826</v>
      </c>
      <c r="C27" s="13">
        <v>3</v>
      </c>
      <c r="D27" s="65"/>
      <c r="E27" s="2" t="s">
        <v>19679</v>
      </c>
      <c r="F27" s="3">
        <v>594</v>
      </c>
      <c r="G27" s="3">
        <v>937806.18686868681</v>
      </c>
      <c r="H27" s="65"/>
      <c r="I27" s="65"/>
    </row>
    <row r="28" spans="1:9">
      <c r="A28" s="64"/>
      <c r="B28" s="64"/>
      <c r="C28" s="64"/>
      <c r="D28" s="64"/>
      <c r="E28" s="2" t="s">
        <v>19670</v>
      </c>
      <c r="F28" s="3">
        <v>801</v>
      </c>
      <c r="G28" s="3">
        <v>6027683.0711610485</v>
      </c>
      <c r="H28" s="65"/>
      <c r="I28" s="65"/>
    </row>
    <row r="29" spans="1:9" ht="16" thickBot="1">
      <c r="A29" s="72" t="s">
        <v>20821</v>
      </c>
      <c r="B29" s="72"/>
      <c r="C29" s="72"/>
      <c r="D29" s="105"/>
      <c r="E29" s="2" t="s">
        <v>19678</v>
      </c>
      <c r="F29" s="3">
        <v>504</v>
      </c>
      <c r="G29" s="3">
        <v>459930.94444444444</v>
      </c>
      <c r="H29" s="65"/>
      <c r="I29" s="65"/>
    </row>
    <row r="30" spans="1:9" ht="16" thickBot="1">
      <c r="A30" s="32">
        <v>6</v>
      </c>
      <c r="B30" s="37" t="s">
        <v>19699</v>
      </c>
      <c r="C30" s="12">
        <f>COUNTA(YouTubeVideos[video_id])</f>
        <v>6351</v>
      </c>
      <c r="D30" s="102"/>
      <c r="E30" s="2" t="s">
        <v>19682</v>
      </c>
      <c r="F30" s="3">
        <v>14</v>
      </c>
      <c r="G30" s="3">
        <v>2218900.6428571427</v>
      </c>
      <c r="H30" s="65"/>
      <c r="I30" s="65"/>
    </row>
    <row r="31" spans="1:9" ht="16" thickBot="1">
      <c r="A31" s="33">
        <v>7</v>
      </c>
      <c r="B31" s="28" t="s">
        <v>19701</v>
      </c>
      <c r="C31" s="7">
        <f>SUM(YouTubeVideos[likes])</f>
        <v>352957165</v>
      </c>
      <c r="D31" s="102"/>
      <c r="E31" s="2" t="s">
        <v>19675</v>
      </c>
      <c r="F31" s="3">
        <v>495</v>
      </c>
      <c r="G31" s="3">
        <v>1348809.4727272727</v>
      </c>
      <c r="H31" s="65"/>
      <c r="I31" s="65"/>
    </row>
    <row r="32" spans="1:9">
      <c r="A32" s="34">
        <v>8</v>
      </c>
      <c r="B32" s="36" t="s">
        <v>19700</v>
      </c>
      <c r="C32" s="8">
        <f>AVERAGE(YouTubeVideos[views])</f>
        <v>1962117.2407494884</v>
      </c>
      <c r="D32" s="102"/>
      <c r="E32" s="2" t="s">
        <v>19671</v>
      </c>
      <c r="F32" s="3">
        <v>140</v>
      </c>
      <c r="G32" s="3">
        <v>744318.87857142859</v>
      </c>
      <c r="H32" s="65"/>
      <c r="I32" s="65"/>
    </row>
    <row r="33" spans="1:9">
      <c r="A33" s="65"/>
      <c r="B33" s="65"/>
      <c r="C33" s="65"/>
      <c r="D33" s="102"/>
      <c r="E33" s="2" t="s">
        <v>19681</v>
      </c>
      <c r="F33" s="3">
        <v>381</v>
      </c>
      <c r="G33" s="3">
        <v>1124489.0209973752</v>
      </c>
      <c r="H33" s="65"/>
      <c r="I33" s="65"/>
    </row>
    <row r="34" spans="1:9" ht="16" thickBot="1">
      <c r="A34" s="76" t="s">
        <v>20822</v>
      </c>
      <c r="B34" s="77"/>
      <c r="C34" s="78"/>
      <c r="D34" s="102"/>
      <c r="E34" s="2" t="s">
        <v>19683</v>
      </c>
      <c r="F34" s="3">
        <v>4</v>
      </c>
      <c r="G34" s="3">
        <v>762400</v>
      </c>
      <c r="H34" s="65"/>
      <c r="I34" s="65"/>
    </row>
    <row r="35" spans="1:9" ht="16" thickBot="1">
      <c r="A35" s="74">
        <v>9</v>
      </c>
      <c r="B35" s="73" t="s">
        <v>20838</v>
      </c>
      <c r="C35" s="75">
        <v>9</v>
      </c>
      <c r="D35" s="102"/>
      <c r="E35" s="2" t="s">
        <v>19672</v>
      </c>
      <c r="F35" s="3">
        <v>449</v>
      </c>
      <c r="G35" s="3">
        <v>1424029.4654788419</v>
      </c>
      <c r="H35" s="65"/>
      <c r="I35" s="65"/>
    </row>
    <row r="36" spans="1:9" ht="16" thickBot="1">
      <c r="A36" s="74"/>
      <c r="B36" s="73"/>
      <c r="C36" s="75"/>
      <c r="D36" s="102"/>
      <c r="E36" s="2" t="s">
        <v>19673</v>
      </c>
      <c r="F36" s="3">
        <v>59</v>
      </c>
      <c r="G36" s="3">
        <v>996254.03389830503</v>
      </c>
      <c r="H36" s="65"/>
      <c r="I36" s="65"/>
    </row>
    <row r="37" spans="1:9" ht="15.75" customHeight="1" thickBot="1">
      <c r="A37" s="74">
        <v>10</v>
      </c>
      <c r="B37" s="73" t="s">
        <v>19702</v>
      </c>
      <c r="C37" s="75" t="s">
        <v>12044</v>
      </c>
      <c r="D37" s="102"/>
      <c r="E37" s="102"/>
      <c r="F37" s="65"/>
      <c r="G37" s="103"/>
      <c r="H37" s="104"/>
      <c r="I37" s="104"/>
    </row>
    <row r="38" spans="1:9" ht="27" thickBot="1">
      <c r="A38" s="82"/>
      <c r="B38" s="81"/>
      <c r="C38" s="83"/>
      <c r="D38" s="102"/>
      <c r="E38" s="44" t="s">
        <v>20824</v>
      </c>
      <c r="F38" s="44"/>
      <c r="G38" s="44"/>
      <c r="H38" s="38"/>
      <c r="I38" s="38"/>
    </row>
    <row r="39" spans="1:9" ht="16" thickBot="1">
      <c r="A39" s="34">
        <v>11</v>
      </c>
      <c r="B39" s="36" t="s">
        <v>19705</v>
      </c>
      <c r="C39" s="8">
        <v>5</v>
      </c>
      <c r="D39" s="102"/>
    </row>
    <row r="40" spans="1:9">
      <c r="A40" s="82">
        <v>12</v>
      </c>
      <c r="B40" s="81" t="s">
        <v>19706</v>
      </c>
      <c r="C40" s="66">
        <v>2</v>
      </c>
      <c r="D40" s="102"/>
    </row>
    <row r="41" spans="1:9">
      <c r="A41" s="91"/>
      <c r="B41" s="90"/>
      <c r="C41" s="67"/>
      <c r="D41" s="106"/>
    </row>
    <row r="42" spans="1:9" hidden="1">
      <c r="A42" s="64"/>
      <c r="B42" s="64"/>
      <c r="C42" s="64"/>
      <c r="D42" s="64"/>
    </row>
    <row r="43" spans="1:9" ht="16" thickBot="1">
      <c r="A43" s="84" t="s">
        <v>20839</v>
      </c>
      <c r="B43" s="85"/>
      <c r="C43" s="86"/>
      <c r="D43" s="68" t="s">
        <v>20835</v>
      </c>
    </row>
    <row r="44" spans="1:9" ht="16" thickBot="1">
      <c r="A44" s="87"/>
      <c r="B44" s="88"/>
      <c r="C44" s="89"/>
      <c r="D44" s="69"/>
    </row>
    <row r="45" spans="1:9" ht="16" thickBot="1">
      <c r="A45" s="80">
        <v>13</v>
      </c>
      <c r="B45" s="73" t="s">
        <v>19707</v>
      </c>
      <c r="C45" s="79"/>
      <c r="D45" s="64"/>
    </row>
    <row r="46" spans="1:9" ht="16" thickBot="1">
      <c r="A46" s="80"/>
      <c r="B46" s="73"/>
      <c r="C46" s="79"/>
      <c r="D46" s="65"/>
    </row>
    <row r="47" spans="1:9" ht="15" customHeight="1">
      <c r="A47" s="70" t="s">
        <v>20843</v>
      </c>
      <c r="B47" s="70"/>
      <c r="C47" s="70"/>
      <c r="D47" s="65"/>
    </row>
    <row r="48" spans="1:9">
      <c r="A48" s="71"/>
      <c r="B48" s="71"/>
      <c r="C48" s="71"/>
      <c r="D48" s="65"/>
    </row>
    <row r="49" spans="1:9">
      <c r="A49" s="71"/>
      <c r="B49" s="71"/>
      <c r="C49" s="71"/>
      <c r="D49" s="65"/>
    </row>
    <row r="50" spans="1:9">
      <c r="A50" s="71"/>
      <c r="B50" s="71"/>
      <c r="C50" s="71"/>
      <c r="D50" s="65"/>
    </row>
    <row r="51" spans="1:9">
      <c r="A51" s="71"/>
      <c r="B51" s="71"/>
      <c r="C51" s="71"/>
      <c r="D51" s="65"/>
    </row>
    <row r="52" spans="1:9">
      <c r="A52" s="71"/>
      <c r="B52" s="71"/>
      <c r="C52" s="71"/>
      <c r="D52" s="65"/>
    </row>
    <row r="53" spans="1:9">
      <c r="A53" s="71"/>
      <c r="B53" s="71"/>
      <c r="C53" s="71"/>
      <c r="D53" s="65"/>
    </row>
    <row r="54" spans="1:9">
      <c r="A54" s="41"/>
      <c r="B54" s="42"/>
      <c r="D54" s="43"/>
      <c r="E54" s="40"/>
      <c r="F54" s="40"/>
      <c r="G54" s="40"/>
      <c r="H54" s="40"/>
      <c r="I54" s="40"/>
    </row>
    <row r="1048576" spans="1:1" hidden="1">
      <c r="A1048576" s="39"/>
    </row>
  </sheetData>
  <mergeCells count="37">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 ref="A37:A38"/>
    <mergeCell ref="C37:C38"/>
    <mergeCell ref="A43:C44"/>
    <mergeCell ref="B40:B41"/>
    <mergeCell ref="A40:A41"/>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Data Set</vt:lpstr>
      <vt:lpstr>Explore the VideoCategories</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Ken Wood</cp:lastModifiedBy>
  <dcterms:created xsi:type="dcterms:W3CDTF">2022-02-17T18:27:23Z</dcterms:created>
  <dcterms:modified xsi:type="dcterms:W3CDTF">2024-09-22T23:29:17Z</dcterms:modified>
</cp:coreProperties>
</file>