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oodzsan/Desktop/Machine Learning &amp; Data Analysis/Ken's Practice Files/Excel files/"/>
    </mc:Choice>
  </mc:AlternateContent>
  <xr:revisionPtr revIDLastSave="0" documentId="13_ncr:1_{A8A91398-A304-8C45-AA99-9F7DF50DCD00}" xr6:coauthVersionLast="36" xr6:coauthVersionMax="36" xr10:uidLastSave="{00000000-0000-0000-0000-000000000000}"/>
  <bookViews>
    <workbookView xWindow="0" yWindow="0" windowWidth="25600" windowHeight="14760" activeTab="4" xr2:uid="{00000000-000D-0000-FFFF-FFFF00000000}"/>
  </bookViews>
  <sheets>
    <sheet name="Exercise 35.1" sheetId="1" r:id="rId1"/>
    <sheet name="RiskStatsDataHiddenSheet" sheetId="8" state="hidden" r:id="rId2"/>
    <sheet name="ro_HiddenInfo" sheetId="5" state="veryHidden" r:id="rId3"/>
    <sheet name="_EVSCRATCH" sheetId="15" state="veryHidden" r:id="rId4"/>
    <sheet name="Exercise 35.2" sheetId="16" r:id="rId5"/>
    <sheet name="ro model" sheetId="3" r:id="rId6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lookup">#REF!</definedName>
    <definedName name="OptimizationAdjustableCellAddresses" hidden="1">ro_HiddenInfo!$H$16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howproblook">'ro model'!$F$3:$M$14</definedName>
    <definedName name="solver_adj" localSheetId="0" hidden="1">'Exercise 35.1'!$B$6:$B$14</definedName>
    <definedName name="solver_adj" localSheetId="4" hidden="1">'Exercise 35.2'!$B$6:$B$14</definedName>
    <definedName name="solver_adj" localSheetId="5" hidden="1">'ro model'!$D$6:$D$14</definedName>
    <definedName name="solver_cct" localSheetId="0" hidden="1">20</definedName>
    <definedName name="solver_cct" localSheetId="4" hidden="1">20</definedName>
    <definedName name="solver_cct" localSheetId="5" hidden="1">20</definedName>
    <definedName name="solver_cgt" localSheetId="0" hidden="1">1</definedName>
    <definedName name="solver_cgt" localSheetId="4" hidden="1">1</definedName>
    <definedName name="solver_cgt" localSheetId="5" hidden="1">1</definedName>
    <definedName name="solver_cir1" localSheetId="0" hidden="1">1</definedName>
    <definedName name="solver_cir1" localSheetId="4" hidden="1">1</definedName>
    <definedName name="solver_cir1" localSheetId="5" hidden="1">1</definedName>
    <definedName name="solver_cir2" localSheetId="0" hidden="1">1</definedName>
    <definedName name="solver_cir2" localSheetId="4" hidden="1">1</definedName>
    <definedName name="solver_cir2" localSheetId="5" hidden="1">1</definedName>
    <definedName name="solver_cir3" localSheetId="0" hidden="1">1</definedName>
    <definedName name="solver_cir3" localSheetId="4" hidden="1">1</definedName>
    <definedName name="solver_cir3" localSheetId="5" hidden="1">1</definedName>
    <definedName name="solver_cir4" localSheetId="0" hidden="1">1</definedName>
    <definedName name="solver_cir4" localSheetId="4" hidden="1">1</definedName>
    <definedName name="solver_cir4" localSheetId="5" hidden="1">1</definedName>
    <definedName name="solver_cvg" localSheetId="0" hidden="1">0.0001</definedName>
    <definedName name="solver_cvg" localSheetId="4" hidden="1">0.0001</definedName>
    <definedName name="solver_cvg" localSheetId="5" hidden="1">0.0001</definedName>
    <definedName name="solver_dia" localSheetId="0" hidden="1">4</definedName>
    <definedName name="solver_dia" localSheetId="4" hidden="1">4</definedName>
    <definedName name="solver_dia" localSheetId="5" hidden="1">4</definedName>
    <definedName name="solver_drv" localSheetId="0" hidden="1">1</definedName>
    <definedName name="solver_drv" localSheetId="4" hidden="1">1</definedName>
    <definedName name="solver_drv" localSheetId="5" hidden="1">1</definedName>
    <definedName name="solver_dua" localSheetId="0" hidden="1">1</definedName>
    <definedName name="solver_dua" localSheetId="4" hidden="1">1</definedName>
    <definedName name="solver_dua" localSheetId="5" hidden="1">1</definedName>
    <definedName name="solver_eng" localSheetId="0" hidden="1">2</definedName>
    <definedName name="solver_eng" localSheetId="4" hidden="1">2</definedName>
    <definedName name="solver_eng" localSheetId="5" hidden="1">2</definedName>
    <definedName name="solver_est" localSheetId="0" hidden="1">1</definedName>
    <definedName name="solver_est" localSheetId="4" hidden="1">1</definedName>
    <definedName name="solver_est" localSheetId="5" hidden="1">1</definedName>
    <definedName name="solver_gct" localSheetId="0" hidden="1">20</definedName>
    <definedName name="solver_gct" localSheetId="4" hidden="1">20</definedName>
    <definedName name="solver_gct" localSheetId="5" hidden="1">20</definedName>
    <definedName name="solver_gop" localSheetId="0" hidden="1">1</definedName>
    <definedName name="solver_gop" localSheetId="4" hidden="1">1</definedName>
    <definedName name="solver_gop" localSheetId="5" hidden="1">1</definedName>
    <definedName name="solver_iao" localSheetId="0" hidden="1">0</definedName>
    <definedName name="solver_iao" localSheetId="4" hidden="1">0</definedName>
    <definedName name="solver_iao" localSheetId="5" hidden="1">0</definedName>
    <definedName name="solver_ibd" localSheetId="0" hidden="1">2</definedName>
    <definedName name="solver_ibd" localSheetId="4" hidden="1">2</definedName>
    <definedName name="solver_ibd" localSheetId="5" hidden="1">2</definedName>
    <definedName name="solver_ifs" localSheetId="0" hidden="1">0</definedName>
    <definedName name="solver_ifs" localSheetId="4" hidden="1">0</definedName>
    <definedName name="solver_ifs" localSheetId="5" hidden="1">0</definedName>
    <definedName name="solver_irs" localSheetId="0" hidden="1">0</definedName>
    <definedName name="solver_irs" localSheetId="4" hidden="1">0</definedName>
    <definedName name="solver_irs" localSheetId="5" hidden="1">0</definedName>
    <definedName name="solver_ism" localSheetId="0" hidden="1">0</definedName>
    <definedName name="solver_ism" localSheetId="4" hidden="1">0</definedName>
    <definedName name="solver_ism" localSheetId="5" hidden="1">0</definedName>
    <definedName name="solver_itr" localSheetId="0" hidden="1">1000</definedName>
    <definedName name="solver_itr" localSheetId="4" hidden="1">1000</definedName>
    <definedName name="solver_itr" localSheetId="5" hidden="1">1000</definedName>
    <definedName name="solver_lhs1" localSheetId="0" hidden="1">'Exercise 35.1'!$B$6:$B$14</definedName>
    <definedName name="solver_lhs1" localSheetId="4" hidden="1">'Exercise 35.2'!$B$19</definedName>
    <definedName name="solver_lhs1" localSheetId="5" hidden="1">'ro model'!$D$6:$D$14</definedName>
    <definedName name="solver_lhs2" localSheetId="0" hidden="1">'Exercise 35.1'!$B$6:$B$14</definedName>
    <definedName name="solver_lhs2" localSheetId="4" hidden="1">'Exercise 35.2'!$B$6:$B$14</definedName>
    <definedName name="solver_lhs2" localSheetId="5" hidden="1">'ro model'!$D$6:$D$14</definedName>
    <definedName name="solver_lhs3" localSheetId="0" hidden="1">'Exercise 35.1'!$B$6:$B$14</definedName>
    <definedName name="solver_lhs3" localSheetId="4" hidden="1">'Exercise 35.2'!$B$6:$B$14</definedName>
    <definedName name="solver_lhs3" localSheetId="5" hidden="1">'ro model'!$D$6:$D$14</definedName>
    <definedName name="solver_lhs4" localSheetId="0" hidden="1">'Exercise 35.1'!$D$17</definedName>
    <definedName name="solver_lhs4" localSheetId="4" hidden="1">'Exercise 35.2'!$B$6:$B$14</definedName>
    <definedName name="solver_lhs4" localSheetId="5" hidden="1">'ro model'!$F$15:$M$15</definedName>
    <definedName name="solver_lin" localSheetId="0" hidden="1">1</definedName>
    <definedName name="solver_lin" localSheetId="4" hidden="1">1</definedName>
    <definedName name="solver_lin" localSheetId="5" hidden="1">1</definedName>
    <definedName name="solver_lva" localSheetId="0" hidden="1">2</definedName>
    <definedName name="solver_lva" localSheetId="4" hidden="1">2</definedName>
    <definedName name="solver_lva" localSheetId="5" hidden="1">2</definedName>
    <definedName name="solver_mip" localSheetId="0" hidden="1">5000</definedName>
    <definedName name="solver_mip" localSheetId="4" hidden="1">5000</definedName>
    <definedName name="solver_mip" localSheetId="5" hidden="1">5000</definedName>
    <definedName name="solver_mni" localSheetId="0" hidden="1">30</definedName>
    <definedName name="solver_mni" localSheetId="4" hidden="1">30</definedName>
    <definedName name="solver_mod" localSheetId="0" hidden="1">4</definedName>
    <definedName name="solver_mod" localSheetId="4" hidden="1">4</definedName>
    <definedName name="solver_mod" localSheetId="5" hidden="1">4</definedName>
    <definedName name="solver_mrt" localSheetId="0" hidden="1">0.075</definedName>
    <definedName name="solver_mrt" localSheetId="4" hidden="1">0.075</definedName>
    <definedName name="solver_msl" localSheetId="0" hidden="1">2</definedName>
    <definedName name="solver_msl" localSheetId="4" hidden="1">2</definedName>
    <definedName name="solver_msl" localSheetId="5" hidden="1">2</definedName>
    <definedName name="solver_neg" localSheetId="0" hidden="1">2</definedName>
    <definedName name="solver_neg" localSheetId="4" hidden="1">2</definedName>
    <definedName name="solver_neg" localSheetId="5" hidden="1">2</definedName>
    <definedName name="solver_nod" localSheetId="0" hidden="1">5000</definedName>
    <definedName name="solver_nod" localSheetId="4" hidden="1">5000</definedName>
    <definedName name="solver_nod" localSheetId="5" hidden="1">5000</definedName>
    <definedName name="solver_num" localSheetId="0" hidden="1">4</definedName>
    <definedName name="solver_num" localSheetId="4" hidden="1">4</definedName>
    <definedName name="solver_num" localSheetId="5" hidden="1">4</definedName>
    <definedName name="solver_nwt" localSheetId="0" hidden="1">1</definedName>
    <definedName name="solver_nwt" localSheetId="4" hidden="1">1</definedName>
    <definedName name="solver_nwt" localSheetId="5" hidden="1">1</definedName>
    <definedName name="solver_ofx" localSheetId="0" hidden="1">2</definedName>
    <definedName name="solver_ofx" localSheetId="4" hidden="1">2</definedName>
    <definedName name="solver_ofx" localSheetId="5" hidden="1">2</definedName>
    <definedName name="solver_opt" localSheetId="0" hidden="1">'Exercise 35.1'!$B$19</definedName>
    <definedName name="solver_opt" localSheetId="4" hidden="1">'Exercise 35.2'!$E$19</definedName>
    <definedName name="solver_opt" localSheetId="5" hidden="1">'ro model'!$D$19</definedName>
    <definedName name="solver_phr" localSheetId="0" hidden="1">2</definedName>
    <definedName name="solver_phr" localSheetId="4" hidden="1">2</definedName>
    <definedName name="solver_phr" localSheetId="5" hidden="1">2</definedName>
    <definedName name="solver_piv" localSheetId="0" hidden="1">0.000001</definedName>
    <definedName name="solver_piv" localSheetId="4" hidden="1">0.000001</definedName>
    <definedName name="solver_piv" localSheetId="5" hidden="1">0.000001</definedName>
    <definedName name="solver_pre" localSheetId="0" hidden="1">0.000001</definedName>
    <definedName name="solver_pre" localSheetId="4" hidden="1">0.000001</definedName>
    <definedName name="solver_pre" localSheetId="5" hidden="1">0.000001</definedName>
    <definedName name="solver_pro" localSheetId="0" hidden="1">2</definedName>
    <definedName name="solver_pro" localSheetId="4" hidden="1">2</definedName>
    <definedName name="solver_pro" localSheetId="5" hidden="1">2</definedName>
    <definedName name="solver_rbv" localSheetId="0" hidden="1">1</definedName>
    <definedName name="solver_rbv" localSheetId="4" hidden="1">1</definedName>
    <definedName name="solver_rbv" localSheetId="5" hidden="1">1</definedName>
    <definedName name="solver_rdp" localSheetId="0" hidden="1">0</definedName>
    <definedName name="solver_rdp" localSheetId="4" hidden="1">0</definedName>
    <definedName name="solver_rdp" localSheetId="5" hidden="1">0</definedName>
    <definedName name="solver_red" localSheetId="0" hidden="1">0.000001</definedName>
    <definedName name="solver_red" localSheetId="4" hidden="1">0.000001</definedName>
    <definedName name="solver_red" localSheetId="5" hidden="1">0.000001</definedName>
    <definedName name="solver_rel1" localSheetId="0" hidden="1">1</definedName>
    <definedName name="solver_rel1" localSheetId="4" hidden="1">3</definedName>
    <definedName name="solver_rel1" localSheetId="5" hidden="1">1</definedName>
    <definedName name="solver_rel2" localSheetId="0" hidden="1">4</definedName>
    <definedName name="solver_rel2" localSheetId="4" hidden="1">1</definedName>
    <definedName name="solver_rel2" localSheetId="5" hidden="1">4</definedName>
    <definedName name="solver_rel3" localSheetId="0" hidden="1">3</definedName>
    <definedName name="solver_rel3" localSheetId="4" hidden="1">4</definedName>
    <definedName name="solver_rel3" localSheetId="5" hidden="1">3</definedName>
    <definedName name="solver_rel4" localSheetId="0" hidden="1">3</definedName>
    <definedName name="solver_rel4" localSheetId="4" hidden="1">3</definedName>
    <definedName name="solver_rel4" localSheetId="5" hidden="1">3</definedName>
    <definedName name="solver_rep" localSheetId="0" hidden="1">2</definedName>
    <definedName name="solver_rep" localSheetId="4" hidden="1">2</definedName>
    <definedName name="solver_rep" localSheetId="5" hidden="1">2</definedName>
    <definedName name="solver_rhs1" localSheetId="0" hidden="1">20</definedName>
    <definedName name="solver_rhs1" localSheetId="4" hidden="1">5000</definedName>
    <definedName name="solver_rhs1" localSheetId="5" hidden="1">5</definedName>
    <definedName name="solver_rhs2" localSheetId="0" hidden="1">integer</definedName>
    <definedName name="solver_rhs2" localSheetId="4" hidden="1">20</definedName>
    <definedName name="solver_rhs2" localSheetId="5" hidden="1">integer</definedName>
    <definedName name="solver_rhs3" localSheetId="0" hidden="1">0</definedName>
    <definedName name="solver_rhs3" localSheetId="4" hidden="1">integer</definedName>
    <definedName name="solver_rhs3" localSheetId="5" hidden="1">0</definedName>
    <definedName name="solver_rhs4" localSheetId="0" hidden="1">'Exercise 35.1'!$F$17</definedName>
    <definedName name="solver_rhs4" localSheetId="4" hidden="1">0</definedName>
    <definedName name="solver_rhs4" localSheetId="5" hidden="1">'ro model'!$F$17:$M$17</definedName>
    <definedName name="solver_rlx" localSheetId="0" hidden="1">2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4" hidden="1">0</definedName>
    <definedName name="solver_rsp" localSheetId="0" hidden="1">0</definedName>
    <definedName name="solver_rsp" localSheetId="4" hidden="1">0</definedName>
    <definedName name="solver_rsp" localSheetId="5" hidden="1">0</definedName>
    <definedName name="solver_scl" localSheetId="0" hidden="1">2</definedName>
    <definedName name="solver_scl" localSheetId="4" hidden="1">2</definedName>
    <definedName name="solver_scl" localSheetId="5" hidden="1">2</definedName>
    <definedName name="solver_sel" localSheetId="0" hidden="1">1</definedName>
    <definedName name="solver_sel" localSheetId="4" hidden="1">1</definedName>
    <definedName name="solver_sel" localSheetId="5" hidden="1">1</definedName>
    <definedName name="solver_sho" localSheetId="0" hidden="1">2</definedName>
    <definedName name="solver_sho" localSheetId="4" hidden="1">2</definedName>
    <definedName name="solver_sho" localSheetId="5" hidden="1">2</definedName>
    <definedName name="solver_ssz" localSheetId="0" hidden="1">0</definedName>
    <definedName name="solver_ssz" localSheetId="4" hidden="1">0</definedName>
    <definedName name="solver_ssz" localSheetId="5" hidden="1">0</definedName>
    <definedName name="solver_tim" localSheetId="0" hidden="1">100</definedName>
    <definedName name="solver_tim" localSheetId="4" hidden="1">100</definedName>
    <definedName name="solver_tim" localSheetId="5" hidden="1">100</definedName>
    <definedName name="solver_tms" localSheetId="0" hidden="1">2</definedName>
    <definedName name="solver_tms" localSheetId="4" hidden="1">2</definedName>
    <definedName name="solver_tms" localSheetId="5" hidden="1">2</definedName>
    <definedName name="solver_tol" localSheetId="0" hidden="1">0.05</definedName>
    <definedName name="solver_tol" localSheetId="4" hidden="1">0.05</definedName>
    <definedName name="solver_tol" localSheetId="5" hidden="1">0.05</definedName>
    <definedName name="solver_typ" localSheetId="0" hidden="1">2</definedName>
    <definedName name="solver_typ" localSheetId="4" hidden="1">2</definedName>
    <definedName name="solver_typ" localSheetId="5" hidden="1">2</definedName>
    <definedName name="solver_val" localSheetId="0" hidden="1">0</definedName>
    <definedName name="solver_val" localSheetId="4" hidden="1">0</definedName>
    <definedName name="solver_val" localSheetId="5" hidden="1">0</definedName>
    <definedName name="solver_ver" localSheetId="0" hidden="1">2</definedName>
    <definedName name="solver_ver" localSheetId="4" hidden="1">2</definedName>
    <definedName name="solver_ver" localSheetId="5" hidden="1">2</definedName>
    <definedName name="solver_vir" localSheetId="0" hidden="1">1</definedName>
    <definedName name="solver_vir" localSheetId="4" hidden="1">1</definedName>
    <definedName name="solver_vir" localSheetId="5" hidden="1">1</definedName>
  </definedNames>
  <calcPr calcId="181029" calcMode="autoNoTable"/>
</workbook>
</file>

<file path=xl/calcChain.xml><?xml version="1.0" encoding="utf-8"?>
<calcChain xmlns="http://schemas.openxmlformats.org/spreadsheetml/2006/main">
  <c r="E15" i="16" l="1"/>
  <c r="F15" i="16"/>
  <c r="G15" i="16"/>
  <c r="H15" i="16"/>
  <c r="I15" i="16"/>
  <c r="J15" i="16"/>
  <c r="K15" i="16"/>
  <c r="D15" i="16"/>
  <c r="B19" i="16"/>
  <c r="E19" i="16" l="1"/>
  <c r="D17" i="16"/>
  <c r="I18" i="3"/>
  <c r="B1" i="5" s="1"/>
  <c r="F26" i="3"/>
  <c r="F25" i="3"/>
  <c r="F24" i="3"/>
  <c r="F23" i="3"/>
  <c r="F22" i="3"/>
  <c r="F21" i="3"/>
  <c r="F20" i="3"/>
  <c r="F19" i="3"/>
  <c r="F18" i="3"/>
  <c r="H16" i="5"/>
  <c r="D15" i="1"/>
  <c r="B19" i="1"/>
  <c r="E15" i="1"/>
  <c r="F15" i="1"/>
  <c r="G15" i="1"/>
  <c r="H15" i="1"/>
  <c r="I15" i="1"/>
  <c r="J15" i="1"/>
  <c r="K15" i="1"/>
  <c r="E16" i="3"/>
  <c r="E21" i="3" s="1"/>
  <c r="G21" i="3" s="1"/>
  <c r="ID4" i="8"/>
  <c r="D1" i="8"/>
  <c r="D17" i="1" l="1"/>
  <c r="E20" i="3"/>
  <c r="G20" i="3" s="1"/>
  <c r="E19" i="3"/>
  <c r="G19" i="3" s="1"/>
  <c r="E24" i="3"/>
  <c r="G24" i="3" s="1"/>
  <c r="E23" i="3"/>
  <c r="G23" i="3" s="1"/>
  <c r="E25" i="3"/>
  <c r="G25" i="3" s="1"/>
  <c r="E22" i="3"/>
  <c r="G22" i="3" s="1"/>
  <c r="E18" i="3"/>
  <c r="G18" i="3" s="1"/>
  <c r="G29" i="3" s="1"/>
  <c r="G31" i="3" s="1"/>
  <c r="BD16" i="5" s="1"/>
  <c r="E26" i="3"/>
  <c r="G26" i="3" s="1"/>
</calcChain>
</file>

<file path=xl/sharedStrings.xml><?xml version="1.0" encoding="utf-8"?>
<sst xmlns="http://schemas.openxmlformats.org/spreadsheetml/2006/main" count="194" uniqueCount="133">
  <si>
    <t>Media Data</t>
  </si>
  <si>
    <t>Show</t>
  </si>
  <si>
    <t>W 18-30</t>
  </si>
  <si>
    <t>W 31-40</t>
  </si>
  <si>
    <t>W 41-50</t>
  </si>
  <si>
    <t>W&gt;50</t>
  </si>
  <si>
    <t>M 18-30</t>
  </si>
  <si>
    <t>M 31-40</t>
  </si>
  <si>
    <t>M 41-50</t>
  </si>
  <si>
    <t>M &gt;50</t>
  </si>
  <si>
    <t>Oprah</t>
  </si>
  <si>
    <t>Jeopardy!</t>
  </si>
  <si>
    <t>Letterman</t>
  </si>
  <si>
    <t>ND Football</t>
  </si>
  <si>
    <t>SNL</t>
  </si>
  <si>
    <t>Simpsons</t>
  </si>
  <si>
    <t>Seinfield</t>
  </si>
  <si>
    <t>ER</t>
  </si>
  <si>
    <t>MNF</t>
  </si>
  <si>
    <t>Ads</t>
  </si>
  <si>
    <t>&gt;=</t>
  </si>
  <si>
    <t>Cost</t>
  </si>
  <si>
    <t>UNUSED</t>
  </si>
  <si>
    <t>MACROS</t>
  </si>
  <si>
    <t>#Ranges</t>
  </si>
  <si>
    <t>Min</t>
  </si>
  <si>
    <t>Max</t>
  </si>
  <si>
    <t>Flags</t>
  </si>
  <si>
    <t>Type</t>
  </si>
  <si>
    <t>Description</t>
  </si>
  <si>
    <t>RISKOPT</t>
  </si>
  <si>
    <t>Mean</t>
  </si>
  <si>
    <t>Loyalty</t>
  </si>
  <si>
    <t>&gt;=3</t>
  </si>
  <si>
    <t>RECIPE_x0001_11</t>
  </si>
  <si>
    <t>Default parent selection</t>
  </si>
  <si>
    <t>Default mutation</t>
  </si>
  <si>
    <t>Default crossover</t>
  </si>
  <si>
    <t>Default backtrack</t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</si>
  <si>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</si>
  <si>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</si>
  <si>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</si>
  <si>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</si>
  <si>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</si>
  <si>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</si>
  <si>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</si>
  <si>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True,False,False</t>
  </si>
  <si>
    <t>Exposures</t>
  </si>
  <si>
    <t>Total (millions)</t>
  </si>
  <si>
    <t>Goals</t>
  </si>
  <si>
    <t>Cost/ 30 Seconds</t>
  </si>
  <si>
    <t>Total Ads</t>
  </si>
  <si>
    <t>Watch Show?</t>
  </si>
  <si>
    <t>Number Ads Seen</t>
  </si>
  <si>
    <t>CustomerType</t>
  </si>
  <si>
    <t>Method + #Operators(Legacy)</t>
  </si>
  <si>
    <t>Mutation Rate (Legacy)</t>
  </si>
  <si>
    <t>Crossover Rate (Legacy)</t>
  </si>
  <si>
    <t># Time Blocks/All Groups Must Be Present</t>
  </si>
  <si>
    <t>Constraint Range</t>
  </si>
  <si>
    <t>Adj. Range</t>
  </si>
  <si>
    <t>Min Val or Range</t>
  </si>
  <si>
    <t>Max Val Or Range</t>
  </si>
  <si>
    <t>HARD CONSTRAINT DEV</t>
  </si>
  <si>
    <t>CONSTRAINT SOLVER</t>
  </si>
  <si>
    <t>ROFUNC</t>
  </si>
  <si>
    <t>SOFT CONSTRAINT DEV</t>
  </si>
  <si>
    <t>EVAL (True/False or penalty)</t>
  </si>
  <si>
    <t>Type (Hard/Soft)</t>
  </si>
  <si>
    <t>Entry Mode</t>
  </si>
  <si>
    <t>Formula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</si>
  <si>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</si>
  <si>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</si>
  <si>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</si>
  <si>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</si>
  <si>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</si>
  <si>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</si>
  <si>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</si>
  <si>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</si>
  <si>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</si>
  <si>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Precision (added 6.0)</t>
  </si>
  <si>
    <t>RO Auto Eval Time (added 6.0)</t>
  </si>
  <si>
    <t>Formula Conversion Cell (not used in v5)</t>
  </si>
  <si>
    <t>Number Formatting Cell (introduced in v5)</t>
  </si>
  <si>
    <t>Out Stats</t>
  </si>
  <si>
    <t>Std. Dev.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</si>
  <si>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</si>
  <si>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</si>
  <si>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</si>
  <si>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</si>
  <si>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</si>
  <si>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</si>
  <si>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</si>
  <si>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</si>
  <si>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Genetic Algorithm - Discrete Variable Warning Shown</t>
  </si>
  <si>
    <t>ColorOptimizationCells Called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</si>
  <si>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</si>
  <si>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</si>
  <si>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</si>
  <si>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</si>
  <si>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VERSION 6.0 SETTINGS</t>
  </si>
  <si>
    <t>Optimization Engine</t>
  </si>
  <si>
    <t>Mutation Rate (becoming a single settings for all adjustable cell groups)</t>
  </si>
  <si>
    <t>Crossover Rate (becoming a single settings for all adjustable cell groups)</t>
  </si>
  <si>
    <t>Genetic Operators (becoming a single settings for all adjustable cell groups)</t>
  </si>
  <si>
    <t>Stopping on Projected Convergence (added in version 6; other simulation runtime settings got moved to @RISK)</t>
  </si>
  <si>
    <t>Population Size</t>
  </si>
  <si>
    <t>Seed (Is Auto, Value)</t>
  </si>
  <si>
    <t>Same Seed Each Simulation (this was used in RISKOptimizer version 5 and earlier)</t>
  </si>
  <si>
    <t>Sampling Type (this was used in RISKOptimizer version 5 and earlier)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</si>
  <si>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</si>
  <si>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</si>
  <si>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</si>
  <si>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</si>
  <si>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</si>
  <si>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 (legacy settings used in v5 and earlier)</t>
  </si>
  <si>
    <t>#Iterations - Sim Stopping (legacy setting used in v5 and earlier))</t>
  </si>
  <si>
    <t>Keep Trial-by-Trial Log (if cell has anything other than False consider True, since Evolver 4 didn't have this setting); this setting no longer used staring with version 6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</si>
  <si>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</si>
  <si>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</si>
  <si>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</si>
  <si>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</si>
  <si>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Start (enabled, macro)</t>
  </si>
  <si>
    <t>Before Recalc (enabled, macro), starting with v6 RISKOptimizer uses corresponding @RISK macro</t>
  </si>
  <si>
    <t>After Recalc (enabled, macro), starting with v6 RISKOptimizer uses corresponding @RISK macro</t>
  </si>
  <si>
    <t>After Storage (enabled, macro)</t>
  </si>
  <si>
    <t>Finish (enabled, macro)</t>
  </si>
  <si>
    <t>Macro Before Simulation (enabled, macro), starting with v6, this is legacy setting</t>
  </si>
  <si>
    <t>Macro After Simulation (enabled, macro), starting with v6, this is legacy setting</t>
  </si>
  <si>
    <t>1,1,1,1,1,1,1,1,1,1,1</t>
  </si>
  <si>
    <t>6.1.2</t>
  </si>
  <si>
    <t>Weighting</t>
  </si>
  <si>
    <t xml:space="preserve">Benefit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</si>
</sst>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4" fontId="2" fillId="0" borderId="0" xfId="1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2" borderId="0" xfId="0" quotePrefix="1" applyFill="1" applyAlignment="1">
      <alignment horizontal="left"/>
    </xf>
    <xf numFmtId="0" fontId="4" fillId="0" borderId="0" xfId="0" applyFont="1"/>
    <xf numFmtId="44" fontId="4" fillId="0" borderId="0" xfId="1" applyFont="1"/>
    <xf numFmtId="0" fontId="5" fillId="0" borderId="0" xfId="0" applyFont="1"/>
    <xf numFmtId="0" fontId="3" fillId="0" borderId="0" xfId="0" applyFont="1"/>
    <xf numFmtId="44" fontId="3" fillId="0" borderId="0" xfId="1" applyFont="1"/>
    <xf numFmtId="0" fontId="5" fillId="4" borderId="0" xfId="0" applyFont="1" applyFill="1"/>
    <xf numFmtId="0" fontId="3" fillId="4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319267</xdr:colOff>
      <xdr:row>20</xdr:row>
      <xdr:rowOff>58420</xdr:rowOff>
    </xdr:from>
    <xdr:ext cx="571696" cy="174984"/>
    <xdr:sp macro="" textlink="">
      <xdr:nvSpPr>
        <xdr:cNvPr id="1100" name="roOutput">
          <a:extLst>
            <a:ext uri="{FF2B5EF4-FFF2-40B4-BE49-F238E27FC236}">
              <a16:creationId xmlns:a16="http://schemas.microsoft.com/office/drawing/2014/main" id="{93F861DC-D9DD-7E44-A468-19FDDC2B8F1D}"/>
            </a:ext>
          </a:extLst>
        </xdr:cNvPr>
        <xdr:cNvSpPr txBox="1">
          <a:spLocks noChangeArrowheads="1"/>
        </xdr:cNvSpPr>
      </xdr:nvSpPr>
      <xdr:spPr bwMode="auto">
        <a:xfrm>
          <a:off x="9336267" y="3686991"/>
          <a:ext cx="571696" cy="17498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CCFF" mc:Ignorable="a14" a14:legacySpreadsheetColorIndex="4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2268.875</a:t>
          </a:r>
          <a:endParaRPr lang="en-US"/>
        </a:p>
      </xdr:txBody>
    </xdr:sp>
    <xdr:clientData/>
  </xdr:oneCellAnchor>
  <xdr:twoCellAnchor>
    <xdr:from>
      <xdr:col>8</xdr:col>
      <xdr:colOff>393700</xdr:colOff>
      <xdr:row>17</xdr:row>
      <xdr:rowOff>101600</xdr:rowOff>
    </xdr:from>
    <xdr:to>
      <xdr:col>9</xdr:col>
      <xdr:colOff>317500</xdr:colOff>
      <xdr:row>20</xdr:row>
      <xdr:rowOff>38100</xdr:rowOff>
    </xdr:to>
    <xdr:sp macro="" textlink="">
      <xdr:nvSpPr>
        <xdr:cNvPr id="1119" name="roArrow">
          <a:extLst>
            <a:ext uri="{FF2B5EF4-FFF2-40B4-BE49-F238E27FC236}">
              <a16:creationId xmlns:a16="http://schemas.microsoft.com/office/drawing/2014/main" id="{CA9290C2-3116-454E-8AD9-F824DAD5142D}"/>
            </a:ext>
          </a:extLst>
        </xdr:cNvPr>
        <xdr:cNvSpPr>
          <a:spLocks noChangeShapeType="1"/>
        </xdr:cNvSpPr>
      </xdr:nvSpPr>
      <xdr:spPr bwMode="auto">
        <a:xfrm flipH="1" flipV="1">
          <a:off x="8699500" y="3124200"/>
          <a:ext cx="622300" cy="469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9"/>
  <sheetViews>
    <sheetView topLeftCell="A2" zoomScale="136" zoomScaleNormal="136" workbookViewId="0">
      <selection activeCell="E18" sqref="E18"/>
    </sheetView>
  </sheetViews>
  <sheetFormatPr baseColWidth="10" defaultColWidth="9.1640625" defaultRowHeight="13"/>
  <cols>
    <col min="1" max="2" width="12.1640625" style="1" customWidth="1"/>
    <col min="3" max="3" width="18" style="1" customWidth="1"/>
    <col min="4" max="16384" width="9.1640625" style="1"/>
  </cols>
  <sheetData>
    <row r="2" spans="1:11">
      <c r="A2" s="1" t="s">
        <v>0</v>
      </c>
    </row>
    <row r="4" spans="1:11">
      <c r="C4" s="1" t="s">
        <v>48</v>
      </c>
      <c r="D4" s="1">
        <v>20</v>
      </c>
      <c r="E4" s="1">
        <v>23</v>
      </c>
      <c r="F4" s="1">
        <v>22</v>
      </c>
      <c r="G4" s="1">
        <v>40</v>
      </c>
      <c r="H4" s="1">
        <v>20</v>
      </c>
      <c r="I4" s="1">
        <v>23</v>
      </c>
      <c r="J4" s="1">
        <v>21</v>
      </c>
      <c r="K4" s="1">
        <v>36</v>
      </c>
    </row>
    <row r="5" spans="1:11">
      <c r="A5" s="1" t="s">
        <v>1</v>
      </c>
      <c r="B5" s="1" t="s">
        <v>19</v>
      </c>
      <c r="C5" s="1" t="s">
        <v>50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</row>
    <row r="6" spans="1:11">
      <c r="A6" s="1" t="s">
        <v>10</v>
      </c>
      <c r="B6" s="1">
        <v>0</v>
      </c>
      <c r="C6" s="2">
        <v>32.625</v>
      </c>
      <c r="D6" s="1">
        <v>0.06</v>
      </c>
      <c r="E6" s="1">
        <v>0.06</v>
      </c>
      <c r="F6" s="1">
        <v>0.06</v>
      </c>
      <c r="G6" s="1">
        <v>0.05</v>
      </c>
      <c r="H6" s="1">
        <v>0.02</v>
      </c>
      <c r="I6" s="1">
        <v>0.01</v>
      </c>
      <c r="J6" s="1">
        <v>0.01</v>
      </c>
      <c r="K6" s="1">
        <v>0.02</v>
      </c>
    </row>
    <row r="7" spans="1:11">
      <c r="A7" s="1" t="s">
        <v>11</v>
      </c>
      <c r="B7" s="1">
        <v>0</v>
      </c>
      <c r="C7" s="2">
        <v>33</v>
      </c>
      <c r="D7" s="1">
        <v>0.03</v>
      </c>
      <c r="E7" s="1">
        <v>0.05</v>
      </c>
      <c r="F7" s="1">
        <v>0.06</v>
      </c>
      <c r="G7" s="1">
        <v>0.04</v>
      </c>
      <c r="H7" s="1">
        <v>0.04</v>
      </c>
      <c r="I7" s="1">
        <v>0.04</v>
      </c>
      <c r="J7" s="1">
        <v>0.04</v>
      </c>
      <c r="K7" s="1">
        <v>0.03</v>
      </c>
    </row>
    <row r="8" spans="1:11">
      <c r="A8" s="1" t="s">
        <v>12</v>
      </c>
      <c r="B8" s="1">
        <v>0</v>
      </c>
      <c r="C8" s="2">
        <v>47.5</v>
      </c>
      <c r="D8" s="1">
        <v>0.05</v>
      </c>
      <c r="E8" s="1">
        <v>0.06</v>
      </c>
      <c r="F8" s="1">
        <v>0.06</v>
      </c>
      <c r="G8" s="1">
        <v>0.05</v>
      </c>
      <c r="H8" s="1">
        <v>0.04</v>
      </c>
      <c r="I8" s="1">
        <v>0.04</v>
      </c>
      <c r="J8" s="1">
        <v>0.04</v>
      </c>
      <c r="K8" s="1">
        <v>0.04</v>
      </c>
    </row>
    <row r="9" spans="1:11">
      <c r="A9" s="1" t="s">
        <v>13</v>
      </c>
      <c r="B9" s="1">
        <v>0</v>
      </c>
      <c r="C9" s="2">
        <v>27.5</v>
      </c>
      <c r="D9" s="1">
        <v>0.01</v>
      </c>
      <c r="E9" s="1">
        <v>0.02</v>
      </c>
      <c r="F9" s="1">
        <v>0.01</v>
      </c>
      <c r="G9" s="1">
        <v>0.01</v>
      </c>
      <c r="H9" s="1">
        <v>0.04</v>
      </c>
      <c r="I9" s="1">
        <v>0.04</v>
      </c>
      <c r="J9" s="1">
        <v>0.04</v>
      </c>
      <c r="K9" s="1">
        <v>0.05</v>
      </c>
    </row>
    <row r="10" spans="1:11">
      <c r="A10" s="1" t="s">
        <v>14</v>
      </c>
      <c r="B10" s="1">
        <v>1</v>
      </c>
      <c r="C10" s="2">
        <v>31.5</v>
      </c>
      <c r="D10" s="1">
        <v>0.03</v>
      </c>
      <c r="E10" s="1">
        <v>0.03</v>
      </c>
      <c r="F10" s="1">
        <v>0.04</v>
      </c>
      <c r="G10" s="1">
        <v>0.05</v>
      </c>
      <c r="H10" s="1">
        <v>0.04</v>
      </c>
      <c r="I10" s="1">
        <v>0.02</v>
      </c>
      <c r="J10" s="1">
        <v>0.03</v>
      </c>
      <c r="K10" s="1">
        <v>0.04</v>
      </c>
    </row>
    <row r="11" spans="1:11">
      <c r="A11" s="1" t="s">
        <v>15</v>
      </c>
      <c r="B11" s="1">
        <v>6</v>
      </c>
      <c r="C11" s="2">
        <v>56</v>
      </c>
      <c r="D11" s="1">
        <v>0.05</v>
      </c>
      <c r="E11" s="1">
        <v>7.0000000000000007E-2</v>
      </c>
      <c r="F11" s="1">
        <v>0.08</v>
      </c>
      <c r="G11" s="1">
        <v>0.08</v>
      </c>
      <c r="H11" s="1">
        <v>0.08</v>
      </c>
      <c r="I11" s="1">
        <v>0.09</v>
      </c>
      <c r="J11" s="1">
        <v>0.09</v>
      </c>
      <c r="K11" s="1">
        <v>0.09</v>
      </c>
    </row>
    <row r="12" spans="1:11">
      <c r="A12" s="1" t="s">
        <v>16</v>
      </c>
      <c r="B12" s="1">
        <v>0</v>
      </c>
      <c r="C12" s="2">
        <v>233.75</v>
      </c>
      <c r="D12" s="1">
        <v>0.27</v>
      </c>
      <c r="E12" s="1">
        <v>0.25</v>
      </c>
      <c r="F12" s="1">
        <v>0.26</v>
      </c>
      <c r="G12" s="1">
        <v>0.22</v>
      </c>
      <c r="H12" s="1">
        <v>0.2</v>
      </c>
      <c r="I12" s="1">
        <v>0.18</v>
      </c>
      <c r="J12" s="1">
        <v>0.19</v>
      </c>
      <c r="K12" s="1">
        <v>0.3</v>
      </c>
    </row>
    <row r="13" spans="1:11">
      <c r="A13" s="1" t="s">
        <v>17</v>
      </c>
      <c r="B13" s="1">
        <v>0</v>
      </c>
      <c r="C13" s="2">
        <v>199</v>
      </c>
      <c r="D13" s="1">
        <v>0.28000000000000003</v>
      </c>
      <c r="E13" s="1">
        <v>0.35</v>
      </c>
      <c r="F13" s="1">
        <v>0.28999999999999998</v>
      </c>
      <c r="G13" s="1">
        <v>0.27</v>
      </c>
      <c r="H13" s="1">
        <v>0.22</v>
      </c>
      <c r="I13" s="1">
        <v>0.19</v>
      </c>
      <c r="J13" s="1">
        <v>0.19</v>
      </c>
      <c r="K13" s="1">
        <v>0.2</v>
      </c>
    </row>
    <row r="14" spans="1:11">
      <c r="A14" s="1" t="s">
        <v>18</v>
      </c>
      <c r="B14" s="1">
        <v>0</v>
      </c>
      <c r="C14" s="2">
        <v>85</v>
      </c>
      <c r="D14" s="1">
        <v>0.06</v>
      </c>
      <c r="E14" s="1">
        <v>7.0000000000000007E-2</v>
      </c>
      <c r="F14" s="1">
        <v>7.0000000000000007E-2</v>
      </c>
      <c r="G14" s="1">
        <v>0.08</v>
      </c>
      <c r="H14" s="1">
        <v>0.15</v>
      </c>
      <c r="I14" s="1">
        <v>0.14000000000000001</v>
      </c>
      <c r="J14" s="1">
        <v>0.15</v>
      </c>
      <c r="K14" s="1">
        <v>0.14000000000000001</v>
      </c>
    </row>
    <row r="15" spans="1:11">
      <c r="C15" s="1" t="s">
        <v>47</v>
      </c>
      <c r="D15" s="1">
        <f>D4*SUMPRODUCT($B$6:$B$14,D6:D14)</f>
        <v>6.6000000000000014</v>
      </c>
      <c r="E15" s="1">
        <f t="shared" ref="E15:K15" si="0">E4*SUMPRODUCT($B$6:$B$14,E6:E14)</f>
        <v>10.350000000000001</v>
      </c>
      <c r="F15" s="1">
        <f t="shared" si="0"/>
        <v>11.440000000000001</v>
      </c>
      <c r="G15" s="1">
        <f t="shared" si="0"/>
        <v>21.200000000000003</v>
      </c>
      <c r="H15" s="1">
        <f t="shared" si="0"/>
        <v>10.4</v>
      </c>
      <c r="I15" s="1">
        <f t="shared" si="0"/>
        <v>12.88</v>
      </c>
      <c r="J15" s="1">
        <f t="shared" si="0"/>
        <v>11.97</v>
      </c>
      <c r="K15" s="1">
        <f t="shared" si="0"/>
        <v>20.880000000000003</v>
      </c>
    </row>
    <row r="17" spans="2:6">
      <c r="C17" s="1" t="s">
        <v>49</v>
      </c>
      <c r="D17" s="1">
        <f>SUM(D15:K15)</f>
        <v>105.72</v>
      </c>
      <c r="E17" s="1" t="s">
        <v>20</v>
      </c>
      <c r="F17" s="1">
        <v>100</v>
      </c>
    </row>
    <row r="18" spans="2:6">
      <c r="B18" s="1" t="s">
        <v>21</v>
      </c>
    </row>
    <row r="19" spans="2:6">
      <c r="B19" s="1">
        <f>SUMPRODUCT(B6:B14,C6:C14)</f>
        <v>367.5</v>
      </c>
    </row>
  </sheetData>
  <phoneticPr fontId="3" type="noConversion"/>
  <printOptions headings="1" gridLines="1"/>
  <pageMargins left="0.75" right="0.75" top="1" bottom="1" header="0.5" footer="0.5"/>
  <pageSetup scale="76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8"/>
  <sheetViews>
    <sheetView workbookViewId="0"/>
  </sheetViews>
  <sheetFormatPr baseColWidth="10" defaultRowHeight="13"/>
  <cols>
    <col min="1" max="256" width="8.83203125" customWidth="1"/>
  </cols>
  <sheetData>
    <row r="1" spans="1:256">
      <c r="A1">
        <v>0</v>
      </c>
      <c r="B1">
        <v>7</v>
      </c>
      <c r="C1">
        <v>2</v>
      </c>
      <c r="D1" t="e">
        <f ca="1">_xll.RiskReturnFullyQualifiedCellAddr(ro_HiddenInfo!$B$1)</f>
        <v>#NAME?</v>
      </c>
      <c r="E1">
        <v>1000</v>
      </c>
      <c r="F1">
        <v>2268.875</v>
      </c>
      <c r="G1">
        <v>2268.875</v>
      </c>
      <c r="H1">
        <v>2268.875</v>
      </c>
      <c r="I1">
        <v>2268.875</v>
      </c>
      <c r="J1">
        <v>2268.875</v>
      </c>
      <c r="K1">
        <v>2268.875</v>
      </c>
      <c r="L1">
        <v>2268.875</v>
      </c>
      <c r="M1">
        <v>2268.875</v>
      </c>
      <c r="N1">
        <v>2268.875</v>
      </c>
      <c r="O1">
        <v>2268.875</v>
      </c>
      <c r="P1">
        <v>2268.875</v>
      </c>
      <c r="Q1">
        <v>2268.875</v>
      </c>
      <c r="R1">
        <v>2268.875</v>
      </c>
      <c r="S1">
        <v>2268.875</v>
      </c>
      <c r="T1">
        <v>2268.875</v>
      </c>
      <c r="U1">
        <v>2268.875</v>
      </c>
      <c r="V1">
        <v>2268.875</v>
      </c>
      <c r="W1">
        <v>2268.875</v>
      </c>
      <c r="X1">
        <v>2268.875</v>
      </c>
      <c r="Y1">
        <v>2268.875</v>
      </c>
      <c r="Z1">
        <v>2268.875</v>
      </c>
      <c r="AA1">
        <v>2268.875</v>
      </c>
      <c r="AB1">
        <v>2268.875</v>
      </c>
      <c r="AC1">
        <v>2268.875</v>
      </c>
      <c r="AD1">
        <v>2268.875</v>
      </c>
      <c r="AE1">
        <v>2268.875</v>
      </c>
      <c r="AF1">
        <v>2268.875</v>
      </c>
      <c r="AG1">
        <v>2268.875</v>
      </c>
      <c r="AH1">
        <v>2268.875</v>
      </c>
      <c r="AI1">
        <v>2268.875</v>
      </c>
      <c r="AJ1">
        <v>2268.875</v>
      </c>
      <c r="AK1">
        <v>2268.875</v>
      </c>
      <c r="AL1">
        <v>2268.875</v>
      </c>
      <c r="AM1">
        <v>2268.875</v>
      </c>
      <c r="AN1">
        <v>2268.875</v>
      </c>
      <c r="AO1">
        <v>2268.875</v>
      </c>
      <c r="AP1">
        <v>2268.875</v>
      </c>
      <c r="AQ1">
        <v>2268.875</v>
      </c>
      <c r="AR1">
        <v>2268.875</v>
      </c>
      <c r="AS1">
        <v>2268.875</v>
      </c>
      <c r="AT1">
        <v>2268.875</v>
      </c>
      <c r="AU1">
        <v>2268.875</v>
      </c>
      <c r="AV1">
        <v>2268.875</v>
      </c>
      <c r="AW1">
        <v>2268.875</v>
      </c>
      <c r="AX1">
        <v>2268.875</v>
      </c>
      <c r="AY1">
        <v>2268.875</v>
      </c>
      <c r="AZ1">
        <v>2268.875</v>
      </c>
      <c r="BA1">
        <v>2268.875</v>
      </c>
      <c r="BB1">
        <v>2268.875</v>
      </c>
      <c r="BC1">
        <v>2268.875</v>
      </c>
      <c r="BD1">
        <v>2268.875</v>
      </c>
      <c r="BE1">
        <v>2268.875</v>
      </c>
      <c r="BF1">
        <v>2268.875</v>
      </c>
      <c r="BG1">
        <v>2268.875</v>
      </c>
      <c r="BH1">
        <v>2268.875</v>
      </c>
      <c r="BI1">
        <v>2268.875</v>
      </c>
      <c r="BJ1">
        <v>2268.875</v>
      </c>
      <c r="BK1">
        <v>2268.875</v>
      </c>
      <c r="BL1">
        <v>2268.875</v>
      </c>
      <c r="BM1">
        <v>2268.875</v>
      </c>
      <c r="BN1">
        <v>2268.875</v>
      </c>
      <c r="BO1">
        <v>2268.875</v>
      </c>
      <c r="BP1">
        <v>2268.875</v>
      </c>
      <c r="BQ1">
        <v>2268.875</v>
      </c>
      <c r="BR1">
        <v>2268.875</v>
      </c>
      <c r="BS1">
        <v>2268.875</v>
      </c>
      <c r="BT1">
        <v>2268.875</v>
      </c>
      <c r="BU1">
        <v>2268.875</v>
      </c>
      <c r="BV1">
        <v>2268.875</v>
      </c>
      <c r="BW1">
        <v>2268.875</v>
      </c>
      <c r="BX1">
        <v>2268.875</v>
      </c>
      <c r="BY1">
        <v>2268.875</v>
      </c>
      <c r="BZ1">
        <v>2268.875</v>
      </c>
      <c r="CA1">
        <v>2268.875</v>
      </c>
      <c r="CB1">
        <v>2268.875</v>
      </c>
      <c r="CC1">
        <v>2268.875</v>
      </c>
      <c r="CD1">
        <v>2268.875</v>
      </c>
      <c r="CE1">
        <v>2268.875</v>
      </c>
      <c r="CF1">
        <v>2268.875</v>
      </c>
      <c r="CG1">
        <v>2268.875</v>
      </c>
      <c r="CH1">
        <v>2268.875</v>
      </c>
      <c r="CI1">
        <v>2268.875</v>
      </c>
      <c r="CJ1">
        <v>2268.875</v>
      </c>
      <c r="CK1">
        <v>2268.875</v>
      </c>
      <c r="CL1">
        <v>2268.875</v>
      </c>
      <c r="CM1">
        <v>2268.875</v>
      </c>
      <c r="CN1">
        <v>2268.875</v>
      </c>
      <c r="CO1">
        <v>2268.875</v>
      </c>
      <c r="CP1">
        <v>2268.875</v>
      </c>
      <c r="CQ1">
        <v>2268.875</v>
      </c>
      <c r="CR1">
        <v>2268.875</v>
      </c>
      <c r="CS1">
        <v>2268.875</v>
      </c>
      <c r="CT1">
        <v>2268.875</v>
      </c>
      <c r="CU1">
        <v>2268.875</v>
      </c>
      <c r="CV1">
        <v>2268.875</v>
      </c>
      <c r="CW1">
        <v>2268.875</v>
      </c>
      <c r="CX1">
        <v>2268.875</v>
      </c>
      <c r="CY1">
        <v>2268.875</v>
      </c>
      <c r="CZ1">
        <v>2268.875</v>
      </c>
      <c r="DA1">
        <v>2268.875</v>
      </c>
      <c r="DB1">
        <v>2268.875</v>
      </c>
      <c r="DC1">
        <v>2268.875</v>
      </c>
      <c r="DD1">
        <v>2268.875</v>
      </c>
      <c r="DE1">
        <v>2268.875</v>
      </c>
      <c r="DF1">
        <v>2268.875</v>
      </c>
      <c r="DG1">
        <v>2268.875</v>
      </c>
      <c r="DH1">
        <v>2268.875</v>
      </c>
      <c r="DI1">
        <v>2268.875</v>
      </c>
      <c r="DJ1">
        <v>2268.875</v>
      </c>
      <c r="DK1">
        <v>2268.875</v>
      </c>
      <c r="DL1">
        <v>2268.875</v>
      </c>
      <c r="DM1">
        <v>2268.875</v>
      </c>
      <c r="DN1">
        <v>2268.875</v>
      </c>
      <c r="DO1">
        <v>2268.875</v>
      </c>
      <c r="DP1">
        <v>2268.875</v>
      </c>
      <c r="DQ1">
        <v>2268.875</v>
      </c>
      <c r="DR1">
        <v>2268.875</v>
      </c>
      <c r="DS1">
        <v>2268.875</v>
      </c>
      <c r="DT1">
        <v>2268.875</v>
      </c>
      <c r="DU1">
        <v>2268.875</v>
      </c>
      <c r="DV1">
        <v>2268.875</v>
      </c>
      <c r="DW1">
        <v>2268.875</v>
      </c>
      <c r="DX1">
        <v>2268.875</v>
      </c>
      <c r="DY1">
        <v>2268.875</v>
      </c>
      <c r="DZ1">
        <v>2268.875</v>
      </c>
      <c r="EA1">
        <v>2268.875</v>
      </c>
      <c r="EB1">
        <v>2268.875</v>
      </c>
      <c r="EC1">
        <v>2268.875</v>
      </c>
      <c r="ED1">
        <v>2268.875</v>
      </c>
      <c r="EE1">
        <v>2268.875</v>
      </c>
      <c r="EF1">
        <v>2268.875</v>
      </c>
      <c r="EG1">
        <v>2268.875</v>
      </c>
      <c r="EH1">
        <v>2268.875</v>
      </c>
      <c r="EI1">
        <v>2268.875</v>
      </c>
      <c r="EJ1">
        <v>2268.875</v>
      </c>
      <c r="EK1">
        <v>2268.875</v>
      </c>
      <c r="EL1">
        <v>2268.875</v>
      </c>
      <c r="EM1">
        <v>2268.875</v>
      </c>
      <c r="EN1">
        <v>2268.875</v>
      </c>
      <c r="EO1">
        <v>2268.875</v>
      </c>
      <c r="EP1">
        <v>2268.875</v>
      </c>
      <c r="EQ1">
        <v>2268.875</v>
      </c>
      <c r="ER1">
        <v>2268.875</v>
      </c>
      <c r="ES1">
        <v>2268.875</v>
      </c>
      <c r="ET1">
        <v>2268.875</v>
      </c>
      <c r="EU1">
        <v>2268.875</v>
      </c>
      <c r="EV1">
        <v>2268.875</v>
      </c>
      <c r="EW1">
        <v>2268.875</v>
      </c>
      <c r="EX1">
        <v>2268.875</v>
      </c>
      <c r="EY1">
        <v>2268.875</v>
      </c>
      <c r="EZ1">
        <v>2268.875</v>
      </c>
      <c r="FA1">
        <v>2268.875</v>
      </c>
      <c r="FB1">
        <v>2268.875</v>
      </c>
      <c r="FC1">
        <v>2268.875</v>
      </c>
      <c r="FD1">
        <v>2268.875</v>
      </c>
      <c r="FE1">
        <v>2268.875</v>
      </c>
      <c r="FF1">
        <v>2268.875</v>
      </c>
      <c r="FG1">
        <v>2268.875</v>
      </c>
      <c r="FH1">
        <v>2268.875</v>
      </c>
      <c r="FI1">
        <v>2268.875</v>
      </c>
      <c r="FJ1">
        <v>2268.875</v>
      </c>
      <c r="FK1">
        <v>2268.875</v>
      </c>
      <c r="FL1">
        <v>2268.875</v>
      </c>
      <c r="FM1">
        <v>2268.875</v>
      </c>
      <c r="FN1">
        <v>2268.875</v>
      </c>
      <c r="FO1">
        <v>2268.875</v>
      </c>
      <c r="FP1">
        <v>2268.875</v>
      </c>
      <c r="FQ1">
        <v>2268.875</v>
      </c>
      <c r="FR1">
        <v>2268.875</v>
      </c>
      <c r="FS1">
        <v>2268.875</v>
      </c>
      <c r="FT1">
        <v>2268.875</v>
      </c>
      <c r="FU1">
        <v>2268.875</v>
      </c>
      <c r="FV1">
        <v>2268.875</v>
      </c>
      <c r="FW1">
        <v>2268.875</v>
      </c>
      <c r="FX1">
        <v>2268.875</v>
      </c>
      <c r="FY1">
        <v>2268.875</v>
      </c>
      <c r="FZ1">
        <v>2268.875</v>
      </c>
      <c r="GA1">
        <v>2268.875</v>
      </c>
      <c r="GB1">
        <v>2268.875</v>
      </c>
      <c r="GC1">
        <v>2268.875</v>
      </c>
      <c r="GD1">
        <v>2268.875</v>
      </c>
      <c r="GE1">
        <v>2268.875</v>
      </c>
      <c r="GF1">
        <v>2268.875</v>
      </c>
      <c r="GG1">
        <v>2268.875</v>
      </c>
      <c r="GH1">
        <v>2268.875</v>
      </c>
      <c r="GI1">
        <v>2268.875</v>
      </c>
      <c r="GJ1">
        <v>2268.875</v>
      </c>
      <c r="GK1">
        <v>2268.875</v>
      </c>
      <c r="GL1">
        <v>2268.875</v>
      </c>
      <c r="GM1">
        <v>2268.875</v>
      </c>
      <c r="GN1">
        <v>2268.875</v>
      </c>
      <c r="GO1">
        <v>2268.875</v>
      </c>
      <c r="GP1">
        <v>2268.875</v>
      </c>
      <c r="GQ1">
        <v>2268.875</v>
      </c>
      <c r="GR1">
        <v>2268.875</v>
      </c>
      <c r="GS1">
        <v>2268.875</v>
      </c>
      <c r="GT1">
        <v>2268.875</v>
      </c>
      <c r="GU1">
        <v>2268.875</v>
      </c>
      <c r="GV1">
        <v>2268.875</v>
      </c>
      <c r="GW1">
        <v>2268.875</v>
      </c>
      <c r="GX1">
        <v>2268.875</v>
      </c>
      <c r="GY1">
        <v>2268.875</v>
      </c>
      <c r="GZ1">
        <v>2268.875</v>
      </c>
      <c r="HA1">
        <v>2268.875</v>
      </c>
      <c r="HB1">
        <v>2268.875</v>
      </c>
      <c r="HC1">
        <v>2268.875</v>
      </c>
      <c r="HD1">
        <v>2268.875</v>
      </c>
      <c r="HE1">
        <v>2268.875</v>
      </c>
      <c r="HF1">
        <v>2268.875</v>
      </c>
      <c r="HG1">
        <v>2268.875</v>
      </c>
      <c r="HH1">
        <v>2268.875</v>
      </c>
      <c r="HI1">
        <v>2268.875</v>
      </c>
      <c r="HJ1">
        <v>2268.875</v>
      </c>
      <c r="HK1">
        <v>2268.875</v>
      </c>
      <c r="HL1">
        <v>2268.875</v>
      </c>
      <c r="HM1">
        <v>2268.875</v>
      </c>
      <c r="HN1">
        <v>2268.875</v>
      </c>
      <c r="HO1">
        <v>2268.875</v>
      </c>
      <c r="HP1">
        <v>2268.875</v>
      </c>
      <c r="HQ1">
        <v>2268.875</v>
      </c>
      <c r="HR1">
        <v>2268.875</v>
      </c>
      <c r="HS1">
        <v>2268.875</v>
      </c>
      <c r="HT1">
        <v>2268.875</v>
      </c>
      <c r="HU1">
        <v>2268.875</v>
      </c>
      <c r="HV1">
        <v>2268.875</v>
      </c>
      <c r="HW1">
        <v>2268.875</v>
      </c>
      <c r="HX1">
        <v>2268.875</v>
      </c>
      <c r="HY1">
        <v>2268.875</v>
      </c>
      <c r="HZ1">
        <v>2268.875</v>
      </c>
      <c r="IA1">
        <v>2268.875</v>
      </c>
      <c r="IB1">
        <v>2268.875</v>
      </c>
      <c r="IC1">
        <v>2268.875</v>
      </c>
      <c r="ID1">
        <v>2268.875</v>
      </c>
      <c r="IE1">
        <v>2268.875</v>
      </c>
      <c r="IF1">
        <v>2268.875</v>
      </c>
      <c r="IG1">
        <v>2268.875</v>
      </c>
      <c r="IH1">
        <v>2268.875</v>
      </c>
      <c r="II1">
        <v>2268.875</v>
      </c>
      <c r="IJ1">
        <v>2268.875</v>
      </c>
      <c r="IK1">
        <v>2268.875</v>
      </c>
      <c r="IL1">
        <v>2268.875</v>
      </c>
      <c r="IM1">
        <v>2268.875</v>
      </c>
      <c r="IN1">
        <v>2268.875</v>
      </c>
      <c r="IO1">
        <v>2268.875</v>
      </c>
      <c r="IP1">
        <v>2268.875</v>
      </c>
      <c r="IQ1">
        <v>2268.875</v>
      </c>
      <c r="IR1">
        <v>2268.875</v>
      </c>
      <c r="IS1">
        <v>2268.875</v>
      </c>
      <c r="IT1">
        <v>2268.875</v>
      </c>
      <c r="IU1">
        <v>2268.875</v>
      </c>
      <c r="IV1">
        <v>2268.875</v>
      </c>
    </row>
    <row r="2" spans="1:256">
      <c r="A2">
        <v>2268.875</v>
      </c>
      <c r="B2">
        <v>2268.875</v>
      </c>
      <c r="C2">
        <v>2268.875</v>
      </c>
      <c r="D2">
        <v>2268.875</v>
      </c>
      <c r="E2">
        <v>2268.875</v>
      </c>
      <c r="F2">
        <v>2268.875</v>
      </c>
      <c r="G2">
        <v>2268.875</v>
      </c>
      <c r="H2">
        <v>2268.875</v>
      </c>
      <c r="I2">
        <v>2268.875</v>
      </c>
      <c r="J2">
        <v>2268.875</v>
      </c>
      <c r="K2">
        <v>2268.875</v>
      </c>
      <c r="L2">
        <v>2268.875</v>
      </c>
      <c r="M2">
        <v>2268.875</v>
      </c>
      <c r="N2">
        <v>2268.875</v>
      </c>
      <c r="O2">
        <v>2268.875</v>
      </c>
      <c r="P2">
        <v>2268.875</v>
      </c>
      <c r="Q2">
        <v>2268.875</v>
      </c>
      <c r="R2">
        <v>2268.875</v>
      </c>
      <c r="S2">
        <v>2268.875</v>
      </c>
      <c r="T2">
        <v>2268.875</v>
      </c>
      <c r="U2">
        <v>2268.875</v>
      </c>
      <c r="V2">
        <v>2268.875</v>
      </c>
      <c r="W2">
        <v>2268.875</v>
      </c>
      <c r="X2">
        <v>2268.875</v>
      </c>
      <c r="Y2">
        <v>2268.875</v>
      </c>
      <c r="Z2">
        <v>2268.875</v>
      </c>
      <c r="AA2">
        <v>2268.875</v>
      </c>
      <c r="AB2">
        <v>2268.875</v>
      </c>
      <c r="AC2">
        <v>2268.875</v>
      </c>
      <c r="AD2">
        <v>2268.875</v>
      </c>
      <c r="AE2">
        <v>2268.875</v>
      </c>
      <c r="AF2">
        <v>2268.875</v>
      </c>
      <c r="AG2">
        <v>2268.875</v>
      </c>
      <c r="AH2">
        <v>2268.875</v>
      </c>
      <c r="AI2">
        <v>2268.875</v>
      </c>
      <c r="AJ2">
        <v>2268.875</v>
      </c>
      <c r="AK2">
        <v>2268.875</v>
      </c>
      <c r="AL2">
        <v>2268.875</v>
      </c>
      <c r="AM2">
        <v>2268.875</v>
      </c>
      <c r="AN2">
        <v>2268.875</v>
      </c>
      <c r="AO2">
        <v>2268.875</v>
      </c>
      <c r="AP2">
        <v>2268.875</v>
      </c>
      <c r="AQ2">
        <v>2268.875</v>
      </c>
      <c r="AR2">
        <v>2268.875</v>
      </c>
      <c r="AS2">
        <v>2268.875</v>
      </c>
      <c r="AT2">
        <v>2268.875</v>
      </c>
      <c r="AU2">
        <v>2268.875</v>
      </c>
      <c r="AV2">
        <v>2268.875</v>
      </c>
      <c r="AW2">
        <v>2268.875</v>
      </c>
      <c r="AX2">
        <v>2268.875</v>
      </c>
      <c r="AY2">
        <v>2268.875</v>
      </c>
      <c r="AZ2">
        <v>2268.875</v>
      </c>
      <c r="BA2">
        <v>2268.875</v>
      </c>
      <c r="BB2">
        <v>2268.875</v>
      </c>
      <c r="BC2">
        <v>2268.875</v>
      </c>
      <c r="BD2">
        <v>2268.875</v>
      </c>
      <c r="BE2">
        <v>2268.875</v>
      </c>
      <c r="BF2">
        <v>2268.875</v>
      </c>
      <c r="BG2">
        <v>2268.875</v>
      </c>
      <c r="BH2">
        <v>2268.875</v>
      </c>
      <c r="BI2">
        <v>2268.875</v>
      </c>
      <c r="BJ2">
        <v>2268.875</v>
      </c>
      <c r="BK2">
        <v>2268.875</v>
      </c>
      <c r="BL2">
        <v>2268.875</v>
      </c>
      <c r="BM2">
        <v>2268.875</v>
      </c>
      <c r="BN2">
        <v>2268.875</v>
      </c>
      <c r="BO2">
        <v>2268.875</v>
      </c>
      <c r="BP2">
        <v>2268.875</v>
      </c>
      <c r="BQ2">
        <v>2268.875</v>
      </c>
      <c r="BR2">
        <v>2268.875</v>
      </c>
      <c r="BS2">
        <v>2268.875</v>
      </c>
      <c r="BT2">
        <v>2268.875</v>
      </c>
      <c r="BU2">
        <v>2268.875</v>
      </c>
      <c r="BV2">
        <v>2268.875</v>
      </c>
      <c r="BW2">
        <v>2268.875</v>
      </c>
      <c r="BX2">
        <v>2268.875</v>
      </c>
      <c r="BY2">
        <v>2268.875</v>
      </c>
      <c r="BZ2">
        <v>2268.875</v>
      </c>
      <c r="CA2">
        <v>2268.875</v>
      </c>
      <c r="CB2">
        <v>2268.875</v>
      </c>
      <c r="CC2">
        <v>2268.875</v>
      </c>
      <c r="CD2">
        <v>2268.875</v>
      </c>
      <c r="CE2">
        <v>2268.875</v>
      </c>
      <c r="CF2">
        <v>2268.875</v>
      </c>
      <c r="CG2">
        <v>2268.875</v>
      </c>
      <c r="CH2">
        <v>2268.875</v>
      </c>
      <c r="CI2">
        <v>2268.875</v>
      </c>
      <c r="CJ2">
        <v>2268.875</v>
      </c>
      <c r="CK2">
        <v>2268.875</v>
      </c>
      <c r="CL2">
        <v>2268.875</v>
      </c>
      <c r="CM2">
        <v>2268.875</v>
      </c>
      <c r="CN2">
        <v>2268.875</v>
      </c>
      <c r="CO2">
        <v>2268.875</v>
      </c>
      <c r="CP2">
        <v>2268.875</v>
      </c>
      <c r="CQ2">
        <v>2268.875</v>
      </c>
      <c r="CR2">
        <v>2268.875</v>
      </c>
      <c r="CS2">
        <v>2268.875</v>
      </c>
      <c r="CT2">
        <v>2268.875</v>
      </c>
      <c r="CU2">
        <v>2268.875</v>
      </c>
      <c r="CV2">
        <v>2268.875</v>
      </c>
      <c r="CW2">
        <v>2268.875</v>
      </c>
      <c r="CX2">
        <v>2268.875</v>
      </c>
      <c r="CY2">
        <v>2268.875</v>
      </c>
      <c r="CZ2">
        <v>2268.875</v>
      </c>
      <c r="DA2">
        <v>2268.875</v>
      </c>
      <c r="DB2">
        <v>2268.875</v>
      </c>
      <c r="DC2">
        <v>2268.875</v>
      </c>
      <c r="DD2">
        <v>2268.875</v>
      </c>
      <c r="DE2">
        <v>2268.875</v>
      </c>
      <c r="DF2">
        <v>2268.875</v>
      </c>
      <c r="DG2">
        <v>2268.875</v>
      </c>
      <c r="DH2">
        <v>2268.875</v>
      </c>
      <c r="DI2">
        <v>2268.875</v>
      </c>
      <c r="DJ2">
        <v>2268.875</v>
      </c>
      <c r="DK2">
        <v>2268.875</v>
      </c>
      <c r="DL2">
        <v>2268.875</v>
      </c>
      <c r="DM2">
        <v>2268.875</v>
      </c>
      <c r="DN2">
        <v>2268.875</v>
      </c>
      <c r="DO2">
        <v>2268.875</v>
      </c>
      <c r="DP2">
        <v>2268.875</v>
      </c>
      <c r="DQ2">
        <v>2268.875</v>
      </c>
      <c r="DR2">
        <v>2268.875</v>
      </c>
      <c r="DS2">
        <v>2268.875</v>
      </c>
      <c r="DT2">
        <v>2268.875</v>
      </c>
      <c r="DU2">
        <v>2268.875</v>
      </c>
      <c r="DV2">
        <v>2268.875</v>
      </c>
      <c r="DW2">
        <v>2268.875</v>
      </c>
      <c r="DX2">
        <v>2268.875</v>
      </c>
      <c r="DY2">
        <v>2268.875</v>
      </c>
      <c r="DZ2">
        <v>2268.875</v>
      </c>
      <c r="EA2">
        <v>2268.875</v>
      </c>
      <c r="EB2">
        <v>2268.875</v>
      </c>
      <c r="EC2">
        <v>2268.875</v>
      </c>
      <c r="ED2">
        <v>2268.875</v>
      </c>
      <c r="EE2">
        <v>2268.875</v>
      </c>
      <c r="EF2">
        <v>2268.875</v>
      </c>
      <c r="EG2">
        <v>2268.875</v>
      </c>
      <c r="EH2">
        <v>2268.875</v>
      </c>
      <c r="EI2">
        <v>2268.875</v>
      </c>
      <c r="EJ2">
        <v>2268.875</v>
      </c>
      <c r="EK2">
        <v>2268.875</v>
      </c>
      <c r="EL2">
        <v>2268.875</v>
      </c>
      <c r="EM2">
        <v>2268.875</v>
      </c>
      <c r="EN2">
        <v>2268.875</v>
      </c>
      <c r="EO2">
        <v>2268.875</v>
      </c>
      <c r="EP2">
        <v>2268.875</v>
      </c>
      <c r="EQ2">
        <v>2268.875</v>
      </c>
      <c r="ER2">
        <v>2268.875</v>
      </c>
      <c r="ES2">
        <v>2268.875</v>
      </c>
      <c r="ET2">
        <v>2268.875</v>
      </c>
      <c r="EU2">
        <v>2268.875</v>
      </c>
      <c r="EV2">
        <v>2268.875</v>
      </c>
      <c r="EW2">
        <v>2268.875</v>
      </c>
      <c r="EX2">
        <v>2268.875</v>
      </c>
      <c r="EY2">
        <v>2268.875</v>
      </c>
      <c r="EZ2">
        <v>2268.875</v>
      </c>
      <c r="FA2">
        <v>2268.875</v>
      </c>
      <c r="FB2">
        <v>2268.875</v>
      </c>
      <c r="FC2">
        <v>2268.875</v>
      </c>
      <c r="FD2">
        <v>2268.875</v>
      </c>
      <c r="FE2">
        <v>2268.875</v>
      </c>
      <c r="FF2">
        <v>2268.875</v>
      </c>
      <c r="FG2">
        <v>2268.875</v>
      </c>
      <c r="FH2">
        <v>2268.875</v>
      </c>
      <c r="FI2">
        <v>2268.875</v>
      </c>
      <c r="FJ2">
        <v>2268.875</v>
      </c>
      <c r="FK2">
        <v>2268.875</v>
      </c>
      <c r="FL2">
        <v>2268.875</v>
      </c>
      <c r="FM2">
        <v>2268.875</v>
      </c>
      <c r="FN2">
        <v>2268.875</v>
      </c>
      <c r="FO2">
        <v>2268.875</v>
      </c>
      <c r="FP2">
        <v>2268.875</v>
      </c>
      <c r="FQ2">
        <v>2268.875</v>
      </c>
      <c r="FR2">
        <v>2268.875</v>
      </c>
      <c r="FS2">
        <v>2268.875</v>
      </c>
      <c r="FT2">
        <v>2268.875</v>
      </c>
      <c r="FU2">
        <v>2268.875</v>
      </c>
      <c r="FV2">
        <v>2268.875</v>
      </c>
      <c r="FW2">
        <v>2268.875</v>
      </c>
      <c r="FX2">
        <v>2268.875</v>
      </c>
      <c r="FY2">
        <v>2268.875</v>
      </c>
      <c r="FZ2">
        <v>2268.875</v>
      </c>
      <c r="GA2">
        <v>2268.875</v>
      </c>
      <c r="GB2">
        <v>2268.875</v>
      </c>
      <c r="GC2">
        <v>2268.875</v>
      </c>
      <c r="GD2">
        <v>2268.875</v>
      </c>
      <c r="GE2">
        <v>2268.875</v>
      </c>
      <c r="GF2">
        <v>2268.875</v>
      </c>
      <c r="GG2">
        <v>2268.875</v>
      </c>
      <c r="GH2">
        <v>2268.875</v>
      </c>
      <c r="GI2">
        <v>2268.875</v>
      </c>
      <c r="GJ2">
        <v>2268.875</v>
      </c>
      <c r="GK2">
        <v>2268.875</v>
      </c>
      <c r="GL2">
        <v>2268.875</v>
      </c>
      <c r="GM2">
        <v>2268.875</v>
      </c>
      <c r="GN2">
        <v>2268.875</v>
      </c>
      <c r="GO2">
        <v>2268.875</v>
      </c>
      <c r="GP2">
        <v>2268.875</v>
      </c>
      <c r="GQ2">
        <v>2268.875</v>
      </c>
      <c r="GR2">
        <v>2268.875</v>
      </c>
      <c r="GS2">
        <v>2268.875</v>
      </c>
      <c r="GT2">
        <v>2268.875</v>
      </c>
      <c r="GU2">
        <v>2268.875</v>
      </c>
      <c r="GV2">
        <v>2268.875</v>
      </c>
      <c r="GW2">
        <v>2268.875</v>
      </c>
      <c r="GX2">
        <v>2268.875</v>
      </c>
      <c r="GY2">
        <v>2268.875</v>
      </c>
      <c r="GZ2">
        <v>2268.875</v>
      </c>
      <c r="HA2">
        <v>2268.875</v>
      </c>
      <c r="HB2">
        <v>2268.875</v>
      </c>
      <c r="HC2">
        <v>2268.875</v>
      </c>
      <c r="HD2">
        <v>2268.875</v>
      </c>
      <c r="HE2">
        <v>2268.875</v>
      </c>
      <c r="HF2">
        <v>2268.875</v>
      </c>
      <c r="HG2">
        <v>2268.875</v>
      </c>
      <c r="HH2">
        <v>2268.875</v>
      </c>
      <c r="HI2">
        <v>2268.875</v>
      </c>
      <c r="HJ2">
        <v>2268.875</v>
      </c>
      <c r="HK2">
        <v>2268.875</v>
      </c>
      <c r="HL2">
        <v>2268.875</v>
      </c>
      <c r="HM2">
        <v>2268.875</v>
      </c>
      <c r="HN2">
        <v>2268.875</v>
      </c>
      <c r="HO2">
        <v>2268.875</v>
      </c>
      <c r="HP2">
        <v>2268.875</v>
      </c>
      <c r="HQ2">
        <v>2268.875</v>
      </c>
      <c r="HR2">
        <v>2268.875</v>
      </c>
      <c r="HS2">
        <v>2268.875</v>
      </c>
      <c r="HT2">
        <v>2268.875</v>
      </c>
      <c r="HU2">
        <v>2268.875</v>
      </c>
      <c r="HV2">
        <v>2268.875</v>
      </c>
      <c r="HW2">
        <v>2268.875</v>
      </c>
      <c r="HX2">
        <v>2268.875</v>
      </c>
      <c r="HY2">
        <v>2268.875</v>
      </c>
      <c r="HZ2">
        <v>2268.875</v>
      </c>
      <c r="IA2">
        <v>2268.875</v>
      </c>
      <c r="IB2">
        <v>2268.875</v>
      </c>
      <c r="IC2">
        <v>2268.875</v>
      </c>
      <c r="ID2">
        <v>2268.875</v>
      </c>
      <c r="IE2">
        <v>2268.875</v>
      </c>
      <c r="IF2">
        <v>2268.875</v>
      </c>
      <c r="IG2">
        <v>2268.875</v>
      </c>
      <c r="IH2">
        <v>2268.875</v>
      </c>
      <c r="II2">
        <v>2268.875</v>
      </c>
      <c r="IJ2">
        <v>2268.875</v>
      </c>
      <c r="IK2">
        <v>2268.875</v>
      </c>
      <c r="IL2">
        <v>2268.875</v>
      </c>
      <c r="IM2">
        <v>2268.875</v>
      </c>
      <c r="IN2">
        <v>2268.875</v>
      </c>
      <c r="IO2">
        <v>2268.875</v>
      </c>
      <c r="IP2">
        <v>2268.875</v>
      </c>
      <c r="IQ2">
        <v>2268.875</v>
      </c>
      <c r="IR2">
        <v>2268.875</v>
      </c>
      <c r="IS2">
        <v>2268.875</v>
      </c>
      <c r="IT2">
        <v>2268.875</v>
      </c>
      <c r="IU2">
        <v>2268.875</v>
      </c>
      <c r="IV2">
        <v>2268.875</v>
      </c>
    </row>
    <row r="3" spans="1:256">
      <c r="A3">
        <v>2268.875</v>
      </c>
      <c r="B3">
        <v>2268.875</v>
      </c>
      <c r="C3">
        <v>2268.875</v>
      </c>
      <c r="D3">
        <v>2268.875</v>
      </c>
      <c r="E3">
        <v>2268.875</v>
      </c>
      <c r="F3">
        <v>2268.875</v>
      </c>
      <c r="G3">
        <v>2268.875</v>
      </c>
      <c r="H3">
        <v>2268.875</v>
      </c>
      <c r="I3">
        <v>2268.875</v>
      </c>
      <c r="J3">
        <v>2268.875</v>
      </c>
      <c r="K3">
        <v>2268.875</v>
      </c>
      <c r="L3">
        <v>2268.875</v>
      </c>
      <c r="M3">
        <v>2268.875</v>
      </c>
      <c r="N3">
        <v>2268.875</v>
      </c>
      <c r="O3">
        <v>2268.875</v>
      </c>
      <c r="P3">
        <v>2268.875</v>
      </c>
      <c r="Q3">
        <v>2268.875</v>
      </c>
      <c r="R3">
        <v>2268.875</v>
      </c>
      <c r="S3">
        <v>2268.875</v>
      </c>
      <c r="T3">
        <v>2268.875</v>
      </c>
      <c r="U3">
        <v>2268.875</v>
      </c>
      <c r="V3">
        <v>2268.875</v>
      </c>
      <c r="W3">
        <v>2268.875</v>
      </c>
      <c r="X3">
        <v>2268.875</v>
      </c>
      <c r="Y3">
        <v>2268.875</v>
      </c>
      <c r="Z3">
        <v>2268.875</v>
      </c>
      <c r="AA3">
        <v>2268.875</v>
      </c>
      <c r="AB3">
        <v>2268.875</v>
      </c>
      <c r="AC3">
        <v>2268.875</v>
      </c>
      <c r="AD3">
        <v>2268.875</v>
      </c>
      <c r="AE3">
        <v>2268.875</v>
      </c>
      <c r="AF3">
        <v>2268.875</v>
      </c>
      <c r="AG3">
        <v>2268.875</v>
      </c>
      <c r="AH3">
        <v>2268.875</v>
      </c>
      <c r="AI3">
        <v>2268.875</v>
      </c>
      <c r="AJ3">
        <v>2268.875</v>
      </c>
      <c r="AK3">
        <v>2268.875</v>
      </c>
      <c r="AL3">
        <v>2268.875</v>
      </c>
      <c r="AM3">
        <v>2268.875</v>
      </c>
      <c r="AN3">
        <v>2268.875</v>
      </c>
      <c r="AO3">
        <v>2268.875</v>
      </c>
      <c r="AP3">
        <v>2268.875</v>
      </c>
      <c r="AQ3">
        <v>2268.875</v>
      </c>
      <c r="AR3">
        <v>2268.875</v>
      </c>
      <c r="AS3">
        <v>2268.875</v>
      </c>
      <c r="AT3">
        <v>2268.875</v>
      </c>
      <c r="AU3">
        <v>2268.875</v>
      </c>
      <c r="AV3">
        <v>2268.875</v>
      </c>
      <c r="AW3">
        <v>2268.875</v>
      </c>
      <c r="AX3">
        <v>2268.875</v>
      </c>
      <c r="AY3">
        <v>2268.875</v>
      </c>
      <c r="AZ3">
        <v>2268.875</v>
      </c>
      <c r="BA3">
        <v>2268.875</v>
      </c>
      <c r="BB3">
        <v>2268.875</v>
      </c>
      <c r="BC3">
        <v>2268.875</v>
      </c>
      <c r="BD3">
        <v>2268.875</v>
      </c>
      <c r="BE3">
        <v>2268.875</v>
      </c>
      <c r="BF3">
        <v>2268.875</v>
      </c>
      <c r="BG3">
        <v>2268.875</v>
      </c>
      <c r="BH3">
        <v>2268.875</v>
      </c>
      <c r="BI3">
        <v>2268.875</v>
      </c>
      <c r="BJ3">
        <v>2268.875</v>
      </c>
      <c r="BK3">
        <v>2268.875</v>
      </c>
      <c r="BL3">
        <v>2268.875</v>
      </c>
      <c r="BM3">
        <v>2268.875</v>
      </c>
      <c r="BN3">
        <v>2268.875</v>
      </c>
      <c r="BO3">
        <v>2268.875</v>
      </c>
      <c r="BP3">
        <v>2268.875</v>
      </c>
      <c r="BQ3">
        <v>2268.875</v>
      </c>
      <c r="BR3">
        <v>2268.875</v>
      </c>
      <c r="BS3">
        <v>2268.875</v>
      </c>
      <c r="BT3">
        <v>2268.875</v>
      </c>
      <c r="BU3">
        <v>2268.875</v>
      </c>
      <c r="BV3">
        <v>2268.875</v>
      </c>
      <c r="BW3">
        <v>2268.875</v>
      </c>
      <c r="BX3">
        <v>2268.875</v>
      </c>
      <c r="BY3">
        <v>2268.875</v>
      </c>
      <c r="BZ3">
        <v>2268.875</v>
      </c>
      <c r="CA3">
        <v>2268.875</v>
      </c>
      <c r="CB3">
        <v>2268.875</v>
      </c>
      <c r="CC3">
        <v>2268.875</v>
      </c>
      <c r="CD3">
        <v>2268.875</v>
      </c>
      <c r="CE3">
        <v>2268.875</v>
      </c>
      <c r="CF3">
        <v>2268.875</v>
      </c>
      <c r="CG3">
        <v>2268.875</v>
      </c>
      <c r="CH3">
        <v>2268.875</v>
      </c>
      <c r="CI3">
        <v>2268.875</v>
      </c>
      <c r="CJ3">
        <v>2268.875</v>
      </c>
      <c r="CK3">
        <v>2268.875</v>
      </c>
      <c r="CL3">
        <v>2268.875</v>
      </c>
      <c r="CM3">
        <v>2268.875</v>
      </c>
      <c r="CN3">
        <v>2268.875</v>
      </c>
      <c r="CO3">
        <v>2268.875</v>
      </c>
      <c r="CP3">
        <v>2268.875</v>
      </c>
      <c r="CQ3">
        <v>2268.875</v>
      </c>
      <c r="CR3">
        <v>2268.875</v>
      </c>
      <c r="CS3">
        <v>2268.875</v>
      </c>
      <c r="CT3">
        <v>2268.875</v>
      </c>
      <c r="CU3">
        <v>2268.875</v>
      </c>
      <c r="CV3">
        <v>2268.875</v>
      </c>
      <c r="CW3">
        <v>2268.875</v>
      </c>
      <c r="CX3">
        <v>2268.875</v>
      </c>
      <c r="CY3">
        <v>2268.875</v>
      </c>
      <c r="CZ3">
        <v>2268.875</v>
      </c>
      <c r="DA3">
        <v>2268.875</v>
      </c>
      <c r="DB3">
        <v>2268.875</v>
      </c>
      <c r="DC3">
        <v>2268.875</v>
      </c>
      <c r="DD3">
        <v>2268.875</v>
      </c>
      <c r="DE3">
        <v>2268.875</v>
      </c>
      <c r="DF3">
        <v>2268.875</v>
      </c>
      <c r="DG3">
        <v>2268.875</v>
      </c>
      <c r="DH3">
        <v>2268.875</v>
      </c>
      <c r="DI3">
        <v>2268.875</v>
      </c>
      <c r="DJ3">
        <v>2268.875</v>
      </c>
      <c r="DK3">
        <v>2268.875</v>
      </c>
      <c r="DL3">
        <v>2268.875</v>
      </c>
      <c r="DM3">
        <v>2268.875</v>
      </c>
      <c r="DN3">
        <v>2268.875</v>
      </c>
      <c r="DO3">
        <v>2268.875</v>
      </c>
      <c r="DP3">
        <v>2268.875</v>
      </c>
      <c r="DQ3">
        <v>2268.875</v>
      </c>
      <c r="DR3">
        <v>2268.875</v>
      </c>
      <c r="DS3">
        <v>2268.875</v>
      </c>
      <c r="DT3">
        <v>2268.875</v>
      </c>
      <c r="DU3">
        <v>2268.875</v>
      </c>
      <c r="DV3">
        <v>2268.875</v>
      </c>
      <c r="DW3">
        <v>2268.875</v>
      </c>
      <c r="DX3">
        <v>2268.875</v>
      </c>
      <c r="DY3">
        <v>2268.875</v>
      </c>
      <c r="DZ3">
        <v>2268.875</v>
      </c>
      <c r="EA3">
        <v>2268.875</v>
      </c>
      <c r="EB3">
        <v>2268.875</v>
      </c>
      <c r="EC3">
        <v>2268.875</v>
      </c>
      <c r="ED3">
        <v>2268.875</v>
      </c>
      <c r="EE3">
        <v>2268.875</v>
      </c>
      <c r="EF3">
        <v>2268.875</v>
      </c>
      <c r="EG3">
        <v>2268.875</v>
      </c>
      <c r="EH3">
        <v>2268.875</v>
      </c>
      <c r="EI3">
        <v>2268.875</v>
      </c>
      <c r="EJ3">
        <v>2268.875</v>
      </c>
      <c r="EK3">
        <v>2268.875</v>
      </c>
      <c r="EL3">
        <v>2268.875</v>
      </c>
      <c r="EM3">
        <v>2268.875</v>
      </c>
      <c r="EN3">
        <v>2268.875</v>
      </c>
      <c r="EO3">
        <v>2268.875</v>
      </c>
      <c r="EP3">
        <v>2268.875</v>
      </c>
      <c r="EQ3">
        <v>2268.875</v>
      </c>
      <c r="ER3">
        <v>2268.875</v>
      </c>
      <c r="ES3">
        <v>2268.875</v>
      </c>
      <c r="ET3">
        <v>2268.875</v>
      </c>
      <c r="EU3">
        <v>2268.875</v>
      </c>
      <c r="EV3">
        <v>2268.875</v>
      </c>
      <c r="EW3">
        <v>2268.875</v>
      </c>
      <c r="EX3">
        <v>2268.875</v>
      </c>
      <c r="EY3">
        <v>2268.875</v>
      </c>
      <c r="EZ3">
        <v>2268.875</v>
      </c>
      <c r="FA3">
        <v>2268.875</v>
      </c>
      <c r="FB3">
        <v>2268.875</v>
      </c>
      <c r="FC3">
        <v>2268.875</v>
      </c>
      <c r="FD3">
        <v>2268.875</v>
      </c>
      <c r="FE3">
        <v>2268.875</v>
      </c>
      <c r="FF3">
        <v>2268.875</v>
      </c>
      <c r="FG3">
        <v>2268.875</v>
      </c>
      <c r="FH3">
        <v>2268.875</v>
      </c>
      <c r="FI3">
        <v>2268.875</v>
      </c>
      <c r="FJ3">
        <v>2268.875</v>
      </c>
      <c r="FK3">
        <v>2268.875</v>
      </c>
      <c r="FL3">
        <v>2268.875</v>
      </c>
      <c r="FM3">
        <v>2268.875</v>
      </c>
      <c r="FN3">
        <v>2268.875</v>
      </c>
      <c r="FO3">
        <v>2268.875</v>
      </c>
      <c r="FP3">
        <v>2268.875</v>
      </c>
      <c r="FQ3">
        <v>2268.875</v>
      </c>
      <c r="FR3">
        <v>2268.875</v>
      </c>
      <c r="FS3">
        <v>2268.875</v>
      </c>
      <c r="FT3">
        <v>2268.875</v>
      </c>
      <c r="FU3">
        <v>2268.875</v>
      </c>
      <c r="FV3">
        <v>2268.875</v>
      </c>
      <c r="FW3">
        <v>2268.875</v>
      </c>
      <c r="FX3">
        <v>2268.875</v>
      </c>
      <c r="FY3">
        <v>2268.875</v>
      </c>
      <c r="FZ3">
        <v>2268.875</v>
      </c>
      <c r="GA3">
        <v>2268.875</v>
      </c>
      <c r="GB3">
        <v>2268.875</v>
      </c>
      <c r="GC3">
        <v>2268.875</v>
      </c>
      <c r="GD3">
        <v>2268.875</v>
      </c>
      <c r="GE3">
        <v>2268.875</v>
      </c>
      <c r="GF3">
        <v>2268.875</v>
      </c>
      <c r="GG3">
        <v>2268.875</v>
      </c>
      <c r="GH3">
        <v>2268.875</v>
      </c>
      <c r="GI3">
        <v>2268.875</v>
      </c>
      <c r="GJ3">
        <v>2268.875</v>
      </c>
      <c r="GK3">
        <v>2268.875</v>
      </c>
      <c r="GL3">
        <v>2268.875</v>
      </c>
      <c r="GM3">
        <v>2268.875</v>
      </c>
      <c r="GN3">
        <v>2268.875</v>
      </c>
      <c r="GO3">
        <v>2268.875</v>
      </c>
      <c r="GP3">
        <v>2268.875</v>
      </c>
      <c r="GQ3">
        <v>2268.875</v>
      </c>
      <c r="GR3">
        <v>2268.875</v>
      </c>
      <c r="GS3">
        <v>2268.875</v>
      </c>
      <c r="GT3">
        <v>2268.875</v>
      </c>
      <c r="GU3">
        <v>2268.875</v>
      </c>
      <c r="GV3">
        <v>2268.875</v>
      </c>
      <c r="GW3">
        <v>2268.875</v>
      </c>
      <c r="GX3">
        <v>2268.875</v>
      </c>
      <c r="GY3">
        <v>2268.875</v>
      </c>
      <c r="GZ3">
        <v>2268.875</v>
      </c>
      <c r="HA3">
        <v>2268.875</v>
      </c>
      <c r="HB3">
        <v>2268.875</v>
      </c>
      <c r="HC3">
        <v>2268.875</v>
      </c>
      <c r="HD3">
        <v>2268.875</v>
      </c>
      <c r="HE3">
        <v>2268.875</v>
      </c>
      <c r="HF3">
        <v>2268.875</v>
      </c>
      <c r="HG3">
        <v>2268.875</v>
      </c>
      <c r="HH3">
        <v>2268.875</v>
      </c>
      <c r="HI3">
        <v>2268.875</v>
      </c>
      <c r="HJ3">
        <v>2268.875</v>
      </c>
      <c r="HK3">
        <v>2268.875</v>
      </c>
      <c r="HL3">
        <v>2268.875</v>
      </c>
      <c r="HM3">
        <v>2268.875</v>
      </c>
      <c r="HN3">
        <v>2268.875</v>
      </c>
      <c r="HO3">
        <v>2268.875</v>
      </c>
      <c r="HP3">
        <v>2268.875</v>
      </c>
      <c r="HQ3">
        <v>2268.875</v>
      </c>
      <c r="HR3">
        <v>2268.875</v>
      </c>
      <c r="HS3">
        <v>2268.875</v>
      </c>
      <c r="HT3">
        <v>2268.875</v>
      </c>
      <c r="HU3">
        <v>2268.875</v>
      </c>
      <c r="HV3">
        <v>2268.875</v>
      </c>
      <c r="HW3">
        <v>2268.875</v>
      </c>
      <c r="HX3">
        <v>2268.875</v>
      </c>
      <c r="HY3">
        <v>2268.875</v>
      </c>
      <c r="HZ3">
        <v>2268.875</v>
      </c>
      <c r="IA3">
        <v>2268.875</v>
      </c>
      <c r="IB3">
        <v>2268.875</v>
      </c>
      <c r="IC3">
        <v>2268.875</v>
      </c>
      <c r="ID3">
        <v>2268.875</v>
      </c>
      <c r="IE3">
        <v>2268.875</v>
      </c>
      <c r="IF3">
        <v>2268.875</v>
      </c>
      <c r="IG3">
        <v>2268.875</v>
      </c>
      <c r="IH3">
        <v>2268.875</v>
      </c>
      <c r="II3">
        <v>2268.875</v>
      </c>
      <c r="IJ3">
        <v>2268.875</v>
      </c>
      <c r="IK3">
        <v>2268.875</v>
      </c>
      <c r="IL3">
        <v>2268.875</v>
      </c>
      <c r="IM3">
        <v>2268.875</v>
      </c>
      <c r="IN3">
        <v>2268.875</v>
      </c>
      <c r="IO3">
        <v>2268.875</v>
      </c>
      <c r="IP3">
        <v>2268.875</v>
      </c>
      <c r="IQ3">
        <v>2268.875</v>
      </c>
      <c r="IR3">
        <v>2268.875</v>
      </c>
      <c r="IS3">
        <v>2268.875</v>
      </c>
      <c r="IT3">
        <v>2268.875</v>
      </c>
      <c r="IU3">
        <v>2268.875</v>
      </c>
      <c r="IV3">
        <v>2268.875</v>
      </c>
    </row>
    <row r="4" spans="1:256">
      <c r="A4">
        <v>2268.875</v>
      </c>
      <c r="B4">
        <v>2268.875</v>
      </c>
      <c r="C4">
        <v>2268.875</v>
      </c>
      <c r="D4">
        <v>2268.875</v>
      </c>
      <c r="E4">
        <v>2268.875</v>
      </c>
      <c r="F4">
        <v>2268.875</v>
      </c>
      <c r="G4">
        <v>2268.875</v>
      </c>
      <c r="H4">
        <v>2268.875</v>
      </c>
      <c r="I4">
        <v>2268.875</v>
      </c>
      <c r="J4">
        <v>2268.875</v>
      </c>
      <c r="K4">
        <v>2268.875</v>
      </c>
      <c r="L4">
        <v>2268.875</v>
      </c>
      <c r="M4">
        <v>2268.875</v>
      </c>
      <c r="N4">
        <v>2268.875</v>
      </c>
      <c r="O4">
        <v>2268.875</v>
      </c>
      <c r="P4">
        <v>2268.875</v>
      </c>
      <c r="Q4">
        <v>2268.875</v>
      </c>
      <c r="R4">
        <v>2268.875</v>
      </c>
      <c r="S4">
        <v>2268.875</v>
      </c>
      <c r="T4">
        <v>2268.875</v>
      </c>
      <c r="U4">
        <v>2268.875</v>
      </c>
      <c r="V4">
        <v>2268.875</v>
      </c>
      <c r="W4">
        <v>2268.875</v>
      </c>
      <c r="X4">
        <v>2268.875</v>
      </c>
      <c r="Y4">
        <v>2268.875</v>
      </c>
      <c r="Z4">
        <v>2268.875</v>
      </c>
      <c r="AA4">
        <v>2268.875</v>
      </c>
      <c r="AB4">
        <v>2268.875</v>
      </c>
      <c r="AC4">
        <v>2268.875</v>
      </c>
      <c r="AD4">
        <v>2268.875</v>
      </c>
      <c r="AE4">
        <v>2268.875</v>
      </c>
      <c r="AF4">
        <v>2268.875</v>
      </c>
      <c r="AG4">
        <v>2268.875</v>
      </c>
      <c r="AH4">
        <v>2268.875</v>
      </c>
      <c r="AI4">
        <v>2268.875</v>
      </c>
      <c r="AJ4">
        <v>2268.875</v>
      </c>
      <c r="AK4">
        <v>2268.875</v>
      </c>
      <c r="AL4">
        <v>2268.875</v>
      </c>
      <c r="AM4">
        <v>2268.875</v>
      </c>
      <c r="AN4">
        <v>2268.875</v>
      </c>
      <c r="AO4">
        <v>2268.875</v>
      </c>
      <c r="AP4">
        <v>2268.875</v>
      </c>
      <c r="AQ4">
        <v>2268.875</v>
      </c>
      <c r="AR4">
        <v>2268.875</v>
      </c>
      <c r="AS4">
        <v>2268.875</v>
      </c>
      <c r="AT4">
        <v>2268.875</v>
      </c>
      <c r="AU4">
        <v>2268.875</v>
      </c>
      <c r="AV4">
        <v>2268.875</v>
      </c>
      <c r="AW4">
        <v>2268.875</v>
      </c>
      <c r="AX4">
        <v>2268.875</v>
      </c>
      <c r="AY4">
        <v>2268.875</v>
      </c>
      <c r="AZ4">
        <v>2268.875</v>
      </c>
      <c r="BA4">
        <v>2268.875</v>
      </c>
      <c r="BB4">
        <v>2268.875</v>
      </c>
      <c r="BC4">
        <v>2268.875</v>
      </c>
      <c r="BD4">
        <v>2268.875</v>
      </c>
      <c r="BE4">
        <v>2268.875</v>
      </c>
      <c r="BF4">
        <v>2268.875</v>
      </c>
      <c r="BG4">
        <v>2268.875</v>
      </c>
      <c r="BH4">
        <v>2268.875</v>
      </c>
      <c r="BI4">
        <v>2268.875</v>
      </c>
      <c r="BJ4">
        <v>2268.875</v>
      </c>
      <c r="BK4">
        <v>2268.875</v>
      </c>
      <c r="BL4">
        <v>2268.875</v>
      </c>
      <c r="BM4">
        <v>2268.875</v>
      </c>
      <c r="BN4">
        <v>2268.875</v>
      </c>
      <c r="BO4">
        <v>2268.875</v>
      </c>
      <c r="BP4">
        <v>2268.875</v>
      </c>
      <c r="BQ4">
        <v>2268.875</v>
      </c>
      <c r="BR4">
        <v>2268.875</v>
      </c>
      <c r="BS4">
        <v>2268.875</v>
      </c>
      <c r="BT4">
        <v>2268.875</v>
      </c>
      <c r="BU4">
        <v>2268.875</v>
      </c>
      <c r="BV4">
        <v>2268.875</v>
      </c>
      <c r="BW4">
        <v>2268.875</v>
      </c>
      <c r="BX4">
        <v>2268.875</v>
      </c>
      <c r="BY4">
        <v>2268.875</v>
      </c>
      <c r="BZ4">
        <v>2268.875</v>
      </c>
      <c r="CA4">
        <v>2268.875</v>
      </c>
      <c r="CB4">
        <v>2268.875</v>
      </c>
      <c r="CC4">
        <v>2268.875</v>
      </c>
      <c r="CD4">
        <v>2268.875</v>
      </c>
      <c r="CE4">
        <v>2268.875</v>
      </c>
      <c r="CF4">
        <v>2268.875</v>
      </c>
      <c r="CG4">
        <v>2268.875</v>
      </c>
      <c r="CH4">
        <v>2268.875</v>
      </c>
      <c r="CI4">
        <v>2268.875</v>
      </c>
      <c r="CJ4">
        <v>2268.875</v>
      </c>
      <c r="CK4">
        <v>2268.875</v>
      </c>
      <c r="CL4">
        <v>2268.875</v>
      </c>
      <c r="CM4">
        <v>2268.875</v>
      </c>
      <c r="CN4">
        <v>2268.875</v>
      </c>
      <c r="CO4">
        <v>2268.875</v>
      </c>
      <c r="CP4">
        <v>2268.875</v>
      </c>
      <c r="CQ4">
        <v>2268.875</v>
      </c>
      <c r="CR4">
        <v>2268.875</v>
      </c>
      <c r="CS4">
        <v>2268.875</v>
      </c>
      <c r="CT4">
        <v>2268.875</v>
      </c>
      <c r="CU4">
        <v>2268.875</v>
      </c>
      <c r="CV4">
        <v>2268.875</v>
      </c>
      <c r="CW4">
        <v>2268.875</v>
      </c>
      <c r="CX4">
        <v>2268.875</v>
      </c>
      <c r="CY4">
        <v>2268.875</v>
      </c>
      <c r="CZ4">
        <v>2268.875</v>
      </c>
      <c r="DA4">
        <v>2268.875</v>
      </c>
      <c r="DB4">
        <v>2268.875</v>
      </c>
      <c r="DC4">
        <v>2268.875</v>
      </c>
      <c r="DD4">
        <v>2268.875</v>
      </c>
      <c r="DE4">
        <v>2268.875</v>
      </c>
      <c r="DF4">
        <v>2268.875</v>
      </c>
      <c r="DG4">
        <v>2268.875</v>
      </c>
      <c r="DH4">
        <v>2268.875</v>
      </c>
      <c r="DI4">
        <v>2268.875</v>
      </c>
      <c r="DJ4">
        <v>2268.875</v>
      </c>
      <c r="DK4">
        <v>2268.875</v>
      </c>
      <c r="DL4">
        <v>2268.875</v>
      </c>
      <c r="DM4">
        <v>2268.875</v>
      </c>
      <c r="DN4">
        <v>2268.875</v>
      </c>
      <c r="DO4">
        <v>2268.875</v>
      </c>
      <c r="DP4">
        <v>2268.875</v>
      </c>
      <c r="DQ4">
        <v>2268.875</v>
      </c>
      <c r="DR4">
        <v>2268.875</v>
      </c>
      <c r="DS4">
        <v>2268.875</v>
      </c>
      <c r="DT4">
        <v>2268.875</v>
      </c>
      <c r="DU4">
        <v>2268.875</v>
      </c>
      <c r="DV4">
        <v>2268.875</v>
      </c>
      <c r="DW4">
        <v>2268.875</v>
      </c>
      <c r="DX4">
        <v>2268.875</v>
      </c>
      <c r="DY4">
        <v>2268.875</v>
      </c>
      <c r="DZ4">
        <v>2268.875</v>
      </c>
      <c r="EA4">
        <v>2268.875</v>
      </c>
      <c r="EB4">
        <v>2268.875</v>
      </c>
      <c r="EC4">
        <v>2268.875</v>
      </c>
      <c r="ED4">
        <v>2268.875</v>
      </c>
      <c r="EE4">
        <v>2268.875</v>
      </c>
      <c r="EF4">
        <v>2268.875</v>
      </c>
      <c r="EG4">
        <v>2268.875</v>
      </c>
      <c r="EH4">
        <v>2268.875</v>
      </c>
      <c r="EI4">
        <v>2268.875</v>
      </c>
      <c r="EJ4">
        <v>2268.875</v>
      </c>
      <c r="EK4">
        <v>2268.875</v>
      </c>
      <c r="EL4">
        <v>2268.875</v>
      </c>
      <c r="EM4">
        <v>2268.875</v>
      </c>
      <c r="EN4">
        <v>2268.875</v>
      </c>
      <c r="EO4">
        <v>2268.875</v>
      </c>
      <c r="EP4">
        <v>2268.875</v>
      </c>
      <c r="EQ4">
        <v>2268.875</v>
      </c>
      <c r="ER4">
        <v>2268.875</v>
      </c>
      <c r="ES4">
        <v>2268.875</v>
      </c>
      <c r="ET4">
        <v>2268.875</v>
      </c>
      <c r="EU4">
        <v>2268.875</v>
      </c>
      <c r="EV4">
        <v>2268.875</v>
      </c>
      <c r="EW4">
        <v>2268.875</v>
      </c>
      <c r="EX4">
        <v>2268.875</v>
      </c>
      <c r="EY4">
        <v>2268.875</v>
      </c>
      <c r="EZ4">
        <v>2268.875</v>
      </c>
      <c r="FA4">
        <v>2268.875</v>
      </c>
      <c r="FB4">
        <v>2268.875</v>
      </c>
      <c r="FC4">
        <v>2268.875</v>
      </c>
      <c r="FD4">
        <v>2268.875</v>
      </c>
      <c r="FE4">
        <v>2268.875</v>
      </c>
      <c r="FF4">
        <v>2268.875</v>
      </c>
      <c r="FG4">
        <v>2268.875</v>
      </c>
      <c r="FH4">
        <v>2268.875</v>
      </c>
      <c r="FI4">
        <v>2268.875</v>
      </c>
      <c r="FJ4">
        <v>2268.875</v>
      </c>
      <c r="FK4">
        <v>2268.875</v>
      </c>
      <c r="FL4">
        <v>2268.875</v>
      </c>
      <c r="FM4">
        <v>2268.875</v>
      </c>
      <c r="FN4">
        <v>2268.875</v>
      </c>
      <c r="FO4">
        <v>2268.875</v>
      </c>
      <c r="FP4">
        <v>2268.875</v>
      </c>
      <c r="FQ4">
        <v>2268.875</v>
      </c>
      <c r="FR4">
        <v>2268.875</v>
      </c>
      <c r="FS4">
        <v>2268.875</v>
      </c>
      <c r="FT4">
        <v>2268.875</v>
      </c>
      <c r="FU4">
        <v>2268.875</v>
      </c>
      <c r="FV4">
        <v>2268.875</v>
      </c>
      <c r="FW4">
        <v>2268.875</v>
      </c>
      <c r="FX4">
        <v>2268.875</v>
      </c>
      <c r="FY4">
        <v>2268.875</v>
      </c>
      <c r="FZ4">
        <v>2268.875</v>
      </c>
      <c r="GA4">
        <v>2268.875</v>
      </c>
      <c r="GB4">
        <v>2268.875</v>
      </c>
      <c r="GC4">
        <v>2268.875</v>
      </c>
      <c r="GD4">
        <v>2268.875</v>
      </c>
      <c r="GE4">
        <v>2268.875</v>
      </c>
      <c r="GF4">
        <v>2268.875</v>
      </c>
      <c r="GG4">
        <v>2268.875</v>
      </c>
      <c r="GH4">
        <v>2268.875</v>
      </c>
      <c r="GI4">
        <v>2268.875</v>
      </c>
      <c r="GJ4">
        <v>2268.875</v>
      </c>
      <c r="GK4">
        <v>2268.875</v>
      </c>
      <c r="GL4">
        <v>2268.875</v>
      </c>
      <c r="GM4">
        <v>2268.875</v>
      </c>
      <c r="GN4">
        <v>2268.875</v>
      </c>
      <c r="GO4">
        <v>2268.875</v>
      </c>
      <c r="GP4">
        <v>2268.875</v>
      </c>
      <c r="GQ4">
        <v>2268.875</v>
      </c>
      <c r="GR4">
        <v>2268.875</v>
      </c>
      <c r="GS4">
        <v>2268.875</v>
      </c>
      <c r="GT4">
        <v>2268.875</v>
      </c>
      <c r="GU4">
        <v>2268.875</v>
      </c>
      <c r="GV4">
        <v>2268.875</v>
      </c>
      <c r="GW4">
        <v>2268.875</v>
      </c>
      <c r="GX4">
        <v>2268.875</v>
      </c>
      <c r="GY4">
        <v>2268.875</v>
      </c>
      <c r="GZ4">
        <v>2268.875</v>
      </c>
      <c r="HA4">
        <v>2268.875</v>
      </c>
      <c r="HB4">
        <v>2268.875</v>
      </c>
      <c r="HC4">
        <v>2268.875</v>
      </c>
      <c r="HD4">
        <v>2268.875</v>
      </c>
      <c r="HE4">
        <v>2268.875</v>
      </c>
      <c r="HF4">
        <v>2268.875</v>
      </c>
      <c r="HG4">
        <v>2268.875</v>
      </c>
      <c r="HH4">
        <v>2268.875</v>
      </c>
      <c r="HI4">
        <v>2268.875</v>
      </c>
      <c r="HJ4">
        <v>2268.875</v>
      </c>
      <c r="HK4">
        <v>2268.875</v>
      </c>
      <c r="HL4">
        <v>2268.875</v>
      </c>
      <c r="HM4">
        <v>2268.875</v>
      </c>
      <c r="HN4">
        <v>2268.875</v>
      </c>
      <c r="HO4">
        <v>2268.875</v>
      </c>
      <c r="HP4">
        <v>2268.875</v>
      </c>
      <c r="HQ4">
        <v>2268.875</v>
      </c>
      <c r="HR4">
        <v>2268.875</v>
      </c>
      <c r="HS4">
        <v>2268.875</v>
      </c>
      <c r="HT4">
        <v>2268.875</v>
      </c>
      <c r="HU4">
        <v>2268.875</v>
      </c>
      <c r="HV4">
        <v>2268.875</v>
      </c>
      <c r="HW4">
        <v>2268.875</v>
      </c>
      <c r="HX4">
        <v>2268.875</v>
      </c>
      <c r="HY4">
        <v>2268.875</v>
      </c>
      <c r="HZ4">
        <v>2268.875</v>
      </c>
      <c r="IA4">
        <v>2268.875</v>
      </c>
      <c r="IB4">
        <v>2268.875</v>
      </c>
      <c r="IC4">
        <v>2268.875</v>
      </c>
      <c r="ID4" t="e">
        <f ca="1">_xll.RiskReturnFullyQualifiedCellAddr('ro model'!$G$31)</f>
        <v>#NAME?</v>
      </c>
      <c r="IE4">
        <v>1000</v>
      </c>
      <c r="IF4">
        <v>0</v>
      </c>
      <c r="IG4">
        <v>1</v>
      </c>
      <c r="IH4">
        <v>0</v>
      </c>
      <c r="II4">
        <v>0</v>
      </c>
      <c r="IJ4">
        <v>1</v>
      </c>
      <c r="IK4">
        <v>0</v>
      </c>
      <c r="IL4">
        <v>1</v>
      </c>
      <c r="IM4">
        <v>1</v>
      </c>
      <c r="IN4">
        <v>1</v>
      </c>
      <c r="IO4">
        <v>0</v>
      </c>
      <c r="IP4">
        <v>1</v>
      </c>
      <c r="IQ4">
        <v>0</v>
      </c>
      <c r="IR4">
        <v>1</v>
      </c>
      <c r="IS4">
        <v>0</v>
      </c>
      <c r="IT4">
        <v>1</v>
      </c>
      <c r="IU4">
        <v>0</v>
      </c>
      <c r="IV4">
        <v>1</v>
      </c>
    </row>
    <row r="5" spans="1:256">
      <c r="A5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0</v>
      </c>
      <c r="Y5">
        <v>1</v>
      </c>
      <c r="Z5">
        <v>1</v>
      </c>
      <c r="AA5">
        <v>0</v>
      </c>
      <c r="AB5">
        <v>1</v>
      </c>
      <c r="AC5">
        <v>1</v>
      </c>
      <c r="AD5">
        <v>1</v>
      </c>
      <c r="AE5">
        <v>1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1</v>
      </c>
      <c r="AM5">
        <v>0</v>
      </c>
      <c r="AN5">
        <v>1</v>
      </c>
      <c r="AO5">
        <v>1</v>
      </c>
      <c r="AP5">
        <v>0</v>
      </c>
      <c r="AQ5">
        <v>1</v>
      </c>
      <c r="AR5">
        <v>1</v>
      </c>
      <c r="AS5">
        <v>0</v>
      </c>
      <c r="AT5">
        <v>1</v>
      </c>
      <c r="AU5">
        <v>0</v>
      </c>
      <c r="AV5">
        <v>1</v>
      </c>
      <c r="AW5">
        <v>0</v>
      </c>
      <c r="AX5">
        <v>0</v>
      </c>
      <c r="AY5">
        <v>1</v>
      </c>
      <c r="AZ5">
        <v>0</v>
      </c>
      <c r="BA5">
        <v>1</v>
      </c>
      <c r="BB5">
        <v>1</v>
      </c>
      <c r="BC5">
        <v>0</v>
      </c>
      <c r="BD5">
        <v>1</v>
      </c>
      <c r="BE5">
        <v>1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1</v>
      </c>
      <c r="BM5">
        <v>0</v>
      </c>
      <c r="BN5">
        <v>1</v>
      </c>
      <c r="BO5">
        <v>0</v>
      </c>
      <c r="BP5">
        <v>0</v>
      </c>
      <c r="BQ5">
        <v>1</v>
      </c>
      <c r="BR5">
        <v>0</v>
      </c>
      <c r="BS5">
        <v>0</v>
      </c>
      <c r="BT5">
        <v>1</v>
      </c>
      <c r="BU5">
        <v>1</v>
      </c>
      <c r="BV5">
        <v>1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1</v>
      </c>
      <c r="CE5">
        <v>0</v>
      </c>
      <c r="CF5">
        <v>1</v>
      </c>
      <c r="CG5">
        <v>0</v>
      </c>
      <c r="CH5">
        <v>0</v>
      </c>
      <c r="CI5">
        <v>0</v>
      </c>
      <c r="CJ5">
        <v>1</v>
      </c>
      <c r="CK5">
        <v>1</v>
      </c>
      <c r="CL5">
        <v>1</v>
      </c>
      <c r="CM5">
        <v>1</v>
      </c>
      <c r="CN5">
        <v>0</v>
      </c>
      <c r="CO5">
        <v>1</v>
      </c>
      <c r="CP5">
        <v>0</v>
      </c>
      <c r="CQ5">
        <v>0</v>
      </c>
      <c r="CR5">
        <v>0</v>
      </c>
      <c r="CS5">
        <v>0</v>
      </c>
      <c r="CT5">
        <v>1</v>
      </c>
      <c r="CU5">
        <v>0</v>
      </c>
      <c r="CV5">
        <v>1</v>
      </c>
      <c r="CW5">
        <v>1</v>
      </c>
      <c r="CX5">
        <v>1</v>
      </c>
      <c r="CY5">
        <v>1</v>
      </c>
      <c r="CZ5">
        <v>1</v>
      </c>
      <c r="DA5">
        <v>0</v>
      </c>
      <c r="DB5">
        <v>1</v>
      </c>
      <c r="DC5">
        <v>0</v>
      </c>
      <c r="DD5">
        <v>1</v>
      </c>
      <c r="DE5">
        <v>0</v>
      </c>
      <c r="DF5">
        <v>0</v>
      </c>
      <c r="DG5">
        <v>1</v>
      </c>
      <c r="DH5">
        <v>1</v>
      </c>
      <c r="DI5">
        <v>0</v>
      </c>
      <c r="DJ5">
        <v>1</v>
      </c>
      <c r="DK5">
        <v>0</v>
      </c>
      <c r="DL5">
        <v>0</v>
      </c>
      <c r="DM5">
        <v>0</v>
      </c>
      <c r="DN5">
        <v>0</v>
      </c>
      <c r="DO5">
        <v>0</v>
      </c>
      <c r="DP5">
        <v>1</v>
      </c>
      <c r="DQ5">
        <v>1</v>
      </c>
      <c r="DR5">
        <v>1</v>
      </c>
      <c r="DS5">
        <v>0</v>
      </c>
      <c r="DT5">
        <v>0</v>
      </c>
      <c r="DU5">
        <v>0</v>
      </c>
      <c r="DV5">
        <v>1</v>
      </c>
      <c r="DW5">
        <v>1</v>
      </c>
      <c r="DX5">
        <v>1</v>
      </c>
      <c r="DY5">
        <v>0</v>
      </c>
      <c r="DZ5">
        <v>0</v>
      </c>
      <c r="EA5">
        <v>1</v>
      </c>
      <c r="EB5">
        <v>0</v>
      </c>
      <c r="EC5">
        <v>1</v>
      </c>
      <c r="ED5">
        <v>1</v>
      </c>
      <c r="EE5">
        <v>1</v>
      </c>
      <c r="EF5">
        <v>0</v>
      </c>
      <c r="EG5">
        <v>1</v>
      </c>
      <c r="EH5">
        <v>0</v>
      </c>
      <c r="EI5">
        <v>0</v>
      </c>
      <c r="EJ5">
        <v>0</v>
      </c>
      <c r="EK5">
        <v>0</v>
      </c>
      <c r="EL5">
        <v>0</v>
      </c>
      <c r="EM5">
        <v>1</v>
      </c>
      <c r="EN5">
        <v>0</v>
      </c>
      <c r="EO5">
        <v>1</v>
      </c>
      <c r="EP5">
        <v>1</v>
      </c>
      <c r="EQ5">
        <v>1</v>
      </c>
      <c r="ER5">
        <v>0</v>
      </c>
      <c r="ES5">
        <v>0</v>
      </c>
      <c r="ET5">
        <v>0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0</v>
      </c>
      <c r="FC5">
        <v>0</v>
      </c>
      <c r="FD5">
        <v>0</v>
      </c>
      <c r="FE5">
        <v>1</v>
      </c>
      <c r="FF5">
        <v>1</v>
      </c>
      <c r="FG5">
        <v>1</v>
      </c>
      <c r="FH5">
        <v>0</v>
      </c>
      <c r="FI5">
        <v>1</v>
      </c>
      <c r="FJ5">
        <v>0</v>
      </c>
      <c r="FK5">
        <v>1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1</v>
      </c>
      <c r="FS5">
        <v>0</v>
      </c>
      <c r="FT5">
        <v>1</v>
      </c>
      <c r="FU5">
        <v>1</v>
      </c>
      <c r="FV5">
        <v>0</v>
      </c>
      <c r="FW5">
        <v>1</v>
      </c>
      <c r="FX5">
        <v>0</v>
      </c>
      <c r="FY5">
        <v>1</v>
      </c>
      <c r="FZ5">
        <v>1</v>
      </c>
      <c r="GA5">
        <v>0</v>
      </c>
      <c r="GB5">
        <v>1</v>
      </c>
      <c r="GC5">
        <v>1</v>
      </c>
      <c r="GD5">
        <v>0</v>
      </c>
      <c r="GE5">
        <v>0</v>
      </c>
      <c r="GF5">
        <v>0</v>
      </c>
      <c r="GG5">
        <v>0</v>
      </c>
      <c r="GH5">
        <v>1</v>
      </c>
      <c r="GI5">
        <v>1</v>
      </c>
      <c r="GJ5">
        <v>0</v>
      </c>
      <c r="GK5">
        <v>0</v>
      </c>
      <c r="GL5">
        <v>0</v>
      </c>
      <c r="GM5">
        <v>1</v>
      </c>
      <c r="GN5">
        <v>0</v>
      </c>
      <c r="GO5">
        <v>0</v>
      </c>
      <c r="GP5">
        <v>1</v>
      </c>
      <c r="GQ5">
        <v>0</v>
      </c>
      <c r="GR5">
        <v>0</v>
      </c>
      <c r="GS5">
        <v>0</v>
      </c>
      <c r="GT5">
        <v>1</v>
      </c>
      <c r="GU5">
        <v>0</v>
      </c>
      <c r="GV5">
        <v>1</v>
      </c>
      <c r="GW5">
        <v>1</v>
      </c>
      <c r="GX5">
        <v>1</v>
      </c>
      <c r="GY5">
        <v>1</v>
      </c>
      <c r="GZ5">
        <v>0</v>
      </c>
      <c r="HA5">
        <v>1</v>
      </c>
      <c r="HB5">
        <v>0</v>
      </c>
      <c r="HC5">
        <v>0</v>
      </c>
      <c r="HD5">
        <v>1</v>
      </c>
      <c r="HE5">
        <v>1</v>
      </c>
      <c r="HF5">
        <v>0</v>
      </c>
      <c r="HG5">
        <v>1</v>
      </c>
      <c r="HH5">
        <v>0</v>
      </c>
      <c r="HI5">
        <v>1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1</v>
      </c>
      <c r="HR5">
        <v>1</v>
      </c>
      <c r="HS5">
        <v>0</v>
      </c>
      <c r="HT5">
        <v>0</v>
      </c>
      <c r="HU5">
        <v>0</v>
      </c>
      <c r="HV5">
        <v>1</v>
      </c>
      <c r="HW5">
        <v>0</v>
      </c>
      <c r="HX5">
        <v>1</v>
      </c>
      <c r="HY5">
        <v>1</v>
      </c>
      <c r="HZ5">
        <v>1</v>
      </c>
      <c r="IA5">
        <v>1</v>
      </c>
      <c r="IB5">
        <v>0</v>
      </c>
      <c r="IC5">
        <v>0</v>
      </c>
      <c r="ID5">
        <v>0</v>
      </c>
      <c r="IE5">
        <v>0</v>
      </c>
      <c r="IF5">
        <v>1</v>
      </c>
      <c r="IG5">
        <v>1</v>
      </c>
      <c r="IH5">
        <v>0</v>
      </c>
      <c r="II5">
        <v>0</v>
      </c>
      <c r="IJ5">
        <v>0</v>
      </c>
      <c r="IK5">
        <v>1</v>
      </c>
      <c r="IL5">
        <v>1</v>
      </c>
      <c r="IM5">
        <v>1</v>
      </c>
      <c r="IN5">
        <v>0</v>
      </c>
      <c r="IO5">
        <v>0</v>
      </c>
      <c r="IP5">
        <v>0</v>
      </c>
      <c r="IQ5">
        <v>0</v>
      </c>
      <c r="IR5">
        <v>1</v>
      </c>
      <c r="IS5">
        <v>0</v>
      </c>
      <c r="IT5">
        <v>1</v>
      </c>
      <c r="IU5">
        <v>1</v>
      </c>
      <c r="IV5">
        <v>0</v>
      </c>
    </row>
    <row r="6" spans="1:256">
      <c r="A6">
        <v>1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1</v>
      </c>
      <c r="AA6">
        <v>0</v>
      </c>
      <c r="AB6">
        <v>1</v>
      </c>
      <c r="AC6">
        <v>1</v>
      </c>
      <c r="AD6">
        <v>0</v>
      </c>
      <c r="AE6">
        <v>1</v>
      </c>
      <c r="AF6">
        <v>1</v>
      </c>
      <c r="AG6">
        <v>1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1</v>
      </c>
      <c r="AX6">
        <v>1</v>
      </c>
      <c r="AY6">
        <v>1</v>
      </c>
      <c r="AZ6">
        <v>0</v>
      </c>
      <c r="BA6">
        <v>0</v>
      </c>
      <c r="BB6">
        <v>0</v>
      </c>
      <c r="BC6">
        <v>1</v>
      </c>
      <c r="BD6">
        <v>1</v>
      </c>
      <c r="BE6">
        <v>1</v>
      </c>
      <c r="BF6">
        <v>1</v>
      </c>
      <c r="BG6">
        <v>0</v>
      </c>
      <c r="BH6">
        <v>0</v>
      </c>
      <c r="BI6">
        <v>0</v>
      </c>
      <c r="BJ6">
        <v>1</v>
      </c>
      <c r="BK6">
        <v>1</v>
      </c>
      <c r="BL6">
        <v>1</v>
      </c>
      <c r="BM6">
        <v>1</v>
      </c>
      <c r="BN6">
        <v>0</v>
      </c>
      <c r="BO6">
        <v>0</v>
      </c>
      <c r="BP6">
        <v>1</v>
      </c>
      <c r="BQ6">
        <v>1</v>
      </c>
      <c r="BR6">
        <v>0</v>
      </c>
      <c r="BS6">
        <v>0</v>
      </c>
      <c r="BT6">
        <v>1</v>
      </c>
      <c r="BU6">
        <v>1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1</v>
      </c>
      <c r="CE6">
        <v>1</v>
      </c>
      <c r="CF6">
        <v>0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0</v>
      </c>
      <c r="CZ6">
        <v>0</v>
      </c>
      <c r="DA6">
        <v>1</v>
      </c>
      <c r="DB6">
        <v>0</v>
      </c>
      <c r="DC6">
        <v>0</v>
      </c>
      <c r="DD6">
        <v>0</v>
      </c>
      <c r="DE6">
        <v>1</v>
      </c>
      <c r="DF6">
        <v>1</v>
      </c>
      <c r="DG6">
        <v>0</v>
      </c>
      <c r="DH6">
        <v>1</v>
      </c>
      <c r="DI6">
        <v>0</v>
      </c>
      <c r="DJ6">
        <v>0</v>
      </c>
      <c r="DK6">
        <v>1</v>
      </c>
      <c r="DL6">
        <v>1</v>
      </c>
      <c r="DM6">
        <v>0</v>
      </c>
      <c r="DN6">
        <v>1</v>
      </c>
      <c r="DO6">
        <v>1</v>
      </c>
      <c r="DP6">
        <v>0</v>
      </c>
      <c r="DQ6">
        <v>0</v>
      </c>
      <c r="DR6">
        <v>1</v>
      </c>
      <c r="DS6">
        <v>1</v>
      </c>
      <c r="DT6">
        <v>1</v>
      </c>
      <c r="DU6">
        <v>0</v>
      </c>
      <c r="DV6">
        <v>0</v>
      </c>
      <c r="DW6">
        <v>0</v>
      </c>
      <c r="DX6">
        <v>0</v>
      </c>
      <c r="DY6">
        <v>1</v>
      </c>
      <c r="DZ6">
        <v>0</v>
      </c>
      <c r="EA6">
        <v>1</v>
      </c>
      <c r="EB6">
        <v>0</v>
      </c>
      <c r="EC6">
        <v>0</v>
      </c>
      <c r="ED6">
        <v>0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1</v>
      </c>
      <c r="EQ6">
        <v>1</v>
      </c>
      <c r="ER6">
        <v>0</v>
      </c>
      <c r="ES6">
        <v>0</v>
      </c>
      <c r="ET6">
        <v>1</v>
      </c>
      <c r="EU6">
        <v>1</v>
      </c>
      <c r="EV6">
        <v>0</v>
      </c>
      <c r="EW6">
        <v>1</v>
      </c>
      <c r="EX6">
        <v>1</v>
      </c>
      <c r="EY6">
        <v>1</v>
      </c>
      <c r="EZ6">
        <v>1</v>
      </c>
      <c r="FA6">
        <v>0</v>
      </c>
      <c r="FB6">
        <v>1</v>
      </c>
      <c r="FC6">
        <v>0</v>
      </c>
      <c r="FD6">
        <v>0</v>
      </c>
      <c r="FE6">
        <v>1</v>
      </c>
      <c r="FF6">
        <v>1</v>
      </c>
      <c r="FG6">
        <v>1</v>
      </c>
      <c r="FH6">
        <v>0</v>
      </c>
      <c r="FI6">
        <v>1</v>
      </c>
      <c r="FJ6">
        <v>1</v>
      </c>
      <c r="FK6">
        <v>0</v>
      </c>
      <c r="FL6">
        <v>1</v>
      </c>
      <c r="FM6">
        <v>0</v>
      </c>
      <c r="FN6">
        <v>1</v>
      </c>
      <c r="FO6">
        <v>1</v>
      </c>
      <c r="FP6">
        <v>0</v>
      </c>
      <c r="FQ6">
        <v>1</v>
      </c>
      <c r="FR6">
        <v>0</v>
      </c>
      <c r="FS6">
        <v>1</v>
      </c>
      <c r="FT6">
        <v>0</v>
      </c>
      <c r="FU6">
        <v>0</v>
      </c>
      <c r="FV6">
        <v>0</v>
      </c>
      <c r="FW6">
        <v>1</v>
      </c>
      <c r="FX6">
        <v>1</v>
      </c>
      <c r="FY6">
        <v>0</v>
      </c>
      <c r="FZ6">
        <v>0</v>
      </c>
      <c r="GA6">
        <v>0</v>
      </c>
      <c r="GB6">
        <v>1</v>
      </c>
      <c r="GC6">
        <v>0</v>
      </c>
      <c r="GD6">
        <v>0</v>
      </c>
      <c r="GE6">
        <v>1</v>
      </c>
      <c r="GF6">
        <v>1</v>
      </c>
      <c r="GG6">
        <v>1</v>
      </c>
      <c r="GH6">
        <v>1</v>
      </c>
      <c r="GI6">
        <v>0</v>
      </c>
      <c r="GJ6">
        <v>1</v>
      </c>
      <c r="GK6">
        <v>0</v>
      </c>
      <c r="GL6">
        <v>0</v>
      </c>
      <c r="GM6">
        <v>1</v>
      </c>
      <c r="GN6">
        <v>1</v>
      </c>
      <c r="GO6">
        <v>1</v>
      </c>
      <c r="GP6">
        <v>0</v>
      </c>
      <c r="GQ6">
        <v>1</v>
      </c>
      <c r="GR6">
        <v>1</v>
      </c>
      <c r="GS6">
        <v>0</v>
      </c>
      <c r="GT6">
        <v>0</v>
      </c>
      <c r="GU6">
        <v>1</v>
      </c>
      <c r="GV6">
        <v>1</v>
      </c>
      <c r="GW6">
        <v>0</v>
      </c>
      <c r="GX6">
        <v>1</v>
      </c>
      <c r="GY6">
        <v>0</v>
      </c>
      <c r="GZ6">
        <v>1</v>
      </c>
      <c r="HA6">
        <v>1</v>
      </c>
      <c r="HB6">
        <v>0</v>
      </c>
      <c r="HC6">
        <v>1</v>
      </c>
      <c r="HD6">
        <v>0</v>
      </c>
      <c r="HE6">
        <v>1</v>
      </c>
      <c r="HF6">
        <v>1</v>
      </c>
      <c r="HG6">
        <v>1</v>
      </c>
      <c r="HH6">
        <v>0</v>
      </c>
      <c r="HI6">
        <v>1</v>
      </c>
      <c r="HJ6">
        <v>1</v>
      </c>
      <c r="HK6">
        <v>0</v>
      </c>
      <c r="HL6">
        <v>1</v>
      </c>
      <c r="HM6">
        <v>1</v>
      </c>
      <c r="HN6">
        <v>1</v>
      </c>
      <c r="HO6">
        <v>1</v>
      </c>
      <c r="HP6">
        <v>0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0</v>
      </c>
      <c r="HX6">
        <v>1</v>
      </c>
      <c r="HY6">
        <v>1</v>
      </c>
      <c r="HZ6">
        <v>1</v>
      </c>
      <c r="IA6">
        <v>0</v>
      </c>
      <c r="IB6">
        <v>1</v>
      </c>
      <c r="IC6">
        <v>1</v>
      </c>
      <c r="ID6">
        <v>0</v>
      </c>
      <c r="IE6">
        <v>0</v>
      </c>
      <c r="IF6">
        <v>1</v>
      </c>
      <c r="IG6">
        <v>0</v>
      </c>
      <c r="IH6">
        <v>1</v>
      </c>
      <c r="II6">
        <v>1</v>
      </c>
      <c r="IJ6">
        <v>0</v>
      </c>
      <c r="IK6">
        <v>1</v>
      </c>
      <c r="IL6">
        <v>1</v>
      </c>
      <c r="IM6">
        <v>0</v>
      </c>
      <c r="IN6">
        <v>0</v>
      </c>
      <c r="IO6">
        <v>1</v>
      </c>
      <c r="IP6">
        <v>0</v>
      </c>
      <c r="IQ6">
        <v>0</v>
      </c>
      <c r="IR6">
        <v>0</v>
      </c>
      <c r="IS6">
        <v>0</v>
      </c>
      <c r="IT6">
        <v>1</v>
      </c>
      <c r="IU6">
        <v>0</v>
      </c>
      <c r="IV6">
        <v>0</v>
      </c>
    </row>
    <row r="7" spans="1:256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  <c r="L7">
        <v>1</v>
      </c>
      <c r="M7">
        <v>1</v>
      </c>
      <c r="N7">
        <v>0</v>
      </c>
      <c r="O7">
        <v>1</v>
      </c>
      <c r="P7">
        <v>1</v>
      </c>
      <c r="Q7">
        <v>1</v>
      </c>
      <c r="R7">
        <v>0</v>
      </c>
      <c r="S7">
        <v>0</v>
      </c>
      <c r="T7">
        <v>0</v>
      </c>
      <c r="U7">
        <v>1</v>
      </c>
      <c r="V7">
        <v>1</v>
      </c>
      <c r="W7">
        <v>0</v>
      </c>
      <c r="X7">
        <v>1</v>
      </c>
      <c r="Y7">
        <v>0</v>
      </c>
      <c r="Z7">
        <v>0</v>
      </c>
      <c r="AA7">
        <v>1</v>
      </c>
      <c r="AB7">
        <v>1</v>
      </c>
      <c r="AC7">
        <v>1</v>
      </c>
      <c r="AD7">
        <v>0</v>
      </c>
      <c r="AE7">
        <v>0</v>
      </c>
      <c r="AF7">
        <v>1</v>
      </c>
      <c r="AG7">
        <v>0</v>
      </c>
      <c r="AH7">
        <v>1</v>
      </c>
      <c r="AI7">
        <v>1</v>
      </c>
      <c r="AJ7">
        <v>0</v>
      </c>
      <c r="AK7">
        <v>1</v>
      </c>
      <c r="AL7">
        <v>0</v>
      </c>
      <c r="AM7">
        <v>0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  <c r="AZ7">
        <v>1</v>
      </c>
      <c r="BA7">
        <v>1</v>
      </c>
      <c r="BB7">
        <v>1</v>
      </c>
      <c r="BC7">
        <v>1</v>
      </c>
      <c r="BD7">
        <v>1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1</v>
      </c>
      <c r="BL7">
        <v>1</v>
      </c>
      <c r="BM7">
        <v>0</v>
      </c>
      <c r="BN7">
        <v>1</v>
      </c>
      <c r="BO7">
        <v>1</v>
      </c>
      <c r="BP7">
        <v>1</v>
      </c>
      <c r="BQ7">
        <v>0</v>
      </c>
      <c r="BR7">
        <v>1</v>
      </c>
      <c r="BS7">
        <v>0</v>
      </c>
      <c r="BT7">
        <v>1</v>
      </c>
      <c r="BU7">
        <v>1</v>
      </c>
      <c r="BV7">
        <v>1</v>
      </c>
      <c r="BW7">
        <v>0</v>
      </c>
      <c r="BX7">
        <v>1</v>
      </c>
      <c r="BY7">
        <v>0</v>
      </c>
      <c r="BZ7">
        <v>0</v>
      </c>
      <c r="CA7">
        <v>0</v>
      </c>
      <c r="CB7">
        <v>1</v>
      </c>
      <c r="CC7">
        <v>1</v>
      </c>
      <c r="CD7">
        <v>0</v>
      </c>
      <c r="CE7">
        <v>0</v>
      </c>
      <c r="CF7">
        <v>0</v>
      </c>
      <c r="CG7">
        <v>0</v>
      </c>
      <c r="CH7">
        <v>1</v>
      </c>
      <c r="CI7">
        <v>0</v>
      </c>
      <c r="CJ7">
        <v>0</v>
      </c>
      <c r="CK7">
        <v>0</v>
      </c>
      <c r="CL7">
        <v>1</v>
      </c>
      <c r="CM7">
        <v>1</v>
      </c>
      <c r="CN7">
        <v>0</v>
      </c>
      <c r="CO7">
        <v>1</v>
      </c>
      <c r="CP7">
        <v>1</v>
      </c>
      <c r="CQ7">
        <v>0</v>
      </c>
      <c r="CR7">
        <v>1</v>
      </c>
      <c r="CS7">
        <v>1</v>
      </c>
      <c r="CT7">
        <v>1</v>
      </c>
      <c r="CU7">
        <v>0</v>
      </c>
      <c r="CV7">
        <v>1</v>
      </c>
      <c r="CW7">
        <v>0</v>
      </c>
      <c r="CX7">
        <v>0</v>
      </c>
      <c r="CY7">
        <v>0</v>
      </c>
      <c r="CZ7">
        <v>1</v>
      </c>
      <c r="DA7">
        <v>0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0</v>
      </c>
      <c r="DJ7">
        <v>0</v>
      </c>
      <c r="DK7">
        <v>1</v>
      </c>
      <c r="DL7">
        <v>0</v>
      </c>
      <c r="DM7">
        <v>0</v>
      </c>
      <c r="DN7">
        <v>0</v>
      </c>
      <c r="DO7">
        <v>0</v>
      </c>
      <c r="DP7">
        <v>1</v>
      </c>
      <c r="DQ7">
        <v>1</v>
      </c>
      <c r="DR7">
        <v>0</v>
      </c>
      <c r="DS7">
        <v>0</v>
      </c>
      <c r="DT7">
        <v>0</v>
      </c>
      <c r="DU7">
        <v>0</v>
      </c>
      <c r="DV7">
        <v>0</v>
      </c>
      <c r="DW7">
        <v>1</v>
      </c>
      <c r="DX7">
        <v>1</v>
      </c>
      <c r="DY7">
        <v>0</v>
      </c>
      <c r="DZ7">
        <v>0</v>
      </c>
      <c r="EA7">
        <v>0</v>
      </c>
      <c r="EB7">
        <v>1</v>
      </c>
      <c r="EC7">
        <v>0</v>
      </c>
      <c r="ED7">
        <v>0</v>
      </c>
      <c r="EE7">
        <v>0</v>
      </c>
      <c r="EF7">
        <v>1</v>
      </c>
      <c r="EG7">
        <v>1</v>
      </c>
      <c r="EH7">
        <v>1</v>
      </c>
      <c r="EI7">
        <v>0</v>
      </c>
      <c r="EJ7">
        <v>1</v>
      </c>
      <c r="EK7">
        <v>0</v>
      </c>
      <c r="EL7">
        <v>1</v>
      </c>
      <c r="EM7">
        <v>1</v>
      </c>
      <c r="EN7">
        <v>0</v>
      </c>
      <c r="EO7">
        <v>0</v>
      </c>
      <c r="EP7">
        <v>0</v>
      </c>
      <c r="EQ7">
        <v>0</v>
      </c>
      <c r="ER7">
        <v>0</v>
      </c>
      <c r="ES7">
        <v>1</v>
      </c>
      <c r="ET7">
        <v>0</v>
      </c>
      <c r="EU7">
        <v>0</v>
      </c>
      <c r="EV7">
        <v>0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0</v>
      </c>
      <c r="FE7">
        <v>0</v>
      </c>
      <c r="FF7">
        <v>0</v>
      </c>
      <c r="FG7">
        <v>1</v>
      </c>
      <c r="FH7">
        <v>0</v>
      </c>
      <c r="FI7">
        <v>0</v>
      </c>
      <c r="FJ7">
        <v>0</v>
      </c>
      <c r="FK7">
        <v>0</v>
      </c>
      <c r="FL7">
        <v>0</v>
      </c>
      <c r="FM7">
        <v>1</v>
      </c>
      <c r="FN7">
        <v>0</v>
      </c>
      <c r="FO7">
        <v>1</v>
      </c>
      <c r="FP7">
        <v>0</v>
      </c>
      <c r="FQ7">
        <v>0</v>
      </c>
      <c r="FR7">
        <v>1</v>
      </c>
      <c r="FS7">
        <v>0</v>
      </c>
      <c r="FT7">
        <v>1</v>
      </c>
      <c r="FU7">
        <v>1</v>
      </c>
      <c r="FV7">
        <v>1</v>
      </c>
      <c r="FW7">
        <v>0</v>
      </c>
      <c r="FX7">
        <v>1</v>
      </c>
      <c r="FY7">
        <v>1</v>
      </c>
      <c r="FZ7">
        <v>1</v>
      </c>
      <c r="GA7">
        <v>1</v>
      </c>
      <c r="GB7">
        <v>1</v>
      </c>
      <c r="GC7">
        <v>0</v>
      </c>
      <c r="GD7">
        <v>1</v>
      </c>
      <c r="GE7">
        <v>0</v>
      </c>
      <c r="GF7">
        <v>0</v>
      </c>
      <c r="GG7">
        <v>0</v>
      </c>
      <c r="GH7">
        <v>1</v>
      </c>
      <c r="GI7">
        <v>0</v>
      </c>
      <c r="GJ7">
        <v>1</v>
      </c>
      <c r="GK7">
        <v>0</v>
      </c>
      <c r="GL7">
        <v>0</v>
      </c>
      <c r="GM7">
        <v>0</v>
      </c>
      <c r="GN7">
        <v>1</v>
      </c>
      <c r="GO7">
        <v>1</v>
      </c>
      <c r="GP7">
        <v>0</v>
      </c>
      <c r="GQ7">
        <v>1</v>
      </c>
      <c r="GR7">
        <v>1</v>
      </c>
      <c r="GS7">
        <v>1</v>
      </c>
      <c r="GT7">
        <v>1</v>
      </c>
      <c r="GU7">
        <v>0</v>
      </c>
      <c r="GV7">
        <v>1</v>
      </c>
      <c r="GW7">
        <v>1</v>
      </c>
      <c r="GX7">
        <v>1</v>
      </c>
      <c r="GY7">
        <v>0</v>
      </c>
      <c r="GZ7">
        <v>0</v>
      </c>
      <c r="HA7">
        <v>1</v>
      </c>
      <c r="HB7">
        <v>0</v>
      </c>
      <c r="HC7">
        <v>0</v>
      </c>
      <c r="HD7">
        <v>0</v>
      </c>
      <c r="HE7">
        <v>1</v>
      </c>
      <c r="HF7">
        <v>0</v>
      </c>
      <c r="HG7">
        <v>1</v>
      </c>
      <c r="HH7">
        <v>0</v>
      </c>
      <c r="HI7">
        <v>1</v>
      </c>
      <c r="HJ7">
        <v>1</v>
      </c>
      <c r="HK7">
        <v>0</v>
      </c>
      <c r="HL7">
        <v>1</v>
      </c>
      <c r="HM7">
        <v>0</v>
      </c>
      <c r="HN7">
        <v>0</v>
      </c>
      <c r="HO7">
        <v>0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0</v>
      </c>
      <c r="IA7">
        <v>0</v>
      </c>
      <c r="IB7">
        <v>0</v>
      </c>
      <c r="IC7">
        <v>1</v>
      </c>
      <c r="ID7">
        <v>0</v>
      </c>
      <c r="IE7">
        <v>1</v>
      </c>
      <c r="IF7">
        <v>1</v>
      </c>
      <c r="IG7">
        <v>0</v>
      </c>
      <c r="IH7">
        <v>0</v>
      </c>
      <c r="II7">
        <v>1</v>
      </c>
      <c r="IJ7">
        <v>0</v>
      </c>
      <c r="IK7">
        <v>1</v>
      </c>
      <c r="IL7">
        <v>1</v>
      </c>
      <c r="IM7">
        <v>1</v>
      </c>
      <c r="IN7">
        <v>1</v>
      </c>
      <c r="IO7">
        <v>1</v>
      </c>
      <c r="IP7">
        <v>0</v>
      </c>
      <c r="IQ7">
        <v>1</v>
      </c>
      <c r="IR7">
        <v>0</v>
      </c>
      <c r="IS7">
        <v>0</v>
      </c>
      <c r="IT7">
        <v>1</v>
      </c>
      <c r="IU7">
        <v>0</v>
      </c>
      <c r="IV7">
        <v>0</v>
      </c>
    </row>
    <row r="8" spans="1:256">
      <c r="A8">
        <v>1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0</v>
      </c>
      <c r="V8">
        <v>0</v>
      </c>
      <c r="W8">
        <v>1</v>
      </c>
      <c r="X8">
        <v>1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1</v>
      </c>
      <c r="AJ8">
        <v>0</v>
      </c>
      <c r="AK8">
        <v>1</v>
      </c>
      <c r="AL8">
        <v>0</v>
      </c>
      <c r="AM8">
        <v>1</v>
      </c>
      <c r="AN8">
        <v>0</v>
      </c>
      <c r="AO8">
        <v>1</v>
      </c>
      <c r="AP8">
        <v>0</v>
      </c>
      <c r="AQ8">
        <v>1</v>
      </c>
      <c r="AR8">
        <v>0</v>
      </c>
      <c r="AS8">
        <v>1</v>
      </c>
      <c r="AT8">
        <v>0</v>
      </c>
      <c r="AU8">
        <v>1</v>
      </c>
      <c r="AV8">
        <v>1</v>
      </c>
      <c r="AW8">
        <v>0</v>
      </c>
      <c r="AX8">
        <v>1</v>
      </c>
      <c r="AY8">
        <v>1</v>
      </c>
      <c r="AZ8">
        <v>1</v>
      </c>
      <c r="BA8">
        <v>1</v>
      </c>
      <c r="BB8">
        <v>1</v>
      </c>
      <c r="BC8">
        <v>0</v>
      </c>
      <c r="BD8">
        <v>0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0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0</v>
      </c>
      <c r="BT8">
        <v>0</v>
      </c>
      <c r="BU8">
        <v>1</v>
      </c>
      <c r="BV8">
        <v>1</v>
      </c>
      <c r="BW8">
        <v>0</v>
      </c>
      <c r="BX8">
        <v>1</v>
      </c>
      <c r="BY8">
        <v>0</v>
      </c>
      <c r="BZ8">
        <v>1</v>
      </c>
      <c r="CA8">
        <v>1</v>
      </c>
      <c r="CB8">
        <v>1</v>
      </c>
      <c r="CC8">
        <v>1</v>
      </c>
      <c r="CD8">
        <v>1</v>
      </c>
      <c r="CE8">
        <v>0</v>
      </c>
      <c r="CF8">
        <v>1</v>
      </c>
      <c r="CG8">
        <v>0</v>
      </c>
      <c r="CH8">
        <v>1</v>
      </c>
      <c r="CI8">
        <v>1</v>
      </c>
      <c r="CJ8">
        <v>1</v>
      </c>
      <c r="CK8">
        <v>0</v>
      </c>
      <c r="CL8">
        <v>1</v>
      </c>
      <c r="CM8">
        <v>1</v>
      </c>
      <c r="CN8">
        <v>1</v>
      </c>
      <c r="CO8">
        <v>1</v>
      </c>
      <c r="CP8">
        <v>0</v>
      </c>
      <c r="CQ8">
        <v>1</v>
      </c>
      <c r="CR8">
        <v>1</v>
      </c>
      <c r="CS8">
        <v>0</v>
      </c>
      <c r="CT8">
        <v>1</v>
      </c>
      <c r="CU8">
        <v>0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0</v>
      </c>
      <c r="DD8">
        <v>0</v>
      </c>
      <c r="DE8">
        <v>0</v>
      </c>
      <c r="DF8">
        <v>0</v>
      </c>
      <c r="DG8">
        <v>1</v>
      </c>
      <c r="DH8">
        <v>1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1</v>
      </c>
      <c r="DP8">
        <v>0</v>
      </c>
      <c r="DQ8">
        <v>0</v>
      </c>
      <c r="DR8">
        <v>0</v>
      </c>
      <c r="DS8">
        <v>0</v>
      </c>
      <c r="DT8">
        <v>1</v>
      </c>
      <c r="DU8">
        <v>0</v>
      </c>
      <c r="DV8">
        <v>1</v>
      </c>
      <c r="DW8">
        <v>0</v>
      </c>
      <c r="DX8">
        <v>1</v>
      </c>
      <c r="DY8">
        <v>1</v>
      </c>
      <c r="DZ8">
        <v>0</v>
      </c>
      <c r="EA8">
        <v>1</v>
      </c>
      <c r="EB8">
        <v>0</v>
      </c>
      <c r="EC8">
        <v>1</v>
      </c>
      <c r="ED8">
        <v>0</v>
      </c>
      <c r="EE8">
        <v>1</v>
      </c>
      <c r="EF8">
        <v>1</v>
      </c>
      <c r="EG8">
        <v>0</v>
      </c>
      <c r="EH8">
        <v>1</v>
      </c>
      <c r="EI8">
        <v>1</v>
      </c>
      <c r="EJ8">
        <v>1</v>
      </c>
      <c r="EK8">
        <v>0</v>
      </c>
      <c r="EL8">
        <v>1</v>
      </c>
      <c r="EM8">
        <v>0</v>
      </c>
      <c r="EN8">
        <v>0</v>
      </c>
      <c r="EO8">
        <v>0</v>
      </c>
      <c r="EP8">
        <v>1</v>
      </c>
      <c r="EQ8">
        <v>0</v>
      </c>
      <c r="ER8">
        <v>0</v>
      </c>
      <c r="ES8">
        <v>1</v>
      </c>
      <c r="ET8">
        <v>1</v>
      </c>
      <c r="EU8">
        <v>1</v>
      </c>
      <c r="EV8">
        <v>1</v>
      </c>
      <c r="EW8">
        <v>0</v>
      </c>
      <c r="EX8">
        <v>0</v>
      </c>
      <c r="EY8">
        <v>0</v>
      </c>
      <c r="EZ8">
        <v>0</v>
      </c>
      <c r="FA8">
        <v>1</v>
      </c>
      <c r="FB8">
        <v>0</v>
      </c>
      <c r="FC8">
        <v>1</v>
      </c>
      <c r="FD8">
        <v>0</v>
      </c>
      <c r="FE8">
        <v>1</v>
      </c>
      <c r="FF8">
        <v>0</v>
      </c>
      <c r="FG8">
        <v>1</v>
      </c>
      <c r="FH8">
        <v>0</v>
      </c>
      <c r="FI8">
        <v>0</v>
      </c>
      <c r="FJ8">
        <v>0</v>
      </c>
      <c r="FK8">
        <v>1</v>
      </c>
      <c r="FL8">
        <v>0</v>
      </c>
      <c r="FM8">
        <v>0</v>
      </c>
      <c r="FN8">
        <v>0</v>
      </c>
      <c r="FO8">
        <v>1</v>
      </c>
      <c r="FP8">
        <v>0</v>
      </c>
      <c r="FQ8">
        <v>0</v>
      </c>
      <c r="FR8">
        <v>1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1</v>
      </c>
      <c r="GG8">
        <v>0</v>
      </c>
      <c r="GH8">
        <v>1</v>
      </c>
      <c r="GI8">
        <v>1</v>
      </c>
      <c r="GJ8">
        <v>0</v>
      </c>
      <c r="GK8">
        <v>0</v>
      </c>
      <c r="GL8">
        <v>1</v>
      </c>
      <c r="GM8">
        <v>0</v>
      </c>
      <c r="GN8">
        <v>1</v>
      </c>
      <c r="GO8">
        <v>1</v>
      </c>
      <c r="GP8">
        <v>0</v>
      </c>
      <c r="GQ8">
        <v>0</v>
      </c>
      <c r="GR8">
        <v>0</v>
      </c>
      <c r="GS8">
        <v>1</v>
      </c>
      <c r="GT8">
        <v>1</v>
      </c>
      <c r="GU8">
        <v>1</v>
      </c>
      <c r="GV8">
        <v>0</v>
      </c>
      <c r="GW8">
        <v>0</v>
      </c>
      <c r="GX8">
        <v>1</v>
      </c>
      <c r="GY8">
        <v>0</v>
      </c>
      <c r="GZ8">
        <v>1</v>
      </c>
      <c r="HA8">
        <v>1</v>
      </c>
      <c r="HB8">
        <v>1</v>
      </c>
      <c r="HC8">
        <v>1</v>
      </c>
      <c r="HD8">
        <v>0</v>
      </c>
      <c r="HE8">
        <v>0</v>
      </c>
      <c r="HF8">
        <v>1</v>
      </c>
      <c r="HG8">
        <v>1</v>
      </c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27"/>
  <sheetViews>
    <sheetView workbookViewId="0"/>
  </sheetViews>
  <sheetFormatPr baseColWidth="10" defaultColWidth="15.83203125" defaultRowHeight="13"/>
  <cols>
    <col min="1" max="16384" width="15.83203125" style="3"/>
  </cols>
  <sheetData>
    <row r="1" spans="1:64">
      <c r="A1" s="3" t="s">
        <v>98</v>
      </c>
      <c r="B1" s="7">
        <f>'ro model'!$I$18</f>
        <v>2268.875</v>
      </c>
      <c r="C1" s="8">
        <v>12</v>
      </c>
      <c r="D1" s="8">
        <v>1.01E+300</v>
      </c>
      <c r="E1" s="6"/>
      <c r="F1" s="3" t="s">
        <v>23</v>
      </c>
      <c r="I1" s="3" t="s">
        <v>89</v>
      </c>
      <c r="J1" s="6">
        <v>3</v>
      </c>
      <c r="L1" s="3" t="s">
        <v>86</v>
      </c>
      <c r="M1" s="6" t="b">
        <v>1</v>
      </c>
      <c r="O1" s="3" t="s">
        <v>84</v>
      </c>
      <c r="Y1" s="3" t="s">
        <v>100</v>
      </c>
    </row>
    <row r="2" spans="1:64">
      <c r="A2" s="3" t="s">
        <v>99</v>
      </c>
      <c r="B2" s="7">
        <v>1</v>
      </c>
      <c r="C2" s="7">
        <v>0</v>
      </c>
      <c r="F2" s="3" t="s">
        <v>122</v>
      </c>
      <c r="G2" s="7" t="b">
        <v>0</v>
      </c>
      <c r="H2" s="7"/>
      <c r="I2" s="3" t="s">
        <v>82</v>
      </c>
      <c r="J2" s="6"/>
      <c r="L2" s="3" t="s">
        <v>116</v>
      </c>
      <c r="M2" s="8">
        <v>1000</v>
      </c>
      <c r="O2" s="3" t="s">
        <v>31</v>
      </c>
      <c r="P2" s="6"/>
      <c r="R2" s="3" t="s">
        <v>90</v>
      </c>
      <c r="S2" s="6"/>
      <c r="U2" s="3" t="s">
        <v>96</v>
      </c>
      <c r="V2" s="6"/>
      <c r="X2" s="3" t="s">
        <v>101</v>
      </c>
      <c r="Y2" s="7">
        <v>0</v>
      </c>
    </row>
    <row r="3" spans="1:64">
      <c r="A3" s="3" t="s">
        <v>111</v>
      </c>
      <c r="B3" s="7" t="b">
        <v>0</v>
      </c>
      <c r="C3" s="7">
        <v>1000</v>
      </c>
      <c r="F3" s="3" t="s">
        <v>123</v>
      </c>
      <c r="G3" s="7" t="b">
        <v>0</v>
      </c>
      <c r="H3" s="7"/>
      <c r="I3" s="3" t="s">
        <v>83</v>
      </c>
      <c r="J3" s="6"/>
      <c r="L3" s="3" t="s">
        <v>115</v>
      </c>
      <c r="M3" s="8">
        <v>0</v>
      </c>
      <c r="N3" s="8">
        <v>0</v>
      </c>
      <c r="O3" s="3" t="s">
        <v>85</v>
      </c>
      <c r="P3" s="6"/>
      <c r="R3" s="3" t="s">
        <v>91</v>
      </c>
      <c r="S3" s="6"/>
      <c r="U3" s="3" t="s">
        <v>97</v>
      </c>
      <c r="V3" s="6"/>
      <c r="X3" s="3" t="s">
        <v>102</v>
      </c>
      <c r="Y3" s="7">
        <v>-1</v>
      </c>
    </row>
    <row r="4" spans="1:64">
      <c r="A4" s="3" t="s">
        <v>113</v>
      </c>
      <c r="B4" s="7" t="b">
        <v>0</v>
      </c>
      <c r="C4" s="7">
        <v>5</v>
      </c>
      <c r="D4" s="7">
        <v>2</v>
      </c>
      <c r="F4" s="3" t="s">
        <v>124</v>
      </c>
      <c r="G4" s="7" t="b">
        <v>0</v>
      </c>
      <c r="H4" s="7"/>
      <c r="L4" s="3" t="s">
        <v>108</v>
      </c>
      <c r="M4" s="8" t="b">
        <v>1</v>
      </c>
      <c r="O4" s="3" t="s">
        <v>25</v>
      </c>
      <c r="P4" s="6"/>
      <c r="R4" s="3" t="s">
        <v>92</v>
      </c>
      <c r="S4" s="6"/>
      <c r="X4" s="3" t="s">
        <v>103</v>
      </c>
      <c r="Y4" s="7">
        <v>0.5</v>
      </c>
    </row>
    <row r="5" spans="1:64">
      <c r="A5" s="3" t="s">
        <v>114</v>
      </c>
      <c r="B5" s="7" t="b">
        <v>0</v>
      </c>
      <c r="C5" s="7">
        <v>100</v>
      </c>
      <c r="D5" s="7">
        <v>1</v>
      </c>
      <c r="E5" s="7" t="b">
        <v>1</v>
      </c>
      <c r="F5" s="3" t="s">
        <v>125</v>
      </c>
      <c r="G5" s="7" t="b">
        <v>0</v>
      </c>
      <c r="H5" s="7"/>
      <c r="L5" s="3" t="s">
        <v>109</v>
      </c>
      <c r="M5" s="8">
        <v>3</v>
      </c>
      <c r="O5" s="3" t="s">
        <v>26</v>
      </c>
      <c r="P5" s="6"/>
      <c r="R5" s="3" t="s">
        <v>93</v>
      </c>
      <c r="S5" s="9" t="s">
        <v>130</v>
      </c>
      <c r="X5" s="3" t="s">
        <v>104</v>
      </c>
      <c r="Y5" s="7" t="s">
        <v>129</v>
      </c>
    </row>
    <row r="6" spans="1:64">
      <c r="A6" s="3" t="s">
        <v>112</v>
      </c>
      <c r="B6" s="7" t="b">
        <v>0</v>
      </c>
      <c r="C6" s="7"/>
      <c r="F6" s="3" t="s">
        <v>126</v>
      </c>
      <c r="G6" s="7" t="b">
        <v>0</v>
      </c>
      <c r="H6" s="7"/>
      <c r="L6" s="3" t="s">
        <v>127</v>
      </c>
      <c r="M6" s="8" t="b">
        <v>0</v>
      </c>
      <c r="N6" s="8"/>
      <c r="R6" s="3" t="s">
        <v>94</v>
      </c>
      <c r="S6" s="6"/>
      <c r="X6" s="3" t="s">
        <v>105</v>
      </c>
      <c r="Y6" s="8" t="b">
        <v>1</v>
      </c>
    </row>
    <row r="7" spans="1:64">
      <c r="A7" s="3" t="s">
        <v>106</v>
      </c>
      <c r="B7" s="7">
        <v>50</v>
      </c>
      <c r="L7" s="3" t="s">
        <v>128</v>
      </c>
      <c r="M7" s="8" t="b">
        <v>0</v>
      </c>
      <c r="N7" s="8"/>
      <c r="R7" s="3" t="s">
        <v>95</v>
      </c>
      <c r="S7" s="6"/>
    </row>
    <row r="8" spans="1:64">
      <c r="A8" s="3" t="s">
        <v>22</v>
      </c>
      <c r="B8" s="3" t="s">
        <v>22</v>
      </c>
      <c r="F8" s="3" t="s">
        <v>107</v>
      </c>
      <c r="G8" s="7" t="b">
        <v>1</v>
      </c>
      <c r="H8" s="7">
        <v>1</v>
      </c>
    </row>
    <row r="9" spans="1:64">
      <c r="A9" s="3" t="s">
        <v>121</v>
      </c>
      <c r="B9" s="7">
        <v>1</v>
      </c>
      <c r="F9" s="3" t="s">
        <v>118</v>
      </c>
      <c r="G9" s="7" t="b">
        <v>0</v>
      </c>
    </row>
    <row r="10" spans="1:64">
      <c r="A10" s="3" t="s">
        <v>110</v>
      </c>
      <c r="B10" s="7" t="b">
        <v>0</v>
      </c>
    </row>
    <row r="11" spans="1:64">
      <c r="A11" s="3" t="s">
        <v>117</v>
      </c>
      <c r="B11" s="7" t="b">
        <v>1</v>
      </c>
    </row>
    <row r="12" spans="1:64">
      <c r="A12" s="3" t="s">
        <v>120</v>
      </c>
      <c r="B12" s="7" t="b">
        <v>0</v>
      </c>
      <c r="F12" s="3" t="s">
        <v>119</v>
      </c>
      <c r="G12" s="7">
        <v>2</v>
      </c>
    </row>
    <row r="14" spans="1:64" ht="14" thickBot="1">
      <c r="A14" s="3" t="s">
        <v>87</v>
      </c>
      <c r="B14" s="6">
        <v>1</v>
      </c>
      <c r="AX14" s="3" t="s">
        <v>88</v>
      </c>
      <c r="AY14" s="6">
        <v>1</v>
      </c>
    </row>
    <row r="15" spans="1:64" s="4" customFormat="1" ht="14" thickTop="1">
      <c r="A15" s="4" t="s">
        <v>55</v>
      </c>
      <c r="B15" s="4" t="s">
        <v>56</v>
      </c>
      <c r="C15" s="4" t="s">
        <v>57</v>
      </c>
      <c r="D15" s="4" t="s">
        <v>29</v>
      </c>
      <c r="E15" s="4" t="s">
        <v>58</v>
      </c>
      <c r="F15" s="4" t="s">
        <v>59</v>
      </c>
      <c r="G15" s="4" t="s">
        <v>24</v>
      </c>
      <c r="H15" s="4" t="s">
        <v>60</v>
      </c>
      <c r="I15" s="4" t="s">
        <v>61</v>
      </c>
      <c r="J15" s="4" t="s">
        <v>62</v>
      </c>
      <c r="K15" s="4" t="s">
        <v>27</v>
      </c>
      <c r="AR15" s="4" t="s">
        <v>63</v>
      </c>
      <c r="AS15" s="4" t="s">
        <v>64</v>
      </c>
      <c r="AT15" s="4" t="s">
        <v>65</v>
      </c>
      <c r="AU15" s="4" t="s">
        <v>30</v>
      </c>
      <c r="AV15" s="4" t="s">
        <v>66</v>
      </c>
      <c r="AW15" s="4" t="s">
        <v>67</v>
      </c>
      <c r="AX15" s="4" t="s">
        <v>68</v>
      </c>
      <c r="AY15" s="4" t="s">
        <v>69</v>
      </c>
      <c r="AZ15" s="4" t="s">
        <v>70</v>
      </c>
      <c r="BA15" s="4" t="s">
        <v>29</v>
      </c>
      <c r="BB15" s="4" t="s">
        <v>71</v>
      </c>
      <c r="BC15" s="4" t="s">
        <v>72</v>
      </c>
      <c r="BD15" s="4" t="s">
        <v>73</v>
      </c>
      <c r="BE15" s="4" t="s">
        <v>74</v>
      </c>
      <c r="BF15" s="4" t="s">
        <v>75</v>
      </c>
      <c r="BG15" s="4" t="s">
        <v>76</v>
      </c>
      <c r="BH15" s="4" t="s">
        <v>77</v>
      </c>
      <c r="BI15" s="4" t="s">
        <v>78</v>
      </c>
      <c r="BJ15" s="4" t="s">
        <v>79</v>
      </c>
      <c r="BK15" s="4" t="s">
        <v>80</v>
      </c>
      <c r="BL15" s="4" t="s">
        <v>81</v>
      </c>
    </row>
    <row r="16" spans="1:64">
      <c r="A16" s="3" t="s">
        <v>34</v>
      </c>
      <c r="B16" s="3">
        <v>-1</v>
      </c>
      <c r="C16" s="3">
        <v>0.5</v>
      </c>
      <c r="E16" s="3">
        <v>0</v>
      </c>
      <c r="G16" s="3">
        <v>1</v>
      </c>
      <c r="H16" s="3" t="e">
        <f>'ro model'!$D$6:$D$14</f>
        <v>#VALUE!</v>
      </c>
      <c r="I16" s="3">
        <v>0</v>
      </c>
      <c r="J16" s="3">
        <v>5</v>
      </c>
      <c r="K16" s="3" t="s">
        <v>46</v>
      </c>
      <c r="AT16" s="5"/>
      <c r="AX16" s="3">
        <v>2</v>
      </c>
      <c r="AY16" s="3">
        <v>1</v>
      </c>
      <c r="BB16" s="3">
        <v>0.5</v>
      </c>
      <c r="BC16" s="3">
        <v>2</v>
      </c>
      <c r="BD16" s="3" t="e">
        <f ca="1">'ro model'!$G$31</f>
        <v>#NAME?</v>
      </c>
      <c r="BE16" s="3">
        <v>2</v>
      </c>
      <c r="BF16" s="3">
        <v>1</v>
      </c>
      <c r="BH16" s="3">
        <v>1</v>
      </c>
      <c r="BI16" s="3">
        <v>1</v>
      </c>
      <c r="BJ16" s="3">
        <v>1.01E+300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3"/>
  <cols>
    <col min="1" max="256" width="8.83203125" customWidth="1"/>
  </cols>
  <sheetData/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DB63D-5F09-7040-AD89-C220C68DA01A}">
  <sheetPr>
    <pageSetUpPr fitToPage="1"/>
  </sheetPr>
  <dimension ref="A2:K19"/>
  <sheetViews>
    <sheetView tabSelected="1" zoomScale="150" zoomScaleNormal="150" workbookViewId="0">
      <selection activeCell="H19" sqref="H19"/>
    </sheetView>
  </sheetViews>
  <sheetFormatPr baseColWidth="10" defaultColWidth="9.1640625" defaultRowHeight="11"/>
  <cols>
    <col min="1" max="2" width="12.1640625" style="12" customWidth="1"/>
    <col min="3" max="3" width="18" style="12" customWidth="1"/>
    <col min="4" max="16384" width="9.1640625" style="12"/>
  </cols>
  <sheetData>
    <row r="2" spans="1:11">
      <c r="A2" s="12" t="s">
        <v>0</v>
      </c>
    </row>
    <row r="3" spans="1:11">
      <c r="C3" s="12" t="s">
        <v>131</v>
      </c>
      <c r="D3" s="13">
        <v>2</v>
      </c>
      <c r="E3" s="13">
        <v>2</v>
      </c>
      <c r="F3" s="13">
        <v>2</v>
      </c>
      <c r="G3" s="13">
        <v>2</v>
      </c>
      <c r="H3" s="13">
        <v>1</v>
      </c>
      <c r="I3" s="13">
        <v>1</v>
      </c>
      <c r="J3" s="13">
        <v>1</v>
      </c>
      <c r="K3" s="13">
        <v>1</v>
      </c>
    </row>
    <row r="4" spans="1:11">
      <c r="C4" s="15" t="s">
        <v>48</v>
      </c>
      <c r="D4" s="15">
        <v>20</v>
      </c>
      <c r="E4" s="15">
        <v>23</v>
      </c>
      <c r="F4" s="15">
        <v>22</v>
      </c>
      <c r="G4" s="15">
        <v>40</v>
      </c>
      <c r="H4" s="15">
        <v>20</v>
      </c>
      <c r="I4" s="15">
        <v>23</v>
      </c>
      <c r="J4" s="15">
        <v>21</v>
      </c>
      <c r="K4" s="15">
        <v>36</v>
      </c>
    </row>
    <row r="5" spans="1:11">
      <c r="A5" s="12" t="s">
        <v>1</v>
      </c>
      <c r="B5" s="12" t="s">
        <v>19</v>
      </c>
      <c r="C5" s="12" t="s">
        <v>50</v>
      </c>
      <c r="D5" s="12" t="s">
        <v>2</v>
      </c>
      <c r="E5" s="12" t="s">
        <v>3</v>
      </c>
      <c r="F5" s="12" t="s">
        <v>4</v>
      </c>
      <c r="G5" s="12" t="s">
        <v>5</v>
      </c>
      <c r="H5" s="12" t="s">
        <v>6</v>
      </c>
      <c r="I5" s="12" t="s">
        <v>7</v>
      </c>
      <c r="J5" s="12" t="s">
        <v>8</v>
      </c>
      <c r="K5" s="12" t="s">
        <v>9</v>
      </c>
    </row>
    <row r="6" spans="1:11">
      <c r="A6" s="16" t="s">
        <v>10</v>
      </c>
      <c r="B6" s="13">
        <v>0</v>
      </c>
      <c r="C6" s="14">
        <v>32.625</v>
      </c>
      <c r="D6" s="13">
        <v>0.06</v>
      </c>
      <c r="E6" s="13">
        <v>0.06</v>
      </c>
      <c r="F6" s="13">
        <v>0.06</v>
      </c>
      <c r="G6" s="13">
        <v>0.05</v>
      </c>
      <c r="H6" s="13">
        <v>0.02</v>
      </c>
      <c r="I6" s="13">
        <v>0.01</v>
      </c>
      <c r="J6" s="13">
        <v>0.01</v>
      </c>
      <c r="K6" s="13">
        <v>0.02</v>
      </c>
    </row>
    <row r="7" spans="1:11">
      <c r="A7" s="16" t="s">
        <v>11</v>
      </c>
      <c r="B7" s="13">
        <v>0</v>
      </c>
      <c r="C7" s="14">
        <v>33</v>
      </c>
      <c r="D7" s="13">
        <v>0.03</v>
      </c>
      <c r="E7" s="13">
        <v>0.05</v>
      </c>
      <c r="F7" s="13">
        <v>0.06</v>
      </c>
      <c r="G7" s="13">
        <v>0.04</v>
      </c>
      <c r="H7" s="13">
        <v>0.04</v>
      </c>
      <c r="I7" s="13">
        <v>0.04</v>
      </c>
      <c r="J7" s="13">
        <v>0.04</v>
      </c>
      <c r="K7" s="13">
        <v>0.03</v>
      </c>
    </row>
    <row r="8" spans="1:11">
      <c r="A8" s="16" t="s">
        <v>12</v>
      </c>
      <c r="B8" s="13">
        <v>0</v>
      </c>
      <c r="C8" s="14">
        <v>47.5</v>
      </c>
      <c r="D8" s="13">
        <v>0.05</v>
      </c>
      <c r="E8" s="13">
        <v>0.06</v>
      </c>
      <c r="F8" s="13">
        <v>0.06</v>
      </c>
      <c r="G8" s="13">
        <v>0.05</v>
      </c>
      <c r="H8" s="13">
        <v>0.04</v>
      </c>
      <c r="I8" s="13">
        <v>0.04</v>
      </c>
      <c r="J8" s="13">
        <v>0.04</v>
      </c>
      <c r="K8" s="13">
        <v>0.04</v>
      </c>
    </row>
    <row r="9" spans="1:11">
      <c r="A9" s="16" t="s">
        <v>13</v>
      </c>
      <c r="B9" s="13">
        <v>19</v>
      </c>
      <c r="C9" s="14">
        <v>27.5</v>
      </c>
      <c r="D9" s="13">
        <v>0.01</v>
      </c>
      <c r="E9" s="13">
        <v>0.02</v>
      </c>
      <c r="F9" s="13">
        <v>0.01</v>
      </c>
      <c r="G9" s="13">
        <v>0.01</v>
      </c>
      <c r="H9" s="13">
        <v>0.04</v>
      </c>
      <c r="I9" s="13">
        <v>0.04</v>
      </c>
      <c r="J9" s="13">
        <v>0.04</v>
      </c>
      <c r="K9" s="13">
        <v>0.05</v>
      </c>
    </row>
    <row r="10" spans="1:11">
      <c r="A10" s="16" t="s">
        <v>14</v>
      </c>
      <c r="B10" s="13">
        <v>0</v>
      </c>
      <c r="C10" s="14">
        <v>31.5</v>
      </c>
      <c r="D10" s="13">
        <v>0.03</v>
      </c>
      <c r="E10" s="13">
        <v>0.03</v>
      </c>
      <c r="F10" s="13">
        <v>0.04</v>
      </c>
      <c r="G10" s="13">
        <v>0.05</v>
      </c>
      <c r="H10" s="13">
        <v>0.04</v>
      </c>
      <c r="I10" s="13">
        <v>0.02</v>
      </c>
      <c r="J10" s="13">
        <v>0.03</v>
      </c>
      <c r="K10" s="13">
        <v>0.04</v>
      </c>
    </row>
    <row r="11" spans="1:11">
      <c r="A11" s="16" t="s">
        <v>15</v>
      </c>
      <c r="B11" s="13">
        <v>1</v>
      </c>
      <c r="C11" s="14">
        <v>56</v>
      </c>
      <c r="D11" s="13">
        <v>0.05</v>
      </c>
      <c r="E11" s="13">
        <v>7.0000000000000007E-2</v>
      </c>
      <c r="F11" s="13">
        <v>0.08</v>
      </c>
      <c r="G11" s="13">
        <v>0.08</v>
      </c>
      <c r="H11" s="13">
        <v>0.08</v>
      </c>
      <c r="I11" s="13">
        <v>0.09</v>
      </c>
      <c r="J11" s="13">
        <v>0.09</v>
      </c>
      <c r="K11" s="13">
        <v>0.09</v>
      </c>
    </row>
    <row r="12" spans="1:11">
      <c r="A12" s="16" t="s">
        <v>16</v>
      </c>
      <c r="B12" s="13">
        <v>19</v>
      </c>
      <c r="C12" s="14">
        <v>233.75</v>
      </c>
      <c r="D12" s="13">
        <v>0.27</v>
      </c>
      <c r="E12" s="13">
        <v>0.25</v>
      </c>
      <c r="F12" s="13">
        <v>0.26</v>
      </c>
      <c r="G12" s="13">
        <v>0.22</v>
      </c>
      <c r="H12" s="13">
        <v>0.2</v>
      </c>
      <c r="I12" s="13">
        <v>0.18</v>
      </c>
      <c r="J12" s="13">
        <v>0.19</v>
      </c>
      <c r="K12" s="13">
        <v>0.3</v>
      </c>
    </row>
    <row r="13" spans="1:11">
      <c r="A13" s="16" t="s">
        <v>17</v>
      </c>
      <c r="B13" s="13">
        <v>0</v>
      </c>
      <c r="C13" s="14">
        <v>199</v>
      </c>
      <c r="D13" s="13">
        <v>0.28000000000000003</v>
      </c>
      <c r="E13" s="13">
        <v>0.35</v>
      </c>
      <c r="F13" s="13">
        <v>0.28999999999999998</v>
      </c>
      <c r="G13" s="13">
        <v>0.27</v>
      </c>
      <c r="H13" s="13">
        <v>0.22</v>
      </c>
      <c r="I13" s="13">
        <v>0.19</v>
      </c>
      <c r="J13" s="13">
        <v>0.19</v>
      </c>
      <c r="K13" s="13">
        <v>0.2</v>
      </c>
    </row>
    <row r="14" spans="1:11">
      <c r="A14" s="16" t="s">
        <v>18</v>
      </c>
      <c r="B14" s="13">
        <v>0</v>
      </c>
      <c r="C14" s="14">
        <v>85</v>
      </c>
      <c r="D14" s="13">
        <v>0.06</v>
      </c>
      <c r="E14" s="13">
        <v>7.0000000000000007E-2</v>
      </c>
      <c r="F14" s="13">
        <v>7.0000000000000007E-2</v>
      </c>
      <c r="G14" s="13">
        <v>0.08</v>
      </c>
      <c r="H14" s="13">
        <v>0.15</v>
      </c>
      <c r="I14" s="13">
        <v>0.14000000000000001</v>
      </c>
      <c r="J14" s="13">
        <v>0.15</v>
      </c>
      <c r="K14" s="13">
        <v>0.14000000000000001</v>
      </c>
    </row>
    <row r="15" spans="1:11">
      <c r="C15" s="12" t="s">
        <v>47</v>
      </c>
      <c r="D15" s="12">
        <f>D4*SUMPRODUCT($B$6:$B$14,D6:D14)</f>
        <v>107.40000000000002</v>
      </c>
      <c r="E15" s="12">
        <f t="shared" ref="E15:K15" si="0">E4*SUMPRODUCT($B$6:$B$14,E6:E14)</f>
        <v>119.60000000000001</v>
      </c>
      <c r="F15" s="12">
        <f t="shared" si="0"/>
        <v>114.62000000000002</v>
      </c>
      <c r="G15" s="12">
        <f t="shared" si="0"/>
        <v>177.99999999999997</v>
      </c>
      <c r="H15" s="12">
        <f t="shared" si="0"/>
        <v>92.800000000000011</v>
      </c>
      <c r="I15" s="12">
        <f t="shared" si="0"/>
        <v>98.21</v>
      </c>
      <c r="J15" s="12">
        <f t="shared" si="0"/>
        <v>93.66</v>
      </c>
      <c r="K15" s="12">
        <f t="shared" si="0"/>
        <v>242.64000000000001</v>
      </c>
    </row>
    <row r="17" spans="1:8">
      <c r="C17" s="12" t="s">
        <v>49</v>
      </c>
      <c r="D17" s="13">
        <f>SUM(D15:K15)</f>
        <v>1046.93</v>
      </c>
      <c r="E17" s="13" t="s">
        <v>20</v>
      </c>
      <c r="F17" s="13">
        <v>100</v>
      </c>
    </row>
    <row r="19" spans="1:8">
      <c r="A19" s="12" t="s">
        <v>21</v>
      </c>
      <c r="B19" s="13">
        <f>SUMPRODUCT(B6:B14,C6:C14)</f>
        <v>5019.75</v>
      </c>
      <c r="C19" s="13"/>
      <c r="D19" s="12" t="s">
        <v>132</v>
      </c>
      <c r="E19" s="13">
        <f>SUMPRODUCT(D3:K3,D15:K15)</f>
        <v>1566.5500000000002</v>
      </c>
      <c r="H19" s="13"/>
    </row>
  </sheetData>
  <printOptions headings="1" gridLines="1"/>
  <pageMargins left="0.75" right="0.75" top="1" bottom="1" header="0.5" footer="0.5"/>
  <pageSetup scale="76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2:M31"/>
  <sheetViews>
    <sheetView topLeftCell="B3" zoomScale="126" zoomScaleNormal="126" workbookViewId="0">
      <selection activeCell="E33" sqref="E33"/>
    </sheetView>
  </sheetViews>
  <sheetFormatPr baseColWidth="10" defaultColWidth="9.1640625" defaultRowHeight="14"/>
  <cols>
    <col min="1" max="1" width="9.1640625" style="10"/>
    <col min="2" max="2" width="14.6640625" style="10" customWidth="1"/>
    <col min="3" max="3" width="7.83203125" style="10" customWidth="1"/>
    <col min="4" max="4" width="16.5" style="10" customWidth="1"/>
    <col min="5" max="5" width="22.6640625" style="10" customWidth="1"/>
    <col min="6" max="6" width="10.33203125" style="10" customWidth="1"/>
    <col min="7" max="7" width="18.6640625" style="10" customWidth="1"/>
    <col min="8" max="16384" width="9.1640625" style="10"/>
  </cols>
  <sheetData>
    <row r="2" spans="2:13">
      <c r="B2" s="10" t="s">
        <v>0</v>
      </c>
    </row>
    <row r="3" spans="2:13">
      <c r="E3" s="10" t="s">
        <v>28</v>
      </c>
      <c r="F3" s="10">
        <v>1</v>
      </c>
      <c r="G3" s="10">
        <v>2</v>
      </c>
      <c r="H3" s="10">
        <v>3</v>
      </c>
      <c r="I3" s="10">
        <v>4</v>
      </c>
      <c r="J3" s="10">
        <v>5</v>
      </c>
      <c r="K3" s="10">
        <v>6</v>
      </c>
      <c r="L3" s="10">
        <v>7</v>
      </c>
      <c r="M3" s="10">
        <v>8</v>
      </c>
    </row>
    <row r="4" spans="2:13">
      <c r="E4" s="10" t="s">
        <v>48</v>
      </c>
      <c r="F4" s="10">
        <v>20</v>
      </c>
      <c r="G4" s="10">
        <v>23</v>
      </c>
      <c r="H4" s="10">
        <v>22</v>
      </c>
      <c r="I4" s="10">
        <v>40</v>
      </c>
      <c r="J4" s="10">
        <v>20</v>
      </c>
      <c r="K4" s="10">
        <v>23</v>
      </c>
      <c r="L4" s="10">
        <v>21</v>
      </c>
      <c r="M4" s="10">
        <v>36</v>
      </c>
    </row>
    <row r="5" spans="2:13">
      <c r="B5" s="10" t="s">
        <v>1</v>
      </c>
      <c r="C5" s="10" t="s">
        <v>32</v>
      </c>
      <c r="D5" s="10" t="s">
        <v>19</v>
      </c>
      <c r="E5" s="10" t="s">
        <v>50</v>
      </c>
      <c r="F5" s="10" t="s">
        <v>2</v>
      </c>
      <c r="G5" s="10" t="s">
        <v>3</v>
      </c>
      <c r="H5" s="10" t="s">
        <v>4</v>
      </c>
      <c r="I5" s="10" t="s">
        <v>5</v>
      </c>
      <c r="J5" s="10" t="s">
        <v>6</v>
      </c>
      <c r="K5" s="10" t="s">
        <v>7</v>
      </c>
      <c r="L5" s="10" t="s">
        <v>8</v>
      </c>
      <c r="M5" s="10" t="s">
        <v>9</v>
      </c>
    </row>
    <row r="6" spans="2:13">
      <c r="B6" s="10" t="s">
        <v>10</v>
      </c>
      <c r="C6" s="10">
        <v>0.3</v>
      </c>
      <c r="D6" s="10">
        <v>1</v>
      </c>
      <c r="E6" s="11">
        <v>32.625</v>
      </c>
      <c r="F6" s="10">
        <v>0.2</v>
      </c>
      <c r="G6" s="10">
        <v>0.2</v>
      </c>
      <c r="H6" s="10">
        <v>0.2</v>
      </c>
      <c r="I6" s="10">
        <v>0.16666666666666669</v>
      </c>
      <c r="J6" s="10">
        <v>6.6666666666666666E-2</v>
      </c>
      <c r="K6" s="10">
        <v>3.3333333333333333E-2</v>
      </c>
      <c r="L6" s="10">
        <v>3.3333333333333333E-2</v>
      </c>
      <c r="M6" s="10">
        <v>6.6666666666666666E-2</v>
      </c>
    </row>
    <row r="7" spans="2:13">
      <c r="B7" s="10" t="s">
        <v>11</v>
      </c>
      <c r="C7" s="10">
        <v>0.6</v>
      </c>
      <c r="D7" s="10">
        <v>5</v>
      </c>
      <c r="E7" s="11">
        <v>33</v>
      </c>
      <c r="F7" s="10">
        <v>0.05</v>
      </c>
      <c r="G7" s="10">
        <v>8.3333333333333343E-2</v>
      </c>
      <c r="H7" s="10">
        <v>0.1</v>
      </c>
      <c r="I7" s="10">
        <v>6.6666666666666666E-2</v>
      </c>
      <c r="J7" s="10">
        <v>6.6666666666666666E-2</v>
      </c>
      <c r="K7" s="10">
        <v>6.6666666666666666E-2</v>
      </c>
      <c r="L7" s="10">
        <v>6.6666666666666666E-2</v>
      </c>
      <c r="M7" s="10">
        <v>0.05</v>
      </c>
    </row>
    <row r="8" spans="2:13">
      <c r="B8" s="10" t="s">
        <v>12</v>
      </c>
      <c r="C8" s="10">
        <v>0.2</v>
      </c>
      <c r="D8" s="10">
        <v>0</v>
      </c>
      <c r="E8" s="11">
        <v>47.5</v>
      </c>
      <c r="F8" s="10">
        <v>0.25</v>
      </c>
      <c r="G8" s="10">
        <v>0.3</v>
      </c>
      <c r="H8" s="10">
        <v>0.3</v>
      </c>
      <c r="I8" s="10">
        <v>0.25</v>
      </c>
      <c r="J8" s="10">
        <v>0.2</v>
      </c>
      <c r="K8" s="10">
        <v>0.2</v>
      </c>
      <c r="L8" s="10">
        <v>0.2</v>
      </c>
      <c r="M8" s="10">
        <v>0.2</v>
      </c>
    </row>
    <row r="9" spans="2:13">
      <c r="B9" s="10" t="s">
        <v>13</v>
      </c>
      <c r="C9" s="10">
        <v>0.5</v>
      </c>
      <c r="D9" s="10">
        <v>5</v>
      </c>
      <c r="E9" s="11">
        <v>27.5</v>
      </c>
      <c r="F9" s="10">
        <v>0.02</v>
      </c>
      <c r="G9" s="10">
        <v>0.04</v>
      </c>
      <c r="H9" s="10">
        <v>0.02</v>
      </c>
      <c r="I9" s="10">
        <v>0.02</v>
      </c>
      <c r="J9" s="10">
        <v>0.08</v>
      </c>
      <c r="K9" s="10">
        <v>0.08</v>
      </c>
      <c r="L9" s="10">
        <v>0.08</v>
      </c>
      <c r="M9" s="10">
        <v>0.1</v>
      </c>
    </row>
    <row r="10" spans="2:13">
      <c r="B10" s="10" t="s">
        <v>14</v>
      </c>
      <c r="C10" s="10">
        <v>0.3</v>
      </c>
      <c r="D10" s="10">
        <v>0</v>
      </c>
      <c r="E10" s="11">
        <v>31.5</v>
      </c>
      <c r="F10" s="10">
        <v>0.1</v>
      </c>
      <c r="G10" s="10">
        <v>0.1</v>
      </c>
      <c r="H10" s="10">
        <v>0.13333333333333333</v>
      </c>
      <c r="I10" s="10">
        <v>0.16666666666666669</v>
      </c>
      <c r="J10" s="10">
        <v>0.13333333333333333</v>
      </c>
      <c r="K10" s="10">
        <v>6.6666666666666666E-2</v>
      </c>
      <c r="L10" s="10">
        <v>0.1</v>
      </c>
      <c r="M10" s="10">
        <v>0.13333333333333333</v>
      </c>
    </row>
    <row r="11" spans="2:13">
      <c r="B11" s="10" t="s">
        <v>15</v>
      </c>
      <c r="C11" s="10">
        <v>0.6</v>
      </c>
      <c r="D11" s="10">
        <v>5</v>
      </c>
      <c r="E11" s="11">
        <v>56</v>
      </c>
      <c r="F11" s="10">
        <v>8.3333333333333343E-2</v>
      </c>
      <c r="G11" s="10">
        <v>0.11666666666666668</v>
      </c>
      <c r="H11" s="10">
        <v>0.13333333333333333</v>
      </c>
      <c r="I11" s="10">
        <v>0.13333333333333333</v>
      </c>
      <c r="J11" s="10">
        <v>0.13333333333333333</v>
      </c>
      <c r="K11" s="10">
        <v>0.15</v>
      </c>
      <c r="L11" s="10">
        <v>0.15</v>
      </c>
      <c r="M11" s="10">
        <v>0.15</v>
      </c>
    </row>
    <row r="12" spans="2:13">
      <c r="B12" s="10" t="s">
        <v>16</v>
      </c>
      <c r="C12" s="10">
        <v>0.8</v>
      </c>
      <c r="D12" s="10">
        <v>1</v>
      </c>
      <c r="E12" s="11">
        <v>233.75</v>
      </c>
      <c r="F12" s="10">
        <v>0.33750000000000002</v>
      </c>
      <c r="G12" s="10">
        <v>0.3125</v>
      </c>
      <c r="H12" s="10">
        <v>0.32500000000000001</v>
      </c>
      <c r="I12" s="10">
        <v>0.27500000000000002</v>
      </c>
      <c r="J12" s="10">
        <v>0.25</v>
      </c>
      <c r="K12" s="10">
        <v>0.22500000000000001</v>
      </c>
      <c r="L12" s="10">
        <v>0.23749999999999999</v>
      </c>
      <c r="M12" s="10">
        <v>0.375</v>
      </c>
    </row>
    <row r="13" spans="2:13">
      <c r="B13" s="10" t="s">
        <v>17</v>
      </c>
      <c r="C13" s="10">
        <v>0.75</v>
      </c>
      <c r="D13" s="10">
        <v>5</v>
      </c>
      <c r="E13" s="11">
        <v>199</v>
      </c>
      <c r="F13" s="10">
        <v>0.37333333333333335</v>
      </c>
      <c r="G13" s="10">
        <v>0.46666666666666662</v>
      </c>
      <c r="H13" s="10">
        <v>0.38666666666666666</v>
      </c>
      <c r="I13" s="10">
        <v>0.36</v>
      </c>
      <c r="J13" s="10">
        <v>0.29333333333333333</v>
      </c>
      <c r="K13" s="10">
        <v>0.25333333333333335</v>
      </c>
      <c r="L13" s="10">
        <v>0.25333333333333335</v>
      </c>
      <c r="M13" s="10">
        <v>0.26666666666666666</v>
      </c>
    </row>
    <row r="14" spans="2:13">
      <c r="B14" s="10" t="s">
        <v>18</v>
      </c>
      <c r="C14" s="10">
        <v>0.5</v>
      </c>
      <c r="D14" s="10">
        <v>5</v>
      </c>
      <c r="E14" s="11">
        <v>85</v>
      </c>
      <c r="F14" s="10">
        <v>0.12</v>
      </c>
      <c r="G14" s="10">
        <v>0.14000000000000001</v>
      </c>
      <c r="H14" s="10">
        <v>0.14000000000000001</v>
      </c>
      <c r="I14" s="10">
        <v>0.16</v>
      </c>
      <c r="J14" s="10">
        <v>0.3</v>
      </c>
      <c r="K14" s="10">
        <v>0.28000000000000003</v>
      </c>
      <c r="L14" s="10">
        <v>0.3</v>
      </c>
      <c r="M14" s="10">
        <v>0.28000000000000003</v>
      </c>
    </row>
    <row r="16" spans="2:13">
      <c r="D16" s="10" t="s">
        <v>54</v>
      </c>
      <c r="E16" s="10" t="e">
        <f ca="1">_xll.RiskDiscrete(F3:M3,F4:M4)</f>
        <v>#NAME?</v>
      </c>
    </row>
    <row r="17" spans="3:9">
      <c r="E17" s="10" t="s">
        <v>52</v>
      </c>
      <c r="F17" s="10" t="s">
        <v>19</v>
      </c>
      <c r="G17" s="10" t="s">
        <v>53</v>
      </c>
      <c r="I17" s="10" t="s">
        <v>21</v>
      </c>
    </row>
    <row r="18" spans="3:9">
      <c r="C18" s="10">
        <v>4</v>
      </c>
      <c r="D18" s="10" t="s">
        <v>10</v>
      </c>
      <c r="E18" s="10" t="e">
        <f ca="1">_xll.RiskBinomial(1,HLOOKUP($E$16,showproblook,C18,FALSE))</f>
        <v>#NAME?</v>
      </c>
      <c r="F18" s="10">
        <f>D6</f>
        <v>1</v>
      </c>
      <c r="G18" s="10" t="e">
        <f ca="1">IF(OR(E18=0,F18=0),0,_xll.RiskBinomial(F18,VLOOKUP(D18,$B$6:$C$14,2,FALSE)))</f>
        <v>#NAME?</v>
      </c>
      <c r="I18" s="10">
        <f>SUMPRODUCT(E6:E14,D6:D14)</f>
        <v>2268.875</v>
      </c>
    </row>
    <row r="19" spans="3:9">
      <c r="C19" s="10">
        <v>5</v>
      </c>
      <c r="D19" s="10" t="s">
        <v>11</v>
      </c>
      <c r="E19" s="10" t="e">
        <f ca="1">_xll.RiskBinomial(1,HLOOKUP($E$16,showproblook,C19,FALSE))</f>
        <v>#NAME?</v>
      </c>
      <c r="F19" s="10">
        <f t="shared" ref="F19:F26" si="0">D7</f>
        <v>5</v>
      </c>
      <c r="G19" s="10" t="e">
        <f ca="1">IF(OR(E19=0,F19=0),0,_xll.RiskBinomial(F19,VLOOKUP(D19,$B$6:$C$14,2,FALSE)))</f>
        <v>#NAME?</v>
      </c>
    </row>
    <row r="20" spans="3:9">
      <c r="C20" s="10">
        <v>6</v>
      </c>
      <c r="D20" s="10" t="s">
        <v>12</v>
      </c>
      <c r="E20" s="10" t="e">
        <f ca="1">_xll.RiskBinomial(1,HLOOKUP($E$16,showproblook,C20,FALSE))</f>
        <v>#NAME?</v>
      </c>
      <c r="F20" s="10">
        <f t="shared" si="0"/>
        <v>0</v>
      </c>
      <c r="G20" s="10" t="e">
        <f ca="1">IF(OR(E20=0,F20=0),0,_xll.RiskBinomial(F20,VLOOKUP(D20,$B$6:$C$14,2,FALSE)))</f>
        <v>#NAME?</v>
      </c>
    </row>
    <row r="21" spans="3:9">
      <c r="C21" s="10">
        <v>7</v>
      </c>
      <c r="D21" s="10" t="s">
        <v>13</v>
      </c>
      <c r="E21" s="10" t="e">
        <f ca="1">_xll.RiskBinomial(1,HLOOKUP($E$16,showproblook,C21,FALSE))</f>
        <v>#NAME?</v>
      </c>
      <c r="F21" s="10">
        <f t="shared" si="0"/>
        <v>5</v>
      </c>
      <c r="G21" s="10" t="e">
        <f ca="1">IF(OR(E21=0,F21=0),0,_xll.RiskBinomial(F21,VLOOKUP(D21,$B$6:$C$14,2,FALSE)))</f>
        <v>#NAME?</v>
      </c>
    </row>
    <row r="22" spans="3:9">
      <c r="C22" s="10">
        <v>8</v>
      </c>
      <c r="D22" s="10" t="s">
        <v>14</v>
      </c>
      <c r="E22" s="10" t="e">
        <f ca="1">_xll.RiskBinomial(1,HLOOKUP($E$16,showproblook,C22,FALSE))</f>
        <v>#NAME?</v>
      </c>
      <c r="F22" s="10">
        <f t="shared" si="0"/>
        <v>0</v>
      </c>
      <c r="G22" s="10" t="e">
        <f ca="1">IF(OR(E22=0,F22=0),0,_xll.RiskBinomial(F22,VLOOKUP(D22,$B$6:$C$14,2,FALSE)))</f>
        <v>#NAME?</v>
      </c>
    </row>
    <row r="23" spans="3:9">
      <c r="C23" s="10">
        <v>9</v>
      </c>
      <c r="D23" s="10" t="s">
        <v>15</v>
      </c>
      <c r="E23" s="10" t="e">
        <f ca="1">_xll.RiskBinomial(1,HLOOKUP($E$16,showproblook,C23,FALSE))</f>
        <v>#NAME?</v>
      </c>
      <c r="F23" s="10">
        <f t="shared" si="0"/>
        <v>5</v>
      </c>
      <c r="G23" s="10" t="e">
        <f ca="1">IF(OR(E23=0,F23=0),0,_xll.RiskBinomial(F23,VLOOKUP(D23,$B$6:$C$14,2,FALSE)))</f>
        <v>#NAME?</v>
      </c>
    </row>
    <row r="24" spans="3:9">
      <c r="C24" s="10">
        <v>10</v>
      </c>
      <c r="D24" s="10" t="s">
        <v>16</v>
      </c>
      <c r="E24" s="10" t="e">
        <f ca="1">_xll.RiskBinomial(1,HLOOKUP($E$16,showproblook,C24,FALSE))</f>
        <v>#NAME?</v>
      </c>
      <c r="F24" s="10">
        <f t="shared" si="0"/>
        <v>1</v>
      </c>
      <c r="G24" s="10" t="e">
        <f ca="1">IF(OR(E24=0,F24=0),0,_xll.RiskBinomial(F24,VLOOKUP(D24,$B$6:$C$14,2,FALSE)))</f>
        <v>#NAME?</v>
      </c>
    </row>
    <row r="25" spans="3:9">
      <c r="C25" s="10">
        <v>11</v>
      </c>
      <c r="D25" s="10" t="s">
        <v>17</v>
      </c>
      <c r="E25" s="10" t="e">
        <f ca="1">_xll.RiskBinomial(1,HLOOKUP($E$16,showproblook,C25,FALSE))</f>
        <v>#NAME?</v>
      </c>
      <c r="F25" s="10">
        <f t="shared" si="0"/>
        <v>5</v>
      </c>
      <c r="G25" s="10" t="e">
        <f ca="1">IF(OR(E25=0,F25=0),0,_xll.RiskBinomial(F25,VLOOKUP(D25,$B$6:$C$14,2,FALSE)))</f>
        <v>#NAME?</v>
      </c>
    </row>
    <row r="26" spans="3:9">
      <c r="C26" s="10">
        <v>12</v>
      </c>
      <c r="D26" s="10" t="s">
        <v>18</v>
      </c>
      <c r="E26" s="10" t="e">
        <f ca="1">_xll.RiskBinomial(1,HLOOKUP($E$16,showproblook,C26,FALSE))</f>
        <v>#NAME?</v>
      </c>
      <c r="F26" s="10">
        <f t="shared" si="0"/>
        <v>5</v>
      </c>
      <c r="G26" s="10" t="e">
        <f ca="1">IF(OR(E26=0,F26=0),0,_xll.RiskBinomial(F26,VLOOKUP(D26,$B$6:$C$14,2,FALSE)))</f>
        <v>#NAME?</v>
      </c>
    </row>
    <row r="29" spans="3:9">
      <c r="F29" s="10" t="s">
        <v>51</v>
      </c>
      <c r="G29" s="10" t="e">
        <f ca="1">SUM(G18:G26)</f>
        <v>#NAME?</v>
      </c>
    </row>
    <row r="31" spans="3:9">
      <c r="F31" s="10" t="s">
        <v>33</v>
      </c>
      <c r="G31" s="10" t="e">
        <f ca="1">IF(G29&gt;=3,1,0)</f>
        <v>#NAME?</v>
      </c>
    </row>
  </sheetData>
  <phoneticPr fontId="3" type="noConversion"/>
  <printOptions headings="1" gridLines="1"/>
  <pageMargins left="0.75" right="0.75" top="1" bottom="1" header="0.5" footer="0.5"/>
  <pageSetup scale="62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Exercise 35.1</vt:lpstr>
      <vt:lpstr>RiskStatsDataHiddenSheet</vt:lpstr>
      <vt:lpstr>Exercise 35.2</vt:lpstr>
      <vt:lpstr>ro model</vt:lpstr>
      <vt:lpstr>showproblook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Ken Wood</cp:lastModifiedBy>
  <dcterms:created xsi:type="dcterms:W3CDTF">2004-05-13T14:40:34Z</dcterms:created>
  <dcterms:modified xsi:type="dcterms:W3CDTF">2019-02-06T22:05:00Z</dcterms:modified>
</cp:coreProperties>
</file>