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"/>
    </mc:Choice>
  </mc:AlternateContent>
  <xr:revisionPtr revIDLastSave="0" documentId="13_ncr:1_{D94E7150-1F95-9F40-B5CF-A50A5FE48414}" xr6:coauthVersionLast="36" xr6:coauthVersionMax="36" xr10:uidLastSave="{00000000-0000-0000-0000-000000000000}"/>
  <bookViews>
    <workbookView xWindow="0" yWindow="0" windowWidth="25600" windowHeight="16000" xr2:uid="{7506CFE1-1A21-F545-94A4-549471E6CEA7}"/>
  </bookViews>
  <sheets>
    <sheet name="Sheet1" sheetId="1" r:id="rId1"/>
  </sheets>
  <definedNames>
    <definedName name="solver_adj" localSheetId="0" hidden="1">Sheet1!$K$4:$K$9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Sheet1!$K$10</definedName>
    <definedName name="solver_lhs2" localSheetId="0" hidden="1">Sheet1!$K$4:$K$9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Sheet1!$M$10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85</definedName>
    <definedName name="solver_rhs2" localSheetId="0" hidden="1">Sheet1!$I$4:$I$9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L5" i="1"/>
  <c r="L6" i="1"/>
  <c r="L7" i="1"/>
  <c r="L8" i="1"/>
  <c r="L9" i="1"/>
  <c r="L4" i="1"/>
  <c r="K10" i="1"/>
  <c r="C13" i="1" s="1"/>
  <c r="H10" i="1"/>
  <c r="B13" i="1" s="1"/>
  <c r="I7" i="1"/>
  <c r="I10" i="1" s="1"/>
  <c r="I9" i="1"/>
  <c r="F5" i="1" l="1"/>
  <c r="M5" i="1" s="1"/>
  <c r="F7" i="1"/>
  <c r="M7" i="1" s="1"/>
  <c r="F8" i="1"/>
  <c r="M8" i="1" s="1"/>
  <c r="F9" i="1"/>
  <c r="M9" i="1" s="1"/>
  <c r="D4" i="1"/>
  <c r="F4" i="1" s="1"/>
  <c r="M4" i="1" s="1"/>
  <c r="D5" i="1"/>
  <c r="D6" i="1"/>
  <c r="F6" i="1" s="1"/>
  <c r="M6" i="1" s="1"/>
  <c r="D7" i="1"/>
  <c r="D8" i="1"/>
  <c r="D9" i="1"/>
  <c r="M10" i="1" l="1"/>
</calcChain>
</file>

<file path=xl/sharedStrings.xml><?xml version="1.0" encoding="utf-8"?>
<sst xmlns="http://schemas.openxmlformats.org/spreadsheetml/2006/main" count="24" uniqueCount="24">
  <si>
    <t>Campaign</t>
  </si>
  <si>
    <t>Avg. CPC</t>
  </si>
  <si>
    <t>Cost</t>
  </si>
  <si>
    <t>Conv (1-per-click)</t>
  </si>
  <si>
    <t>Conv Rate (1-per-click)</t>
  </si>
  <si>
    <t>A</t>
  </si>
  <si>
    <t>B</t>
  </si>
  <si>
    <t>C</t>
  </si>
  <si>
    <t>D</t>
  </si>
  <si>
    <t>E</t>
  </si>
  <si>
    <t>F</t>
  </si>
  <si>
    <t>Total Clicks</t>
  </si>
  <si>
    <t>Avg. Daily Spend</t>
  </si>
  <si>
    <t>Max. Possible Spend</t>
  </si>
  <si>
    <t>Content Lost IS</t>
  </si>
  <si>
    <t>Solved Budget</t>
  </si>
  <si>
    <t>Solved Clicks</t>
  </si>
  <si>
    <t>Solved Conversions</t>
  </si>
  <si>
    <t>Original</t>
  </si>
  <si>
    <t>Solved</t>
  </si>
  <si>
    <t>Daily Spend</t>
  </si>
  <si>
    <t>Daily Conv.</t>
  </si>
  <si>
    <t>Monthly Conv.</t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</si>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</sst>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44" fontId="0" fillId="0" borderId="0" xfId="2" applyFont="1"/>
    <xf numFmtId="10" fontId="0" fillId="0" borderId="0" xfId="3" applyNumberFormat="1" applyFont="1"/>
    <xf numFmtId="9" fontId="0" fillId="0" borderId="0" xfId="3" applyNumberFormat="1" applyFont="1"/>
    <xf numFmtId="2" fontId="0" fillId="0" borderId="0" xfId="0" applyNumberFormat="1"/>
    <xf numFmtId="0" fontId="0" fillId="2" borderId="0" xfId="0" applyFill="1"/>
    <xf numFmtId="1" fontId="0" fillId="0" borderId="0" xfId="0" applyNumberFormat="1"/>
    <xf numFmtId="44" fontId="0" fillId="0" borderId="0" xfId="2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83D1-E50D-AF44-ADE6-5C56EAEF86D9}">
  <dimension ref="A3:M16"/>
  <sheetViews>
    <sheetView tabSelected="1" workbookViewId="0">
      <selection activeCell="G25" sqref="G25"/>
    </sheetView>
  </sheetViews>
  <sheetFormatPr baseColWidth="10" defaultRowHeight="16"/>
  <cols>
    <col min="1" max="1" width="12.1640625" bestFit="1" customWidth="1"/>
    <col min="5" max="5" width="15.33203125" bestFit="1" customWidth="1"/>
    <col min="6" max="6" width="19.83203125" bestFit="1" customWidth="1"/>
    <col min="7" max="7" width="19.83203125" customWidth="1"/>
    <col min="8" max="8" width="14.6640625" bestFit="1" customWidth="1"/>
    <col min="9" max="9" width="18" bestFit="1" customWidth="1"/>
    <col min="10" max="10" width="1.6640625" customWidth="1"/>
    <col min="11" max="11" width="12.83203125" bestFit="1" customWidth="1"/>
    <col min="12" max="12" width="11.5" bestFit="1" customWidth="1"/>
    <col min="13" max="13" width="16.83203125" bestFit="1" customWidth="1"/>
  </cols>
  <sheetData>
    <row r="3" spans="1:13">
      <c r="A3" s="7" t="s">
        <v>0</v>
      </c>
      <c r="B3" s="7" t="s">
        <v>1</v>
      </c>
      <c r="C3" s="7" t="s">
        <v>2</v>
      </c>
      <c r="D3" s="7" t="s">
        <v>11</v>
      </c>
      <c r="E3" s="7" t="s">
        <v>3</v>
      </c>
      <c r="F3" s="7" t="s">
        <v>4</v>
      </c>
      <c r="G3" s="7" t="s">
        <v>14</v>
      </c>
      <c r="H3" s="7" t="s">
        <v>12</v>
      </c>
      <c r="I3" s="7" t="s">
        <v>13</v>
      </c>
      <c r="K3" s="7" t="s">
        <v>15</v>
      </c>
      <c r="L3" s="7" t="s">
        <v>16</v>
      </c>
      <c r="M3" s="7" t="s">
        <v>17</v>
      </c>
    </row>
    <row r="4" spans="1:13">
      <c r="A4" s="1" t="s">
        <v>5</v>
      </c>
      <c r="B4" s="3">
        <v>0.41</v>
      </c>
      <c r="C4" s="3">
        <v>147.1</v>
      </c>
      <c r="D4" s="2">
        <f t="shared" ref="D4:D8" si="0">C4/B4</f>
        <v>358.78048780487808</v>
      </c>
      <c r="E4">
        <v>27</v>
      </c>
      <c r="F4" s="4">
        <f>E4/D4</f>
        <v>7.5254928619986394E-2</v>
      </c>
      <c r="G4" s="4"/>
      <c r="H4" s="3">
        <v>4.9000000000000004</v>
      </c>
      <c r="I4" s="3">
        <v>4.9000000000000004</v>
      </c>
      <c r="K4" s="3">
        <v>4.9000000000000004</v>
      </c>
      <c r="L4" s="8">
        <f>K4/B4</f>
        <v>11.951219512195124</v>
      </c>
      <c r="M4">
        <f>L4*F4</f>
        <v>0.89938817131203264</v>
      </c>
    </row>
    <row r="5" spans="1:13">
      <c r="A5" s="1" t="s">
        <v>6</v>
      </c>
      <c r="B5" s="3">
        <v>5.46</v>
      </c>
      <c r="C5" s="3">
        <v>747.85</v>
      </c>
      <c r="D5" s="2">
        <f t="shared" si="0"/>
        <v>136.96886446886447</v>
      </c>
      <c r="E5">
        <v>15</v>
      </c>
      <c r="F5" s="4">
        <f t="shared" ref="F5:F9" si="1">E5/D5</f>
        <v>0.10951393996122218</v>
      </c>
      <c r="G5" s="4"/>
      <c r="H5" s="3">
        <v>24.93</v>
      </c>
      <c r="I5" s="3">
        <v>48.48</v>
      </c>
      <c r="K5" s="3">
        <v>48.48</v>
      </c>
      <c r="L5" s="8">
        <f>K5/B5</f>
        <v>8.8791208791208778</v>
      </c>
      <c r="M5">
        <f>L5*F5</f>
        <v>0.97238751086447806</v>
      </c>
    </row>
    <row r="6" spans="1:13">
      <c r="A6" s="1" t="s">
        <v>7</v>
      </c>
      <c r="B6" s="3">
        <v>1.24</v>
      </c>
      <c r="C6" s="3">
        <v>26.11</v>
      </c>
      <c r="D6" s="2">
        <f t="shared" si="0"/>
        <v>21.056451612903224</v>
      </c>
      <c r="E6">
        <v>2</v>
      </c>
      <c r="F6" s="4">
        <f t="shared" si="1"/>
        <v>9.4982765224052093E-2</v>
      </c>
      <c r="G6" s="4"/>
      <c r="H6" s="3">
        <v>0.87</v>
      </c>
      <c r="I6" s="3">
        <v>0.87</v>
      </c>
      <c r="K6" s="3">
        <v>0.86999999999999988</v>
      </c>
      <c r="L6" s="8">
        <f>K6/B6</f>
        <v>0.70161290322580638</v>
      </c>
      <c r="M6">
        <f>L6*F6</f>
        <v>6.664113366526235E-2</v>
      </c>
    </row>
    <row r="7" spans="1:13">
      <c r="A7" s="1" t="s">
        <v>8</v>
      </c>
      <c r="B7" s="3">
        <v>1.63</v>
      </c>
      <c r="C7" s="3">
        <v>219.45</v>
      </c>
      <c r="D7" s="2">
        <f t="shared" si="0"/>
        <v>134.6319018404908</v>
      </c>
      <c r="E7">
        <v>1</v>
      </c>
      <c r="F7" s="4">
        <f t="shared" si="1"/>
        <v>7.4276600592390069E-3</v>
      </c>
      <c r="G7" s="4">
        <v>1.9E-3</v>
      </c>
      <c r="H7" s="3">
        <v>7.32</v>
      </c>
      <c r="I7" s="3">
        <f>H7/(1-G7)</f>
        <v>7.3339344755034572</v>
      </c>
      <c r="J7" s="6"/>
      <c r="K7" s="3">
        <v>0</v>
      </c>
      <c r="L7" s="8">
        <f>K7/B7</f>
        <v>0</v>
      </c>
      <c r="M7">
        <f>L7*F7</f>
        <v>0</v>
      </c>
    </row>
    <row r="8" spans="1:13">
      <c r="A8" s="1" t="s">
        <v>9</v>
      </c>
      <c r="B8" s="3">
        <v>6.1</v>
      </c>
      <c r="C8" s="3">
        <v>689.4</v>
      </c>
      <c r="D8" s="2">
        <f t="shared" si="0"/>
        <v>113.01639344262296</v>
      </c>
      <c r="E8">
        <v>11</v>
      </c>
      <c r="F8" s="4">
        <f t="shared" si="1"/>
        <v>9.7331012474615605E-2</v>
      </c>
      <c r="H8" s="3">
        <v>22.98</v>
      </c>
      <c r="I8" s="3">
        <v>24.51</v>
      </c>
      <c r="K8" s="3">
        <v>24.51</v>
      </c>
      <c r="L8" s="8">
        <f>K8/B8</f>
        <v>4.0180327868852466</v>
      </c>
      <c r="M8">
        <f>L8*F8</f>
        <v>0.39107919930374246</v>
      </c>
    </row>
    <row r="9" spans="1:13">
      <c r="A9" s="1" t="s">
        <v>10</v>
      </c>
      <c r="B9" s="3">
        <v>1.61</v>
      </c>
      <c r="C9" s="3">
        <v>437.2</v>
      </c>
      <c r="D9" s="2">
        <f>C9/B9</f>
        <v>271.55279503105589</v>
      </c>
      <c r="E9">
        <v>5</v>
      </c>
      <c r="F9" s="4">
        <f t="shared" si="1"/>
        <v>1.8412625800548948E-2</v>
      </c>
      <c r="G9" s="5">
        <v>0.9</v>
      </c>
      <c r="H9" s="3">
        <v>14.57</v>
      </c>
      <c r="I9" s="3">
        <f>H9/(1-G9)</f>
        <v>145.70000000000005</v>
      </c>
      <c r="K9" s="3">
        <v>6.2399997207992088</v>
      </c>
      <c r="L9" s="8">
        <f>K9/B9</f>
        <v>3.8757762240988871</v>
      </c>
      <c r="M9">
        <f>L9*F9</f>
        <v>7.1363217300997359E-2</v>
      </c>
    </row>
    <row r="10" spans="1:13">
      <c r="H10" s="3">
        <f>SUM(H4:H9)</f>
        <v>75.569999999999993</v>
      </c>
      <c r="I10">
        <f>SUM(I4:I9)</f>
        <v>231.79393447550348</v>
      </c>
      <c r="K10" s="3">
        <f>SUM(K4:K9)</f>
        <v>84.999999720799195</v>
      </c>
      <c r="M10" s="7">
        <f>SUM(M4:M9)</f>
        <v>2.4008592324465132</v>
      </c>
    </row>
    <row r="12" spans="1:13">
      <c r="B12" s="13" t="s">
        <v>18</v>
      </c>
      <c r="C12" s="13" t="s">
        <v>19</v>
      </c>
    </row>
    <row r="13" spans="1:13">
      <c r="A13" t="s">
        <v>20</v>
      </c>
      <c r="B13" s="9">
        <f>H10</f>
        <v>75.569999999999993</v>
      </c>
      <c r="C13" s="9">
        <f>K10</f>
        <v>84.999999720799195</v>
      </c>
    </row>
    <row r="14" spans="1:13">
      <c r="A14" t="s">
        <v>21</v>
      </c>
      <c r="B14" s="10">
        <f>SUM(E4:E9)/30</f>
        <v>2.0333333333333332</v>
      </c>
      <c r="C14" s="10">
        <f>M10</f>
        <v>2.4008592324465132</v>
      </c>
    </row>
    <row r="15" spans="1:13">
      <c r="A15" t="s">
        <v>22</v>
      </c>
      <c r="B15" s="11">
        <f>B14*30</f>
        <v>61</v>
      </c>
      <c r="C15" s="12">
        <f>C14*30</f>
        <v>72.025776973395395</v>
      </c>
    </row>
    <row r="16" spans="1:13">
      <c r="A16" t="s">
        <v>23</v>
      </c>
      <c r="B16" s="9">
        <f>B13/B14</f>
        <v>37.165573770491804</v>
      </c>
      <c r="C16" s="9">
        <f>C13/C14</f>
        <v>35.403991442756457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2019-03-13T22:48:08Z</dcterms:created>
  <dcterms:modified xsi:type="dcterms:W3CDTF">2019-03-14T00:28:25Z</dcterms:modified>
</cp:coreProperties>
</file>