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xr:revisionPtr revIDLastSave="0" documentId="12_ncr:500000_{74C3B0B1-0AB1-8147-A6DB-4549D6DF6024}" xr6:coauthVersionLast="31" xr6:coauthVersionMax="31" xr10:uidLastSave="{00000000-0000-0000-0000-000000000000}"/>
  <bookViews>
    <workbookView xWindow="0" yWindow="460" windowWidth="25600" windowHeight="14280" activeTab="2" xr2:uid="{DA7ABD08-F62E-534D-8812-EA5F7066CA6D}"/>
  </bookViews>
  <sheets>
    <sheet name="Example" sheetId="1" r:id="rId1"/>
    <sheet name="More Text Mining" sheetId="2" r:id="rId2"/>
    <sheet name="Problem 45.1" sheetId="3" r:id="rId3"/>
  </sheets>
  <definedNames>
    <definedName name="CleanedTextWithBlanks">'More Text Mining'!$A$22:$K$22</definedName>
    <definedName name="OmittedWordsArray">'More Text Mining'!$M$3:$M$13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3" l="1"/>
  <c r="G18" i="3"/>
  <c r="G19" i="3"/>
  <c r="G21" i="3"/>
  <c r="C19" i="3" l="1"/>
  <c r="D19" i="3"/>
  <c r="E19" i="3"/>
  <c r="F19" i="3"/>
  <c r="H19" i="3"/>
  <c r="I19" i="3"/>
  <c r="J19" i="3"/>
  <c r="K19" i="3"/>
  <c r="L19" i="3"/>
  <c r="C18" i="3"/>
  <c r="D18" i="3"/>
  <c r="E18" i="3"/>
  <c r="F18" i="3"/>
  <c r="H18" i="3"/>
  <c r="I18" i="3"/>
  <c r="J18" i="3"/>
  <c r="K18" i="3"/>
  <c r="L18" i="3"/>
  <c r="B18" i="3"/>
  <c r="B19" i="3"/>
  <c r="C17" i="3"/>
  <c r="D17" i="3"/>
  <c r="E17" i="3"/>
  <c r="F17" i="3"/>
  <c r="H17" i="3"/>
  <c r="I17" i="3"/>
  <c r="J17" i="3"/>
  <c r="K17" i="3"/>
  <c r="L17" i="3"/>
  <c r="B17" i="3"/>
  <c r="B16" i="1"/>
  <c r="B11" i="3"/>
  <c r="C11" i="3"/>
  <c r="D11" i="3"/>
  <c r="E11" i="3"/>
  <c r="F11" i="3"/>
  <c r="B12" i="3"/>
  <c r="C12" i="3"/>
  <c r="D12" i="3"/>
  <c r="E12" i="3"/>
  <c r="G12" i="3"/>
  <c r="F12" i="3"/>
  <c r="C13" i="3"/>
  <c r="D13" i="3"/>
  <c r="E13" i="3"/>
  <c r="B13" i="3"/>
  <c r="G27" i="3" s="1" a="1"/>
  <c r="G27" i="3" s="1"/>
  <c r="B19" i="2"/>
  <c r="B21" i="2" s="1"/>
  <c r="B22" i="2" s="1" a="1"/>
  <c r="B22" i="2" s="1"/>
  <c r="C19" i="2"/>
  <c r="C21" i="2" s="1"/>
  <c r="C22" i="2" s="1" a="1"/>
  <c r="C22" i="2" s="1"/>
  <c r="D19" i="2"/>
  <c r="D21" i="2" s="1"/>
  <c r="D22" i="2" s="1" a="1"/>
  <c r="D22" i="2" s="1"/>
  <c r="E19" i="2"/>
  <c r="E21" i="2" s="1"/>
  <c r="E22" i="2" s="1" a="1"/>
  <c r="E22" i="2" s="1"/>
  <c r="F19" i="2"/>
  <c r="F21" i="2" s="1"/>
  <c r="F22" i="2" s="1" a="1"/>
  <c r="F22" i="2" s="1"/>
  <c r="G19" i="2"/>
  <c r="G21" i="2" s="1"/>
  <c r="G22" i="2" s="1" a="1"/>
  <c r="G22" i="2" s="1"/>
  <c r="H19" i="2"/>
  <c r="H21" i="2" s="1"/>
  <c r="H22" i="2" s="1" a="1"/>
  <c r="H22" i="2" s="1"/>
  <c r="I19" i="2"/>
  <c r="I21" i="2" s="1"/>
  <c r="I22" i="2" s="1" a="1"/>
  <c r="I22" i="2" s="1"/>
  <c r="J19" i="2"/>
  <c r="J21" i="2" s="1"/>
  <c r="J22" i="2" s="1" a="1"/>
  <c r="J22" i="2" s="1"/>
  <c r="K19" i="2"/>
  <c r="K21" i="2" s="1"/>
  <c r="K22" i="2" s="1" a="1"/>
  <c r="K22" i="2" s="1"/>
  <c r="A19" i="2"/>
  <c r="A21" i="2" s="1"/>
  <c r="A22" i="2" s="1" a="1"/>
  <c r="A22" i="2" s="1"/>
  <c r="B18" i="2"/>
  <c r="C18" i="2"/>
  <c r="D18" i="2"/>
  <c r="E18" i="2"/>
  <c r="F18" i="2"/>
  <c r="G18" i="2"/>
  <c r="H18" i="2"/>
  <c r="I18" i="2"/>
  <c r="J18" i="2"/>
  <c r="K18" i="2"/>
  <c r="A18" i="2"/>
  <c r="G26" i="3" l="1" a="1"/>
  <c r="G26" i="3" s="1"/>
  <c r="G25" i="3" a="1"/>
  <c r="G25" i="3" s="1"/>
  <c r="J21" i="3"/>
  <c r="K27" i="3" a="1"/>
  <c r="D26" i="3" a="1"/>
  <c r="D25" i="3" a="1"/>
  <c r="D25" i="3" s="1"/>
  <c r="F21" i="3"/>
  <c r="K21" i="3"/>
  <c r="C21" i="3"/>
  <c r="B25" i="3" a="1"/>
  <c r="B25" i="3" s="1"/>
  <c r="L26" i="3" a="1"/>
  <c r="L26" i="3" s="1"/>
  <c r="C27" i="3" a="1"/>
  <c r="C27" i="3" s="1"/>
  <c r="I25" i="3" a="1"/>
  <c r="I25" i="3" s="1"/>
  <c r="H26" i="3" a="1"/>
  <c r="H26" i="3" s="1"/>
  <c r="M19" i="3"/>
  <c r="L25" i="3" a="1"/>
  <c r="L25" i="3" s="1"/>
  <c r="H25" i="3" a="1"/>
  <c r="H25" i="3" s="1"/>
  <c r="K26" i="3" a="1"/>
  <c r="K26" i="3" s="1"/>
  <c r="C26" i="3" a="1"/>
  <c r="C26" i="3" s="1"/>
  <c r="J27" i="3" a="1"/>
  <c r="J27" i="3" s="1"/>
  <c r="F27" i="3" a="1"/>
  <c r="F27" i="3" s="1"/>
  <c r="F25" i="3" a="1"/>
  <c r="F25" i="3" s="1"/>
  <c r="B21" i="3"/>
  <c r="I21" i="3"/>
  <c r="E21" i="3"/>
  <c r="M18" i="3"/>
  <c r="K25" i="3" a="1"/>
  <c r="K25" i="3" s="1"/>
  <c r="E25" i="3" a="1"/>
  <c r="E25" i="3" s="1"/>
  <c r="B27" i="3" a="1"/>
  <c r="B27" i="3" s="1"/>
  <c r="J26" i="3" a="1"/>
  <c r="J26" i="3" s="1"/>
  <c r="F26" i="3" a="1"/>
  <c r="F26" i="3" s="1"/>
  <c r="I27" i="3" a="1"/>
  <c r="I27" i="3" s="1"/>
  <c r="E27" i="3" a="1"/>
  <c r="E27" i="3" s="1"/>
  <c r="C25" i="3" a="1"/>
  <c r="C25" i="3" s="1"/>
  <c r="L21" i="3"/>
  <c r="H21" i="3"/>
  <c r="D21" i="3"/>
  <c r="J25" i="3" a="1"/>
  <c r="J25" i="3" s="1"/>
  <c r="B26" i="3" a="1"/>
  <c r="B26" i="3" s="1"/>
  <c r="I26" i="3" a="1"/>
  <c r="I26" i="3" s="1"/>
  <c r="E26" i="3" a="1"/>
  <c r="E26" i="3" s="1"/>
  <c r="L27" i="3" a="1"/>
  <c r="L27" i="3" s="1"/>
  <c r="H27" i="3" a="1"/>
  <c r="H27" i="3" s="1"/>
  <c r="D27" i="3" a="1"/>
  <c r="D27" i="3" s="1"/>
  <c r="K27" i="3"/>
  <c r="D26" i="3"/>
  <c r="M17" i="3"/>
  <c r="B13" i="2"/>
  <c r="A8" i="2"/>
  <c r="B10" i="2" s="1"/>
  <c r="B4" i="2"/>
  <c r="M25" i="3" l="1"/>
  <c r="D31" i="3" s="1"/>
  <c r="M27" i="3"/>
  <c r="M26" i="3"/>
  <c r="E32" i="3" s="1"/>
  <c r="C30" i="1"/>
  <c r="D30" i="1"/>
  <c r="E30" i="1"/>
  <c r="F30" i="1"/>
  <c r="G30" i="1"/>
  <c r="H30" i="1"/>
  <c r="I30" i="1"/>
  <c r="J30" i="1"/>
  <c r="K30" i="1"/>
  <c r="C31" i="1"/>
  <c r="D31" i="1"/>
  <c r="E31" i="1"/>
  <c r="F31" i="1"/>
  <c r="G31" i="1"/>
  <c r="H31" i="1"/>
  <c r="I31" i="1"/>
  <c r="J31" i="1"/>
  <c r="K31" i="1"/>
  <c r="C32" i="1"/>
  <c r="D32" i="1"/>
  <c r="E32" i="1"/>
  <c r="F32" i="1"/>
  <c r="G32" i="1"/>
  <c r="H32" i="1"/>
  <c r="I32" i="1"/>
  <c r="J32" i="1"/>
  <c r="K32" i="1"/>
  <c r="E33" i="3" l="1"/>
  <c r="G33" i="3"/>
  <c r="G32" i="3"/>
  <c r="I33" i="3"/>
  <c r="G31" i="3"/>
  <c r="L32" i="3"/>
  <c r="D33" i="3"/>
  <c r="H31" i="3"/>
  <c r="B31" i="3"/>
  <c r="E31" i="3"/>
  <c r="I31" i="3"/>
  <c r="F31" i="3"/>
  <c r="K33" i="3"/>
  <c r="C31" i="3"/>
  <c r="J33" i="3"/>
  <c r="L33" i="3"/>
  <c r="J31" i="3"/>
  <c r="K31" i="3"/>
  <c r="L31" i="3"/>
  <c r="B33" i="3"/>
  <c r="C33" i="3"/>
  <c r="H33" i="3"/>
  <c r="F33" i="3"/>
  <c r="C32" i="3"/>
  <c r="J32" i="3"/>
  <c r="D32" i="3"/>
  <c r="I32" i="3"/>
  <c r="B32" i="3"/>
  <c r="F32" i="3"/>
  <c r="K32" i="3"/>
  <c r="H32" i="3"/>
  <c r="B25" i="1" a="1"/>
  <c r="B25" i="1" s="1"/>
  <c r="C25" i="1" a="1"/>
  <c r="C25" i="1"/>
  <c r="D25" i="1" a="1"/>
  <c r="D25" i="1" s="1"/>
  <c r="E25" i="1" a="1"/>
  <c r="E25" i="1"/>
  <c r="F25" i="1" a="1"/>
  <c r="F25" i="1" s="1"/>
  <c r="G25" i="1" a="1"/>
  <c r="G25" i="1"/>
  <c r="H25" i="1" a="1"/>
  <c r="H25" i="1" s="1"/>
  <c r="I25" i="1" a="1"/>
  <c r="I25" i="1"/>
  <c r="J25" i="1" a="1"/>
  <c r="J25" i="1" s="1"/>
  <c r="K25" i="1" a="1"/>
  <c r="K25" i="1"/>
  <c r="B26" i="1" a="1"/>
  <c r="B26" i="1" s="1"/>
  <c r="C26" i="1" a="1"/>
  <c r="C26" i="1"/>
  <c r="D26" i="1" a="1"/>
  <c r="D26" i="1" s="1"/>
  <c r="E26" i="1" a="1"/>
  <c r="E26" i="1"/>
  <c r="F26" i="1" a="1"/>
  <c r="F26" i="1" s="1"/>
  <c r="G26" i="1" a="1"/>
  <c r="G26" i="1"/>
  <c r="H26" i="1" a="1"/>
  <c r="H26" i="1" s="1"/>
  <c r="I26" i="1" a="1"/>
  <c r="I26" i="1"/>
  <c r="J26" i="1" a="1"/>
  <c r="J26" i="1" s="1"/>
  <c r="K26" i="1" a="1"/>
  <c r="K26" i="1" s="1"/>
  <c r="C24" i="1" a="1"/>
  <c r="C24" i="1"/>
  <c r="D24" i="1" a="1"/>
  <c r="D24" i="1"/>
  <c r="E24" i="1" a="1"/>
  <c r="E24" i="1"/>
  <c r="F24" i="1" a="1"/>
  <c r="F24" i="1"/>
  <c r="G24" i="1" a="1"/>
  <c r="G24" i="1" s="1"/>
  <c r="H24" i="1" a="1"/>
  <c r="H24" i="1"/>
  <c r="I24" i="1" a="1"/>
  <c r="I24" i="1" s="1"/>
  <c r="J24" i="1" a="1"/>
  <c r="J24" i="1" s="1"/>
  <c r="K24" i="1" a="1"/>
  <c r="K24" i="1" s="1"/>
  <c r="B24" i="1" a="1"/>
  <c r="B24" i="1" s="1"/>
  <c r="L24" i="1" l="1"/>
  <c r="L25" i="1" l="1"/>
  <c r="L26" i="1"/>
  <c r="L17" i="1"/>
  <c r="L18" i="1"/>
  <c r="L16" i="1"/>
  <c r="C20" i="1"/>
  <c r="D20" i="1"/>
  <c r="E20" i="1"/>
  <c r="F20" i="1"/>
  <c r="G20" i="1"/>
  <c r="H20" i="1"/>
  <c r="I20" i="1"/>
  <c r="J20" i="1"/>
  <c r="K20" i="1"/>
  <c r="B20" i="1"/>
  <c r="D18" i="1"/>
  <c r="E18" i="1"/>
  <c r="F18" i="1"/>
  <c r="G18" i="1"/>
  <c r="H18" i="1"/>
  <c r="I18" i="1"/>
  <c r="J18" i="1"/>
  <c r="K18" i="1"/>
  <c r="D17" i="1"/>
  <c r="E17" i="1"/>
  <c r="F17" i="1"/>
  <c r="G17" i="1"/>
  <c r="H17" i="1"/>
  <c r="I17" i="1"/>
  <c r="J17" i="1"/>
  <c r="K17" i="1"/>
  <c r="C17" i="1"/>
  <c r="C18" i="1"/>
  <c r="D16" i="1"/>
  <c r="E16" i="1"/>
  <c r="F16" i="1"/>
  <c r="G16" i="1"/>
  <c r="H16" i="1"/>
  <c r="I16" i="1"/>
  <c r="J16" i="1"/>
  <c r="K16" i="1"/>
  <c r="C16" i="1"/>
  <c r="B17" i="1"/>
  <c r="B18" i="1"/>
  <c r="B32" i="1" l="1"/>
  <c r="B30" i="1"/>
  <c r="B31" i="1"/>
  <c r="L20" i="1"/>
</calcChain>
</file>

<file path=xl/sharedStrings.xml><?xml version="1.0" encoding="utf-8"?>
<sst xmlns="http://schemas.openxmlformats.org/spreadsheetml/2006/main" count="180" uniqueCount="63">
  <si>
    <t>Peyton Manning is a great QB</t>
  </si>
  <si>
    <t>Peyton is a great passer and has a great offensive line</t>
  </si>
  <si>
    <t>Peyton is the most overrated of all QBs</t>
  </si>
  <si>
    <t>Peyton</t>
  </si>
  <si>
    <t>Manning</t>
  </si>
  <si>
    <t>is</t>
  </si>
  <si>
    <t>a</t>
  </si>
  <si>
    <t>great</t>
  </si>
  <si>
    <t>QB</t>
  </si>
  <si>
    <t>passer</t>
  </si>
  <si>
    <t>and</t>
  </si>
  <si>
    <t>has</t>
  </si>
  <si>
    <t>offensive</t>
  </si>
  <si>
    <t>line</t>
  </si>
  <si>
    <t>the</t>
  </si>
  <si>
    <t>most</t>
  </si>
  <si>
    <t>overrated</t>
  </si>
  <si>
    <t>of</t>
  </si>
  <si>
    <t>all</t>
  </si>
  <si>
    <t>QBs</t>
  </si>
  <si>
    <t>Document</t>
  </si>
  <si>
    <t>Binary Coding</t>
  </si>
  <si>
    <t>HowManyDocs?</t>
  </si>
  <si>
    <t>Total</t>
  </si>
  <si>
    <t>Frequency Coding</t>
  </si>
  <si>
    <t>tf-idf Coding</t>
  </si>
  <si>
    <t>Ken Wood is a great technical marketer with fantastic analytical skills.</t>
  </si>
  <si>
    <t>=LEN(A4)</t>
  </si>
  <si>
    <t>=SUBSTITUTE(A4," ","")</t>
  </si>
  <si>
    <t>Number of words in A4:</t>
  </si>
  <si>
    <t>=LEN(A4)-LEN(SUBSTITUTE(A4," ",""))+1</t>
  </si>
  <si>
    <t>=LEN(SUBSTITUTE(A4," ",""))</t>
  </si>
  <si>
    <t>Ken</t>
  </si>
  <si>
    <t>Wood</t>
  </si>
  <si>
    <t>technical</t>
  </si>
  <si>
    <t>marketer</t>
  </si>
  <si>
    <t>with</t>
  </si>
  <si>
    <t>fantastic</t>
  </si>
  <si>
    <t>analytical</t>
  </si>
  <si>
    <t>skills.</t>
  </si>
  <si>
    <t>if</t>
  </si>
  <si>
    <t>in</t>
  </si>
  <si>
    <t>it</t>
  </si>
  <si>
    <t>on</t>
  </si>
  <si>
    <t>or</t>
  </si>
  <si>
    <t>to</t>
  </si>
  <si>
    <t>The</t>
  </si>
  <si>
    <t>rain</t>
  </si>
  <si>
    <t>Spain</t>
  </si>
  <si>
    <t>falls</t>
  </si>
  <si>
    <t>mainly</t>
  </si>
  <si>
    <t>plain.</t>
  </si>
  <si>
    <t>World</t>
  </si>
  <si>
    <t>Cup</t>
  </si>
  <si>
    <t>team</t>
  </si>
  <si>
    <t>awesome.</t>
  </si>
  <si>
    <t>food</t>
  </si>
  <si>
    <t>beyond</t>
  </si>
  <si>
    <t>awesome</t>
  </si>
  <si>
    <t>plain</t>
  </si>
  <si>
    <t>The rain in Spain falls mainly in the plain.</t>
  </si>
  <si>
    <t>The Spain World Cup team is awesome.</t>
  </si>
  <si>
    <t>Spain food is beyond awesome.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</si>
</sst>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0" borderId="0" xfId="0" quotePrefix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EA78-058F-164B-9BE8-912146CBDC80}">
  <dimension ref="A1:L32"/>
  <sheetViews>
    <sheetView topLeftCell="A5" workbookViewId="0">
      <selection activeCell="B30" sqref="B30"/>
    </sheetView>
  </sheetViews>
  <sheetFormatPr baseColWidth="10" defaultRowHeight="16"/>
  <cols>
    <col min="1" max="1" width="13.6640625" customWidth="1"/>
  </cols>
  <sheetData>
    <row r="1" spans="1:12">
      <c r="A1" t="s">
        <v>20</v>
      </c>
    </row>
    <row r="2" spans="1:12">
      <c r="A2" s="2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2">
      <c r="A3" s="2">
        <v>2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2">
      <c r="A4" s="2">
        <v>3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1:12">
      <c r="A5" s="3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3">
        <v>1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/>
      <c r="I6" s="1"/>
      <c r="J6" s="1"/>
      <c r="K6" s="1"/>
      <c r="L6" s="1"/>
    </row>
    <row r="7" spans="1:12">
      <c r="A7" s="3">
        <v>2</v>
      </c>
      <c r="B7" s="1" t="s">
        <v>3</v>
      </c>
      <c r="C7" s="1" t="s">
        <v>5</v>
      </c>
      <c r="D7" s="1" t="s">
        <v>6</v>
      </c>
      <c r="E7" s="1" t="s">
        <v>7</v>
      </c>
      <c r="F7" s="1" t="s">
        <v>9</v>
      </c>
      <c r="G7" s="1" t="s">
        <v>10</v>
      </c>
      <c r="H7" s="1" t="s">
        <v>11</v>
      </c>
      <c r="I7" s="1" t="s">
        <v>6</v>
      </c>
      <c r="J7" s="1" t="s">
        <v>7</v>
      </c>
      <c r="K7" s="1" t="s">
        <v>12</v>
      </c>
      <c r="L7" s="1" t="s">
        <v>13</v>
      </c>
    </row>
    <row r="8" spans="1:12">
      <c r="A8" s="3">
        <v>3</v>
      </c>
      <c r="B8" s="1" t="s">
        <v>3</v>
      </c>
      <c r="C8" s="1" t="s">
        <v>5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/>
      <c r="K8" s="1"/>
      <c r="L8" s="1"/>
    </row>
    <row r="9" spans="1:12">
      <c r="A9" s="3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>
      <c r="A10" s="3">
        <v>1</v>
      </c>
      <c r="B10" s="1" t="s">
        <v>3</v>
      </c>
      <c r="C10" s="1" t="s">
        <v>4</v>
      </c>
      <c r="D10" s="1" t="s">
        <v>7</v>
      </c>
      <c r="E10" s="1" t="s">
        <v>8</v>
      </c>
      <c r="F10" s="1"/>
      <c r="G10" s="1"/>
      <c r="H10" s="1"/>
      <c r="I10" s="1"/>
      <c r="J10" s="1"/>
      <c r="K10" s="1"/>
      <c r="L10" s="1"/>
    </row>
    <row r="11" spans="1:12">
      <c r="A11" s="3">
        <v>2</v>
      </c>
      <c r="B11" s="1" t="s">
        <v>3</v>
      </c>
      <c r="C11" s="1" t="s">
        <v>7</v>
      </c>
      <c r="D11" s="1" t="s">
        <v>9</v>
      </c>
      <c r="E11" s="1" t="s">
        <v>7</v>
      </c>
      <c r="F11" s="1" t="s">
        <v>12</v>
      </c>
      <c r="G11" s="1" t="s">
        <v>13</v>
      </c>
      <c r="H11" s="1"/>
      <c r="I11" s="1"/>
      <c r="J11" s="1"/>
      <c r="K11" s="1"/>
      <c r="L11" s="1"/>
    </row>
    <row r="12" spans="1:12">
      <c r="A12" s="3">
        <v>3</v>
      </c>
      <c r="B12" s="1" t="s">
        <v>3</v>
      </c>
      <c r="C12" s="1" t="s">
        <v>15</v>
      </c>
      <c r="D12" s="1" t="s">
        <v>16</v>
      </c>
      <c r="E12" s="1" t="s">
        <v>18</v>
      </c>
      <c r="F12" s="1" t="s">
        <v>19</v>
      </c>
      <c r="G12" s="1"/>
      <c r="H12" s="1"/>
      <c r="I12" s="1"/>
      <c r="J12" s="1"/>
      <c r="K12" s="1"/>
      <c r="L12" s="1"/>
    </row>
    <row r="14" spans="1:12">
      <c r="A14" s="4" t="s">
        <v>21</v>
      </c>
    </row>
    <row r="15" spans="1:12">
      <c r="A15" s="4" t="s">
        <v>20</v>
      </c>
      <c r="B15" s="4" t="s">
        <v>3</v>
      </c>
      <c r="C15" s="4" t="s">
        <v>4</v>
      </c>
      <c r="D15" s="4" t="s">
        <v>7</v>
      </c>
      <c r="E15" s="4" t="s">
        <v>15</v>
      </c>
      <c r="F15" s="4" t="s">
        <v>9</v>
      </c>
      <c r="G15" s="4" t="s">
        <v>16</v>
      </c>
      <c r="H15" s="4" t="s">
        <v>8</v>
      </c>
      <c r="I15" s="4" t="s">
        <v>18</v>
      </c>
      <c r="J15" s="4" t="s">
        <v>12</v>
      </c>
      <c r="K15" s="4" t="s">
        <v>13</v>
      </c>
      <c r="L15" s="4" t="s">
        <v>23</v>
      </c>
    </row>
    <row r="16" spans="1:12">
      <c r="A16" s="2">
        <v>1</v>
      </c>
      <c r="B16" s="2">
        <f>IF(IFERROR(FIND(B$15,$B2,1),0)=0,0,1)</f>
        <v>1</v>
      </c>
      <c r="C16" s="2">
        <f>IF(IFERROR(FIND(C$15,$B2,1),0)=0,0,1)</f>
        <v>1</v>
      </c>
      <c r="D16" s="2">
        <f t="shared" ref="D16:K16" si="0">IF(IFERROR(FIND(D$15,$B2,1),0)=0,0,1)</f>
        <v>1</v>
      </c>
      <c r="E16" s="2">
        <f t="shared" si="0"/>
        <v>0</v>
      </c>
      <c r="F16" s="2">
        <f t="shared" si="0"/>
        <v>0</v>
      </c>
      <c r="G16" s="2">
        <f t="shared" si="0"/>
        <v>0</v>
      </c>
      <c r="H16" s="2">
        <f t="shared" si="0"/>
        <v>1</v>
      </c>
      <c r="I16" s="2">
        <f t="shared" si="0"/>
        <v>0</v>
      </c>
      <c r="J16" s="2">
        <f t="shared" si="0"/>
        <v>0</v>
      </c>
      <c r="K16" s="2">
        <f t="shared" si="0"/>
        <v>0</v>
      </c>
      <c r="L16" s="2">
        <f>SUM(B16:K16)</f>
        <v>4</v>
      </c>
    </row>
    <row r="17" spans="1:12">
      <c r="A17" s="2">
        <v>2</v>
      </c>
      <c r="B17" s="2">
        <f t="shared" ref="B17:B18" si="1">IFERROR(FIND(B$15,$B3,1),0)</f>
        <v>1</v>
      </c>
      <c r="C17" s="2">
        <f t="shared" ref="C17:K18" si="2">IF(IFERROR(FIND(C$15,$B3,1),0)=0,0,1)</f>
        <v>0</v>
      </c>
      <c r="D17" s="2">
        <f t="shared" si="2"/>
        <v>1</v>
      </c>
      <c r="E17" s="2">
        <f t="shared" si="2"/>
        <v>0</v>
      </c>
      <c r="F17" s="2">
        <f t="shared" si="2"/>
        <v>1</v>
      </c>
      <c r="G17" s="2">
        <f t="shared" si="2"/>
        <v>0</v>
      </c>
      <c r="H17" s="2">
        <f t="shared" si="2"/>
        <v>0</v>
      </c>
      <c r="I17" s="2">
        <f t="shared" si="2"/>
        <v>0</v>
      </c>
      <c r="J17" s="2">
        <f t="shared" si="2"/>
        <v>1</v>
      </c>
      <c r="K17" s="2">
        <f t="shared" si="2"/>
        <v>1</v>
      </c>
      <c r="L17" s="2">
        <f t="shared" ref="L17:L18" si="3">SUM(B17:K17)</f>
        <v>5</v>
      </c>
    </row>
    <row r="18" spans="1:12">
      <c r="A18" s="2">
        <v>3</v>
      </c>
      <c r="B18" s="2">
        <f t="shared" si="1"/>
        <v>1</v>
      </c>
      <c r="C18" s="2">
        <f t="shared" si="2"/>
        <v>0</v>
      </c>
      <c r="D18" s="2">
        <f t="shared" si="2"/>
        <v>0</v>
      </c>
      <c r="E18" s="2">
        <f t="shared" si="2"/>
        <v>1</v>
      </c>
      <c r="F18" s="2">
        <f t="shared" si="2"/>
        <v>0</v>
      </c>
      <c r="G18" s="2">
        <f t="shared" si="2"/>
        <v>1</v>
      </c>
      <c r="H18" s="2">
        <f t="shared" si="2"/>
        <v>1</v>
      </c>
      <c r="I18" s="2">
        <f t="shared" si="2"/>
        <v>1</v>
      </c>
      <c r="J18" s="2">
        <f t="shared" si="2"/>
        <v>0</v>
      </c>
      <c r="K18" s="2">
        <f t="shared" si="2"/>
        <v>0</v>
      </c>
      <c r="L18" s="2">
        <f t="shared" si="3"/>
        <v>5</v>
      </c>
    </row>
    <row r="20" spans="1:12">
      <c r="A20" t="s">
        <v>22</v>
      </c>
      <c r="B20" s="2">
        <f>SUM(B16:B18)</f>
        <v>3</v>
      </c>
      <c r="C20" s="2">
        <f t="shared" ref="C20:K20" si="4">SUM(C16:C18)</f>
        <v>1</v>
      </c>
      <c r="D20" s="2">
        <f t="shared" si="4"/>
        <v>2</v>
      </c>
      <c r="E20" s="2">
        <f t="shared" si="4"/>
        <v>1</v>
      </c>
      <c r="F20" s="2">
        <f t="shared" si="4"/>
        <v>1</v>
      </c>
      <c r="G20" s="2">
        <f t="shared" si="4"/>
        <v>1</v>
      </c>
      <c r="H20" s="2">
        <f t="shared" si="4"/>
        <v>2</v>
      </c>
      <c r="I20" s="2">
        <f t="shared" si="4"/>
        <v>1</v>
      </c>
      <c r="J20" s="2">
        <f t="shared" si="4"/>
        <v>1</v>
      </c>
      <c r="K20" s="2">
        <f t="shared" si="4"/>
        <v>1</v>
      </c>
      <c r="L20" s="2">
        <f>SUM(B20:K20)</f>
        <v>14</v>
      </c>
    </row>
    <row r="22" spans="1:12">
      <c r="A22" s="4" t="s">
        <v>24</v>
      </c>
    </row>
    <row r="23" spans="1:12">
      <c r="A23" s="4" t="s">
        <v>20</v>
      </c>
      <c r="B23" s="4" t="s">
        <v>3</v>
      </c>
      <c r="C23" s="4" t="s">
        <v>4</v>
      </c>
      <c r="D23" s="4" t="s">
        <v>7</v>
      </c>
      <c r="E23" s="4" t="s">
        <v>15</v>
      </c>
      <c r="F23" s="4" t="s">
        <v>9</v>
      </c>
      <c r="G23" s="4" t="s">
        <v>16</v>
      </c>
      <c r="H23" s="4" t="s">
        <v>8</v>
      </c>
      <c r="I23" s="4" t="s">
        <v>18</v>
      </c>
      <c r="J23" s="4" t="s">
        <v>12</v>
      </c>
      <c r="K23" s="4" t="s">
        <v>13</v>
      </c>
      <c r="L23" s="4" t="s">
        <v>23</v>
      </c>
    </row>
    <row r="24" spans="1:12">
      <c r="A24" s="2">
        <v>1</v>
      </c>
      <c r="B24" s="2">
        <f t="array" ref="B24">SUM(LEN($B10:$G10)-LEN(SUBSTITUTE($B10:$G10,B$23,"")))/LEN(B$23)</f>
        <v>1</v>
      </c>
      <c r="C24" s="2">
        <f t="array" ref="C24">SUM(LEN($B10:$G10)-LEN(SUBSTITUTE($B10:$G10,C$23,"")))/LEN(C$23)</f>
        <v>1</v>
      </c>
      <c r="D24" s="2">
        <f t="array" ref="D24">SUM(LEN($B10:$G10)-LEN(SUBSTITUTE($B10:$G10,D$23,"")))/LEN(D$23)</f>
        <v>1</v>
      </c>
      <c r="E24" s="2">
        <f t="array" ref="E24">SUM(LEN($B10:$G10)-LEN(SUBSTITUTE($B10:$G10,E$23,"")))/LEN(E$23)</f>
        <v>0</v>
      </c>
      <c r="F24" s="2">
        <f t="array" ref="F24">SUM(LEN($B10:$G10)-LEN(SUBSTITUTE($B10:$G10,F$23,"")))/LEN(F$23)</f>
        <v>0</v>
      </c>
      <c r="G24" s="2">
        <f t="array" ref="G24">SUM(LEN($B10:$G10)-LEN(SUBSTITUTE($B10:$G10,G$23,"")))/LEN(G$23)</f>
        <v>0</v>
      </c>
      <c r="H24" s="2">
        <f t="array" ref="H24">SUM(LEN($B10:$G10)-LEN(SUBSTITUTE($B10:$G10,H$23,"")))/LEN(H$23)</f>
        <v>1</v>
      </c>
      <c r="I24" s="2">
        <f t="array" ref="I24">SUM(LEN($B10:$G10)-LEN(SUBSTITUTE($B10:$G10,I$23,"")))/LEN(I$23)</f>
        <v>0</v>
      </c>
      <c r="J24" s="2">
        <f t="array" ref="J24">SUM(LEN($B10:$G10)-LEN(SUBSTITUTE($B10:$G10,J$23,"")))/LEN(J$23)</f>
        <v>0</v>
      </c>
      <c r="K24" s="2">
        <f t="array" ref="K24">SUM(LEN($B10:$G10)-LEN(SUBSTITUTE($B10:$G10,K$23,"")))/LEN(K$23)</f>
        <v>0</v>
      </c>
      <c r="L24" s="2">
        <f>SUM(B24:K24)</f>
        <v>4</v>
      </c>
    </row>
    <row r="25" spans="1:12">
      <c r="A25" s="2">
        <v>2</v>
      </c>
      <c r="B25" s="2">
        <f t="array" ref="B25">SUM(LEN($B11:$G11)-LEN(SUBSTITUTE($B11:$G11,B$23,"")))/LEN(B$23)</f>
        <v>1</v>
      </c>
      <c r="C25" s="2">
        <f t="array" ref="C25">SUM(LEN($B11:$G11)-LEN(SUBSTITUTE($B11:$G11,C$23,"")))/LEN(C$23)</f>
        <v>0</v>
      </c>
      <c r="D25" s="2">
        <f t="array" ref="D25">SUM(LEN($B11:$G11)-LEN(SUBSTITUTE($B11:$G11,D$23,"")))/LEN(D$23)</f>
        <v>2</v>
      </c>
      <c r="E25" s="2">
        <f t="array" ref="E25">SUM(LEN($B11:$G11)-LEN(SUBSTITUTE($B11:$G11,E$23,"")))/LEN(E$23)</f>
        <v>0</v>
      </c>
      <c r="F25" s="2">
        <f t="array" ref="F25">SUM(LEN($B11:$G11)-LEN(SUBSTITUTE($B11:$G11,F$23,"")))/LEN(F$23)</f>
        <v>1</v>
      </c>
      <c r="G25" s="2">
        <f t="array" ref="G25">SUM(LEN($B11:$G11)-LEN(SUBSTITUTE($B11:$G11,G$23,"")))/LEN(G$23)</f>
        <v>0</v>
      </c>
      <c r="H25" s="2">
        <f t="array" ref="H25">SUM(LEN($B11:$G11)-LEN(SUBSTITUTE($B11:$G11,H$23,"")))/LEN(H$23)</f>
        <v>0</v>
      </c>
      <c r="I25" s="2">
        <f t="array" ref="I25">SUM(LEN($B11:$G11)-LEN(SUBSTITUTE($B11:$G11,I$23,"")))/LEN(I$23)</f>
        <v>0</v>
      </c>
      <c r="J25" s="2">
        <f t="array" ref="J25">SUM(LEN($B11:$G11)-LEN(SUBSTITUTE($B11:$G11,J$23,"")))/LEN(J$23)</f>
        <v>1</v>
      </c>
      <c r="K25" s="2">
        <f t="array" ref="K25">SUM(LEN($B11:$G11)-LEN(SUBSTITUTE($B11:$G11,K$23,"")))/LEN(K$23)</f>
        <v>1</v>
      </c>
      <c r="L25" s="2">
        <f t="shared" ref="L25:L26" si="5">SUM(B25:K25)</f>
        <v>6</v>
      </c>
    </row>
    <row r="26" spans="1:12">
      <c r="A26" s="2">
        <v>3</v>
      </c>
      <c r="B26" s="2">
        <f t="array" ref="B26">SUM(LEN($B12:$G12)-LEN(SUBSTITUTE($B12:$G12,B$23,"")))/LEN(B$23)</f>
        <v>1</v>
      </c>
      <c r="C26" s="2">
        <f t="array" ref="C26">SUM(LEN($B12:$G12)-LEN(SUBSTITUTE($B12:$G12,C$23,"")))/LEN(C$23)</f>
        <v>0</v>
      </c>
      <c r="D26" s="2">
        <f t="array" ref="D26">SUM(LEN($B12:$G12)-LEN(SUBSTITUTE($B12:$G12,D$23,"")))/LEN(D$23)</f>
        <v>0</v>
      </c>
      <c r="E26" s="2">
        <f t="array" ref="E26">SUM(LEN($B12:$G12)-LEN(SUBSTITUTE($B12:$G12,E$23,"")))/LEN(E$23)</f>
        <v>1</v>
      </c>
      <c r="F26" s="2">
        <f t="array" ref="F26">SUM(LEN($B12:$G12)-LEN(SUBSTITUTE($B12:$G12,F$23,"")))/LEN(F$23)</f>
        <v>0</v>
      </c>
      <c r="G26" s="2">
        <f t="array" ref="G26">SUM(LEN($B12:$G12)-LEN(SUBSTITUTE($B12:$G12,G$23,"")))/LEN(G$23)</f>
        <v>1</v>
      </c>
      <c r="H26" s="2">
        <f t="array" ref="H26">SUM(LEN($B12:$G12)-LEN(SUBSTITUTE($B12:$G12,H$23,"")))/LEN(H$23)</f>
        <v>1</v>
      </c>
      <c r="I26" s="2">
        <f t="array" ref="I26">SUM(LEN($B12:$G12)-LEN(SUBSTITUTE($B12:$G12,I$23,"")))/LEN(I$23)</f>
        <v>1</v>
      </c>
      <c r="J26" s="2">
        <f t="array" ref="J26">SUM(LEN($B12:$G12)-LEN(SUBSTITUTE($B12:$G12,J$23,"")))/LEN(J$23)</f>
        <v>0</v>
      </c>
      <c r="K26" s="2">
        <f t="array" ref="K26">SUM(LEN($B12:$G12)-LEN(SUBSTITUTE($B12:$G12,K$23,"")))/LEN(K$23)</f>
        <v>0</v>
      </c>
      <c r="L26" s="2">
        <f t="shared" si="5"/>
        <v>5</v>
      </c>
    </row>
    <row r="28" spans="1:12">
      <c r="A28" s="4" t="s">
        <v>25</v>
      </c>
    </row>
    <row r="29" spans="1:12">
      <c r="A29" s="4" t="s">
        <v>20</v>
      </c>
      <c r="B29" s="4" t="s">
        <v>3</v>
      </c>
      <c r="C29" s="4" t="s">
        <v>4</v>
      </c>
      <c r="D29" s="4" t="s">
        <v>7</v>
      </c>
      <c r="E29" s="4" t="s">
        <v>15</v>
      </c>
      <c r="F29" s="4" t="s">
        <v>9</v>
      </c>
      <c r="G29" s="4" t="s">
        <v>16</v>
      </c>
      <c r="H29" s="4" t="s">
        <v>8</v>
      </c>
      <c r="I29" s="4" t="s">
        <v>18</v>
      </c>
      <c r="J29" s="4" t="s">
        <v>12</v>
      </c>
      <c r="K29" s="4" t="s">
        <v>13</v>
      </c>
      <c r="L29" s="4" t="s">
        <v>23</v>
      </c>
    </row>
    <row r="30" spans="1:12">
      <c r="A30" s="2">
        <v>1</v>
      </c>
      <c r="B30" s="5">
        <f>B24/$L24*LOG(3/B$20)</f>
        <v>0</v>
      </c>
      <c r="C30" s="5">
        <f t="shared" ref="C30:K30" si="6">C24/$L24*LOG(3/C$20)</f>
        <v>0.11928031367991561</v>
      </c>
      <c r="D30" s="5">
        <f t="shared" si="6"/>
        <v>4.4022814763920309E-2</v>
      </c>
      <c r="E30" s="5">
        <f t="shared" si="6"/>
        <v>0</v>
      </c>
      <c r="F30" s="5">
        <f t="shared" si="6"/>
        <v>0</v>
      </c>
      <c r="G30" s="5">
        <f t="shared" si="6"/>
        <v>0</v>
      </c>
      <c r="H30" s="5">
        <f t="shared" si="6"/>
        <v>4.4022814763920309E-2</v>
      </c>
      <c r="I30" s="5">
        <f t="shared" si="6"/>
        <v>0</v>
      </c>
      <c r="J30" s="5">
        <f t="shared" si="6"/>
        <v>0</v>
      </c>
      <c r="K30" s="5">
        <f t="shared" si="6"/>
        <v>0</v>
      </c>
    </row>
    <row r="31" spans="1:12">
      <c r="A31" s="2">
        <v>2</v>
      </c>
      <c r="B31" s="5">
        <f t="shared" ref="B31:K32" si="7">B25/$L25*LOG(3/B$20)</f>
        <v>0</v>
      </c>
      <c r="C31" s="5">
        <f t="shared" si="7"/>
        <v>0</v>
      </c>
      <c r="D31" s="5">
        <f t="shared" si="7"/>
        <v>5.8697086351893746E-2</v>
      </c>
      <c r="E31" s="5">
        <f t="shared" si="7"/>
        <v>0</v>
      </c>
      <c r="F31" s="5">
        <f t="shared" si="7"/>
        <v>7.952020911994373E-2</v>
      </c>
      <c r="G31" s="5">
        <f t="shared" si="7"/>
        <v>0</v>
      </c>
      <c r="H31" s="5">
        <f t="shared" si="7"/>
        <v>0</v>
      </c>
      <c r="I31" s="5">
        <f t="shared" si="7"/>
        <v>0</v>
      </c>
      <c r="J31" s="5">
        <f t="shared" si="7"/>
        <v>7.952020911994373E-2</v>
      </c>
      <c r="K31" s="5">
        <f t="shared" si="7"/>
        <v>7.952020911994373E-2</v>
      </c>
    </row>
    <row r="32" spans="1:12">
      <c r="A32" s="2">
        <v>3</v>
      </c>
      <c r="B32" s="5">
        <f t="shared" si="7"/>
        <v>0</v>
      </c>
      <c r="C32" s="5">
        <f t="shared" si="7"/>
        <v>0</v>
      </c>
      <c r="D32" s="5">
        <f t="shared" si="7"/>
        <v>0</v>
      </c>
      <c r="E32" s="5">
        <f t="shared" si="7"/>
        <v>9.542425094393249E-2</v>
      </c>
      <c r="F32" s="5">
        <f t="shared" si="7"/>
        <v>0</v>
      </c>
      <c r="G32" s="5">
        <f t="shared" si="7"/>
        <v>9.542425094393249E-2</v>
      </c>
      <c r="H32" s="5">
        <f t="shared" si="7"/>
        <v>3.5218251811136247E-2</v>
      </c>
      <c r="I32" s="5">
        <f t="shared" si="7"/>
        <v>9.542425094393249E-2</v>
      </c>
      <c r="J32" s="5">
        <f t="shared" si="7"/>
        <v>0</v>
      </c>
      <c r="K32" s="5">
        <f t="shared" si="7"/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ABD0-0784-314F-879B-F9E5B295D454}">
  <dimension ref="A2:M22"/>
  <sheetViews>
    <sheetView workbookViewId="0">
      <selection activeCell="A19" sqref="A19"/>
    </sheetView>
  </sheetViews>
  <sheetFormatPr baseColWidth="10" defaultRowHeight="16"/>
  <cols>
    <col min="1" max="1" width="60.1640625" bestFit="1" customWidth="1"/>
  </cols>
  <sheetData>
    <row r="2" spans="1:13">
      <c r="A2" t="s">
        <v>26</v>
      </c>
    </row>
    <row r="3" spans="1:13">
      <c r="M3" t="s">
        <v>6</v>
      </c>
    </row>
    <row r="4" spans="1:13">
      <c r="A4" s="6" t="s">
        <v>27</v>
      </c>
      <c r="B4">
        <f>LEN(A2)</f>
        <v>72</v>
      </c>
      <c r="M4" t="s">
        <v>40</v>
      </c>
    </row>
    <row r="5" spans="1:13">
      <c r="A5" s="6"/>
      <c r="M5" t="s">
        <v>41</v>
      </c>
    </row>
    <row r="6" spans="1:13">
      <c r="A6" s="6" t="s">
        <v>28</v>
      </c>
      <c r="M6" t="s">
        <v>5</v>
      </c>
    </row>
    <row r="7" spans="1:13">
      <c r="M7" t="s">
        <v>42</v>
      </c>
    </row>
    <row r="8" spans="1:13">
      <c r="A8" t="str">
        <f>SUBSTITUTE(A2," ","")</f>
        <v>KenWoodisagreattechnicalmarketerwithfantasticanalyticalskills.</v>
      </c>
      <c r="M8" t="s">
        <v>17</v>
      </c>
    </row>
    <row r="9" spans="1:13">
      <c r="M9" t="s">
        <v>43</v>
      </c>
    </row>
    <row r="10" spans="1:13">
      <c r="A10" s="6" t="s">
        <v>31</v>
      </c>
      <c r="B10">
        <f>LEN(A8)</f>
        <v>62</v>
      </c>
      <c r="M10" t="s">
        <v>44</v>
      </c>
    </row>
    <row r="11" spans="1:13">
      <c r="M11" t="s">
        <v>14</v>
      </c>
    </row>
    <row r="12" spans="1:13">
      <c r="A12" t="s">
        <v>29</v>
      </c>
      <c r="M12" t="s">
        <v>45</v>
      </c>
    </row>
    <row r="13" spans="1:13">
      <c r="A13" s="6" t="s">
        <v>30</v>
      </c>
      <c r="B13">
        <f>LEN(A2)-LEN(SUBSTITUTE(A2," ",""))+1</f>
        <v>11</v>
      </c>
      <c r="M13" t="s">
        <v>36</v>
      </c>
    </row>
    <row r="17" spans="1:11">
      <c r="A17" t="s">
        <v>32</v>
      </c>
      <c r="B17" t="s">
        <v>33</v>
      </c>
      <c r="C17" t="s">
        <v>5</v>
      </c>
      <c r="D17" t="s">
        <v>6</v>
      </c>
      <c r="E17" t="s">
        <v>7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</row>
    <row r="18" spans="1:11">
      <c r="A18" t="e">
        <f>MATCH(A17,OmittedWordsArray,0)</f>
        <v>#N/A</v>
      </c>
      <c r="B18" t="e">
        <f>MATCH(B17,OmittedWordsArray,0)</f>
        <v>#N/A</v>
      </c>
      <c r="C18">
        <f>MATCH(C17,OmittedWordsArray,0)</f>
        <v>4</v>
      </c>
      <c r="D18">
        <f>MATCH(D17,OmittedWordsArray,0)</f>
        <v>1</v>
      </c>
      <c r="E18" t="e">
        <f>MATCH(E17,OmittedWordsArray,0)</f>
        <v>#N/A</v>
      </c>
      <c r="F18" t="e">
        <f>MATCH(F17,OmittedWordsArray,0)</f>
        <v>#N/A</v>
      </c>
      <c r="G18" t="e">
        <f>MATCH(G17,OmittedWordsArray,0)</f>
        <v>#N/A</v>
      </c>
      <c r="H18">
        <f>MATCH(H17,OmittedWordsArray,0)</f>
        <v>11</v>
      </c>
      <c r="I18" t="e">
        <f>MATCH(I17,OmittedWordsArray,0)</f>
        <v>#N/A</v>
      </c>
      <c r="J18" t="e">
        <f>MATCH(J17,OmittedWordsArray,0)</f>
        <v>#N/A</v>
      </c>
      <c r="K18" t="e">
        <f>MATCH(K17,OmittedWordsArray,0)</f>
        <v>#N/A</v>
      </c>
    </row>
    <row r="19" spans="1:11">
      <c r="A19" t="str">
        <f>IFERROR(MATCH(A17,OmittedWordsArray,0),A17)</f>
        <v>Ken</v>
      </c>
      <c r="B19" t="str">
        <f>IFERROR(MATCH(B17,OmittedWordsArray,0),B17)</f>
        <v>Wood</v>
      </c>
      <c r="C19">
        <f>IFERROR(MATCH(C17,OmittedWordsArray,0),C17)</f>
        <v>4</v>
      </c>
      <c r="D19">
        <f>IFERROR(MATCH(D17,OmittedWordsArray,0),D17)</f>
        <v>1</v>
      </c>
      <c r="E19" t="str">
        <f>IFERROR(MATCH(E17,OmittedWordsArray,0),E17)</f>
        <v>great</v>
      </c>
      <c r="F19" t="str">
        <f>IFERROR(MATCH(F17,OmittedWordsArray,0),F17)</f>
        <v>technical</v>
      </c>
      <c r="G19" t="str">
        <f>IFERROR(MATCH(G17,OmittedWordsArray,0),G17)</f>
        <v>marketer</v>
      </c>
      <c r="H19">
        <f>IFERROR(MATCH(H17,OmittedWordsArray,0),H17)</f>
        <v>11</v>
      </c>
      <c r="I19" t="str">
        <f>IFERROR(MATCH(I17,OmittedWordsArray,0),I17)</f>
        <v>fantastic</v>
      </c>
      <c r="J19" t="str">
        <f>IFERROR(MATCH(J17,OmittedWordsArray,0),J17)</f>
        <v>analytical</v>
      </c>
      <c r="K19" t="str">
        <f>IFERROR(MATCH(K17,OmittedWordsArray,0),K17)</f>
        <v>skills.</v>
      </c>
    </row>
    <row r="21" spans="1:11">
      <c r="A21" s="7" t="b">
        <f>ISTEXT(A19)</f>
        <v>1</v>
      </c>
      <c r="B21" s="7" t="b">
        <f>ISTEXT(B19)</f>
        <v>1</v>
      </c>
      <c r="C21" s="7" t="b">
        <f>ISTEXT(C19)</f>
        <v>0</v>
      </c>
      <c r="D21" s="7" t="b">
        <f>ISTEXT(D19)</f>
        <v>0</v>
      </c>
      <c r="E21" s="7" t="b">
        <f>ISTEXT(E19)</f>
        <v>1</v>
      </c>
      <c r="F21" s="7" t="b">
        <f>ISTEXT(F19)</f>
        <v>1</v>
      </c>
      <c r="G21" s="7" t="b">
        <f>ISTEXT(G19)</f>
        <v>1</v>
      </c>
      <c r="H21" s="7" t="b">
        <f>ISTEXT(H19)</f>
        <v>0</v>
      </c>
      <c r="I21" s="7" t="b">
        <f>ISTEXT(I19)</f>
        <v>1</v>
      </c>
      <c r="J21" s="7" t="b">
        <f>ISTEXT(J19)</f>
        <v>1</v>
      </c>
      <c r="K21" s="7" t="b">
        <f>ISTEXT(K19)</f>
        <v>1</v>
      </c>
    </row>
    <row r="22" spans="1:11">
      <c r="A22" s="2" t="str">
        <f t="array" ref="A22">IF(A21,A17,"")</f>
        <v>Ken</v>
      </c>
      <c r="B22" s="2" t="str">
        <f t="array" ref="B22">IF(B21,B17,"")</f>
        <v>Wood</v>
      </c>
      <c r="C22" s="2" t="str">
        <f t="array" ref="C22">IF(C21,C17,"")</f>
        <v/>
      </c>
      <c r="D22" s="2" t="str">
        <f t="array" ref="D22">IF(D21,D17,"")</f>
        <v/>
      </c>
      <c r="E22" s="2" t="str">
        <f t="array" ref="E22">IF(E21,E17,"")</f>
        <v>great</v>
      </c>
      <c r="F22" s="2" t="str">
        <f t="array" ref="F22">IF(F21,F17,"")</f>
        <v>technical</v>
      </c>
      <c r="G22" s="2" t="str">
        <f t="array" ref="G22">IF(G21,G17,"")</f>
        <v>marketer</v>
      </c>
      <c r="H22" s="2" t="str">
        <f t="array" ref="H22">IF(H21,H17,"")</f>
        <v/>
      </c>
      <c r="I22" s="2" t="str">
        <f t="array" ref="I22">IF(I21,I17,"")</f>
        <v>fantastic</v>
      </c>
      <c r="J22" s="2" t="str">
        <f t="array" ref="J22">IF(J21,J17,"")</f>
        <v>analytical</v>
      </c>
      <c r="K22" s="2" t="str">
        <f t="array" ref="K22">IF(K21,K17,"")</f>
        <v>skills.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DD98-806A-3143-B2AD-05895A2A257F}">
  <dimension ref="A1:M33"/>
  <sheetViews>
    <sheetView tabSelected="1" workbookViewId="0">
      <selection activeCell="D16" sqref="D16"/>
    </sheetView>
  </sheetViews>
  <sheetFormatPr baseColWidth="10" defaultRowHeight="16"/>
  <cols>
    <col min="1" max="1" width="15.5" customWidth="1"/>
  </cols>
  <sheetData>
    <row r="1" spans="1:13">
      <c r="A1" t="s">
        <v>20</v>
      </c>
    </row>
    <row r="2" spans="1:13">
      <c r="A2" s="2">
        <v>1</v>
      </c>
      <c r="B2" t="s">
        <v>60</v>
      </c>
    </row>
    <row r="3" spans="1:13">
      <c r="A3" s="2">
        <v>2</v>
      </c>
      <c r="B3" t="s">
        <v>61</v>
      </c>
    </row>
    <row r="4" spans="1:13">
      <c r="A4" s="2">
        <v>3</v>
      </c>
      <c r="B4" t="s">
        <v>62</v>
      </c>
    </row>
    <row r="6" spans="1:13">
      <c r="A6" t="s">
        <v>20</v>
      </c>
    </row>
    <row r="7" spans="1:13">
      <c r="A7" s="2">
        <v>1</v>
      </c>
      <c r="B7" t="s">
        <v>46</v>
      </c>
      <c r="C7" t="s">
        <v>47</v>
      </c>
      <c r="D7" t="s">
        <v>41</v>
      </c>
      <c r="E7" t="s">
        <v>48</v>
      </c>
      <c r="F7" t="s">
        <v>49</v>
      </c>
      <c r="G7" t="s">
        <v>50</v>
      </c>
      <c r="H7" t="s">
        <v>41</v>
      </c>
      <c r="I7" t="s">
        <v>14</v>
      </c>
      <c r="J7" t="s">
        <v>51</v>
      </c>
    </row>
    <row r="8" spans="1:13">
      <c r="A8" s="2">
        <v>2</v>
      </c>
      <c r="B8" t="s">
        <v>46</v>
      </c>
      <c r="C8" s="4" t="s">
        <v>48</v>
      </c>
      <c r="D8" t="s">
        <v>52</v>
      </c>
      <c r="E8" t="s">
        <v>53</v>
      </c>
      <c r="F8" t="s">
        <v>54</v>
      </c>
      <c r="G8" t="s">
        <v>5</v>
      </c>
      <c r="H8" t="s">
        <v>55</v>
      </c>
    </row>
    <row r="9" spans="1:13">
      <c r="A9" s="2">
        <v>3</v>
      </c>
      <c r="B9" s="4" t="s">
        <v>48</v>
      </c>
      <c r="C9" t="s">
        <v>56</v>
      </c>
      <c r="D9" t="s">
        <v>5</v>
      </c>
      <c r="E9" t="s">
        <v>57</v>
      </c>
      <c r="F9" t="s">
        <v>55</v>
      </c>
    </row>
    <row r="11" spans="1:13">
      <c r="A11" s="2">
        <v>1</v>
      </c>
      <c r="B11" t="str">
        <f>IF(ISNUMBER(MATCH(C7,OmittedWordsArray,0)),"",C7)</f>
        <v>rain</v>
      </c>
      <c r="C11" t="str">
        <f>IF(ISNUMBER(MATCH(E7,OmittedWordsArray,0)),"",E7)</f>
        <v>Spain</v>
      </c>
      <c r="D11" t="str">
        <f>IF(ISNUMBER(MATCH(F7,OmittedWordsArray,0)),"",F7)</f>
        <v>falls</v>
      </c>
      <c r="E11" t="str">
        <f>IF(ISNUMBER(MATCH(G7,OmittedWordsArray,0)),"",G7)</f>
        <v>mainly</v>
      </c>
      <c r="F11" t="str">
        <f>IF(ISNUMBER(MATCH(J7,OmittedWordsArray,0)),"",J7)</f>
        <v>plain.</v>
      </c>
    </row>
    <row r="12" spans="1:13">
      <c r="A12" s="2">
        <v>2</v>
      </c>
      <c r="B12" t="str">
        <f>IF(ISNUMBER(MATCH(C8,OmittedWordsArray,0)),"",C8)</f>
        <v>Spain</v>
      </c>
      <c r="C12" t="str">
        <f>IF(ISNUMBER(MATCH(D8,OmittedWordsArray,0)),"",D8)</f>
        <v>World</v>
      </c>
      <c r="D12" t="str">
        <f>IF(ISNUMBER(MATCH(E8,OmittedWordsArray,0)),"",E8)</f>
        <v>Cup</v>
      </c>
      <c r="E12" t="str">
        <f>IF(ISNUMBER(MATCH(F8,OmittedWordsArray,0)),"",F8)</f>
        <v>team</v>
      </c>
      <c r="F12" t="str">
        <f>IF(ISNUMBER(MATCH(H8,OmittedWordsArray,0)),"",H8)</f>
        <v>awesome.</v>
      </c>
      <c r="G12" t="str">
        <f>IF(ISNUMBER(MATCH(G8,OmittedWordsArray,0)),"",G8)</f>
        <v/>
      </c>
    </row>
    <row r="13" spans="1:13">
      <c r="A13" s="2">
        <v>3</v>
      </c>
      <c r="B13" t="str">
        <f>IF(ISNUMBER(MATCH(B9,OmittedWordsArray,0)),"",B9)</f>
        <v>Spain</v>
      </c>
      <c r="C13" t="str">
        <f>IF(ISNUMBER(MATCH(C9,OmittedWordsArray,0)),"",C9)</f>
        <v>food</v>
      </c>
      <c r="D13" t="str">
        <f>IF(ISNUMBER(MATCH(E9,OmittedWordsArray,0)),"",E9)</f>
        <v>beyond</v>
      </c>
      <c r="E13" t="str">
        <f>IF(ISNUMBER(MATCH(F9,OmittedWordsArray,0)),"",F9)</f>
        <v>awesome.</v>
      </c>
    </row>
    <row r="15" spans="1:13">
      <c r="A15" s="4" t="s">
        <v>21</v>
      </c>
    </row>
    <row r="16" spans="1:13">
      <c r="A16" t="s">
        <v>20</v>
      </c>
      <c r="B16" s="4" t="s">
        <v>47</v>
      </c>
      <c r="C16" s="4" t="s">
        <v>48</v>
      </c>
      <c r="D16" s="4" t="s">
        <v>52</v>
      </c>
      <c r="E16" s="4" t="s">
        <v>56</v>
      </c>
      <c r="F16" s="4" t="s">
        <v>49</v>
      </c>
      <c r="G16" s="4" t="s">
        <v>53</v>
      </c>
      <c r="H16" s="4" t="s">
        <v>57</v>
      </c>
      <c r="I16" s="4" t="s">
        <v>50</v>
      </c>
      <c r="J16" s="4" t="s">
        <v>54</v>
      </c>
      <c r="K16" s="4" t="s">
        <v>58</v>
      </c>
      <c r="L16" s="4" t="s">
        <v>59</v>
      </c>
      <c r="M16" s="4" t="s">
        <v>23</v>
      </c>
    </row>
    <row r="17" spans="1:13">
      <c r="A17" s="2">
        <v>1</v>
      </c>
      <c r="B17" s="2">
        <f>IF(IFERROR(FIND(B$16,$B2,1),0)=0,0,1)</f>
        <v>1</v>
      </c>
      <c r="C17" s="2">
        <f>IF(IFERROR(FIND(C$16,$B2,1),0)=0,0,1)</f>
        <v>1</v>
      </c>
      <c r="D17" s="2">
        <f>IF(IFERROR(FIND(D$16,$B2,1),0)=0,0,1)</f>
        <v>0</v>
      </c>
      <c r="E17" s="2">
        <f>IF(IFERROR(FIND(E$16,$B2,1),0)=0,0,1)</f>
        <v>0</v>
      </c>
      <c r="F17" s="2">
        <f>IF(IFERROR(FIND(F$16,$B2,1),0)=0,0,1)</f>
        <v>1</v>
      </c>
      <c r="G17" s="2">
        <f>IF(IFERROR(FIND(G$16,$B2,1),0)=0,0,1)</f>
        <v>0</v>
      </c>
      <c r="H17" s="2">
        <f>IF(IFERROR(FIND(H$16,$B2,1),0)=0,0,1)</f>
        <v>0</v>
      </c>
      <c r="I17" s="2">
        <f>IF(IFERROR(FIND(I$16,$B2,1),0)=0,0,1)</f>
        <v>1</v>
      </c>
      <c r="J17" s="2">
        <f>IF(IFERROR(FIND(J$16,$B2,1),0)=0,0,1)</f>
        <v>0</v>
      </c>
      <c r="K17" s="2">
        <f>IF(IFERROR(FIND(K$16,$B2,1),0)=0,0,1)</f>
        <v>0</v>
      </c>
      <c r="L17" s="2">
        <f>IF(IFERROR(FIND(L$16,$B2,1),0)=0,0,1)</f>
        <v>1</v>
      </c>
      <c r="M17" s="2">
        <f>SUM(B17:L17)</f>
        <v>5</v>
      </c>
    </row>
    <row r="18" spans="1:13">
      <c r="A18" s="2">
        <v>2</v>
      </c>
      <c r="B18" s="2">
        <f>IF(IFERROR(FIND(B$16,$B3,1),0)=0,0,1)</f>
        <v>0</v>
      </c>
      <c r="C18" s="2">
        <f>IF(IFERROR(FIND(C$16,$B3,1),0)=0,0,1)</f>
        <v>1</v>
      </c>
      <c r="D18" s="2">
        <f>IF(IFERROR(FIND(D$16,$B3,1),0)=0,0,1)</f>
        <v>1</v>
      </c>
      <c r="E18" s="2">
        <f>IF(IFERROR(FIND(E$16,$B3,1),0)=0,0,1)</f>
        <v>0</v>
      </c>
      <c r="F18" s="2">
        <f>IF(IFERROR(FIND(F$16,$B3,1),0)=0,0,1)</f>
        <v>0</v>
      </c>
      <c r="G18" s="2">
        <f>IF(IFERROR(FIND(G$16,$B3,1),0)=0,0,1)</f>
        <v>1</v>
      </c>
      <c r="H18" s="2">
        <f>IF(IFERROR(FIND(H$16,$B3,1),0)=0,0,1)</f>
        <v>0</v>
      </c>
      <c r="I18" s="2">
        <f>IF(IFERROR(FIND(I$16,$B3,1),0)=0,0,1)</f>
        <v>0</v>
      </c>
      <c r="J18" s="2">
        <f>IF(IFERROR(FIND(J$16,$B3,1),0)=0,0,1)</f>
        <v>1</v>
      </c>
      <c r="K18" s="2">
        <f>IF(IFERROR(FIND(K$16,$B3,1),0)=0,0,1)</f>
        <v>1</v>
      </c>
      <c r="L18" s="2">
        <f>IF(IFERROR(FIND(L$16,$B3,1),0)=0,0,1)</f>
        <v>0</v>
      </c>
      <c r="M18" s="2">
        <f>SUM(B18:L18)</f>
        <v>5</v>
      </c>
    </row>
    <row r="19" spans="1:13">
      <c r="A19" s="2">
        <v>3</v>
      </c>
      <c r="B19" s="2">
        <f>IF(IFERROR(FIND(B$16,$B4,1),0)=0,0,1)</f>
        <v>0</v>
      </c>
      <c r="C19" s="2">
        <f>IF(IFERROR(FIND(C$16,$B4,1),0)=0,0,1)</f>
        <v>1</v>
      </c>
      <c r="D19" s="2">
        <f>IF(IFERROR(FIND(D$16,$B4,1),0)=0,0,1)</f>
        <v>0</v>
      </c>
      <c r="E19" s="2">
        <f>IF(IFERROR(FIND(E$16,$B4,1),0)=0,0,1)</f>
        <v>1</v>
      </c>
      <c r="F19" s="2">
        <f>IF(IFERROR(FIND(F$16,$B4,1),0)=0,0,1)</f>
        <v>0</v>
      </c>
      <c r="G19" s="2">
        <f>IF(IFERROR(FIND(G$16,$B4,1),0)=0,0,1)</f>
        <v>0</v>
      </c>
      <c r="H19" s="2">
        <f>IF(IFERROR(FIND(H$16,$B4,1),0)=0,0,1)</f>
        <v>1</v>
      </c>
      <c r="I19" s="2">
        <f>IF(IFERROR(FIND(I$16,$B4,1),0)=0,0,1)</f>
        <v>0</v>
      </c>
      <c r="J19" s="2">
        <f>IF(IFERROR(FIND(J$16,$B4,1),0)=0,0,1)</f>
        <v>0</v>
      </c>
      <c r="K19" s="2">
        <f>IF(IFERROR(FIND(K$16,$B4,1),0)=0,0,1)</f>
        <v>1</v>
      </c>
      <c r="L19" s="2">
        <f>IF(IFERROR(FIND(L$16,$B4,1),0)=0,0,1)</f>
        <v>0</v>
      </c>
      <c r="M19" s="2">
        <f>SUM(B19:L19)</f>
        <v>4</v>
      </c>
    </row>
    <row r="21" spans="1:13">
      <c r="A21" t="s">
        <v>22</v>
      </c>
      <c r="B21" s="2">
        <f>SUM(B17:B19)</f>
        <v>1</v>
      </c>
      <c r="C21" s="2">
        <f t="shared" ref="C21:L21" si="0">SUM(C17:C19)</f>
        <v>3</v>
      </c>
      <c r="D21" s="2">
        <f t="shared" si="0"/>
        <v>1</v>
      </c>
      <c r="E21" s="2">
        <f t="shared" si="0"/>
        <v>1</v>
      </c>
      <c r="F21" s="2">
        <f t="shared" si="0"/>
        <v>1</v>
      </c>
      <c r="G21" s="2">
        <f t="shared" si="0"/>
        <v>1</v>
      </c>
      <c r="H21" s="2">
        <f t="shared" si="0"/>
        <v>1</v>
      </c>
      <c r="I21" s="2">
        <f t="shared" si="0"/>
        <v>1</v>
      </c>
      <c r="J21" s="2">
        <f t="shared" si="0"/>
        <v>1</v>
      </c>
      <c r="K21" s="2">
        <f t="shared" si="0"/>
        <v>2</v>
      </c>
      <c r="L21" s="2">
        <f t="shared" si="0"/>
        <v>1</v>
      </c>
    </row>
    <row r="23" spans="1:13">
      <c r="A23" s="4" t="s">
        <v>24</v>
      </c>
    </row>
    <row r="24" spans="1:13">
      <c r="A24" t="s">
        <v>20</v>
      </c>
      <c r="B24" s="4" t="s">
        <v>47</v>
      </c>
      <c r="C24" s="4" t="s">
        <v>48</v>
      </c>
      <c r="D24" s="4" t="s">
        <v>52</v>
      </c>
      <c r="E24" s="4" t="s">
        <v>56</v>
      </c>
      <c r="F24" s="4" t="s">
        <v>49</v>
      </c>
      <c r="G24" s="4" t="s">
        <v>53</v>
      </c>
      <c r="H24" s="4" t="s">
        <v>57</v>
      </c>
      <c r="I24" s="4" t="s">
        <v>50</v>
      </c>
      <c r="J24" s="4" t="s">
        <v>54</v>
      </c>
      <c r="K24" s="4" t="s">
        <v>58</v>
      </c>
      <c r="L24" s="4" t="s">
        <v>59</v>
      </c>
      <c r="M24" s="4" t="s">
        <v>23</v>
      </c>
    </row>
    <row r="25" spans="1:13">
      <c r="A25" s="2">
        <v>1</v>
      </c>
      <c r="B25" s="2">
        <f t="array" ref="B25">SUM(LEN($B11:$F11)-LEN(SUBSTITUTE($B11:$F11,B$24,"")))/LEN(B$24)</f>
        <v>1</v>
      </c>
      <c r="C25" s="2">
        <f t="array" ref="C25">SUM(LEN($B11:$F11)-LEN(SUBSTITUTE($B11:$F11,C$24,"")))/LEN(C$24)</f>
        <v>1</v>
      </c>
      <c r="D25" s="2">
        <f t="array" ref="D25">SUM(LEN($B11:$F11)-LEN(SUBSTITUTE($B11:$F11,D$24,"")))/LEN(D$24)</f>
        <v>0</v>
      </c>
      <c r="E25" s="2">
        <f t="array" ref="E25">SUM(LEN($B11:$F11)-LEN(SUBSTITUTE($B11:$F11,E$24,"")))/LEN(E$24)</f>
        <v>0</v>
      </c>
      <c r="F25" s="2">
        <f t="array" ref="F25">SUM(LEN($B11:$F11)-LEN(SUBSTITUTE($B11:$F11,F$24,"")))/LEN(F$24)</f>
        <v>1</v>
      </c>
      <c r="G25" s="2">
        <f t="array" ref="G25">SUM(LEN($B11:$F11)-LEN(SUBSTITUTE($B11:$F11,G$24,"")))/LEN(G$24)</f>
        <v>0</v>
      </c>
      <c r="H25" s="2">
        <f t="array" ref="H25">SUM(LEN($B11:$F11)-LEN(SUBSTITUTE($B11:$F11,H$24,"")))/LEN(H$24)</f>
        <v>0</v>
      </c>
      <c r="I25" s="2">
        <f t="array" ref="I25">SUM(LEN($B11:$F11)-LEN(SUBSTITUTE($B11:$F11,I$24,"")))/LEN(I$24)</f>
        <v>1</v>
      </c>
      <c r="J25" s="2">
        <f t="array" ref="J25">SUM(LEN($B11:$F11)-LEN(SUBSTITUTE($B11:$F11,J$24,"")))/LEN(J$24)</f>
        <v>0</v>
      </c>
      <c r="K25" s="2">
        <f t="array" ref="K25">SUM(LEN($B11:$F11)-LEN(SUBSTITUTE($B11:$F11,K$24,"")))/LEN(K$24)</f>
        <v>0</v>
      </c>
      <c r="L25" s="2">
        <f t="array" ref="L25">SUM(LEN($B11:$F11)-LEN(SUBSTITUTE($B11:$F11,L$24,"")))/LEN(L$24)</f>
        <v>1</v>
      </c>
      <c r="M25" s="2">
        <f>SUM(B25:L25)</f>
        <v>5</v>
      </c>
    </row>
    <row r="26" spans="1:13">
      <c r="A26" s="2">
        <v>2</v>
      </c>
      <c r="B26" s="2">
        <f t="array" ref="B26">SUM(LEN($B12:$F12)-LEN(SUBSTITUTE($B12:$F12,B$24,"")))/LEN(B$24)</f>
        <v>0</v>
      </c>
      <c r="C26" s="2">
        <f t="array" ref="C26">SUM(LEN($B12:$F12)-LEN(SUBSTITUTE($B12:$F12,C$24,"")))/LEN(C$24)</f>
        <v>1</v>
      </c>
      <c r="D26" s="2">
        <f t="array" ref="D26">SUM(LEN($B12:$F12)-LEN(SUBSTITUTE($B12:$F12,D$24,"")))/LEN(D$24)</f>
        <v>1</v>
      </c>
      <c r="E26" s="2">
        <f t="array" ref="E26">SUM(LEN($B12:$F12)-LEN(SUBSTITUTE($B12:$F12,E$24,"")))/LEN(E$24)</f>
        <v>0</v>
      </c>
      <c r="F26" s="2">
        <f t="array" ref="F26">SUM(LEN($B12:$F12)-LEN(SUBSTITUTE($B12:$F12,F$24,"")))/LEN(F$24)</f>
        <v>0</v>
      </c>
      <c r="G26" s="2">
        <f t="array" ref="G26">SUM(LEN($B12:$F12)-LEN(SUBSTITUTE($B12:$F12,G$24,"")))/LEN(G$24)</f>
        <v>1</v>
      </c>
      <c r="H26" s="2">
        <f t="array" ref="H26">SUM(LEN($B12:$F12)-LEN(SUBSTITUTE($B12:$F12,H$24,"")))/LEN(H$24)</f>
        <v>0</v>
      </c>
      <c r="I26" s="2">
        <f t="array" ref="I26">SUM(LEN($B12:$F12)-LEN(SUBSTITUTE($B12:$F12,I$24,"")))/LEN(I$24)</f>
        <v>0</v>
      </c>
      <c r="J26" s="2">
        <f t="array" ref="J26">SUM(LEN($B12:$F12)-LEN(SUBSTITUTE($B12:$F12,J$24,"")))/LEN(J$24)</f>
        <v>1</v>
      </c>
      <c r="K26" s="2">
        <f t="array" ref="K26">SUM(LEN($B12:$F12)-LEN(SUBSTITUTE($B12:$F12,K$24,"")))/LEN(K$24)</f>
        <v>1</v>
      </c>
      <c r="L26" s="2">
        <f t="array" ref="L26">SUM(LEN($B12:$F12)-LEN(SUBSTITUTE($B12:$F12,L$24,"")))/LEN(L$24)</f>
        <v>0</v>
      </c>
      <c r="M26" s="2">
        <f>SUM(B26:L26)</f>
        <v>5</v>
      </c>
    </row>
    <row r="27" spans="1:13">
      <c r="A27" s="2">
        <v>3</v>
      </c>
      <c r="B27" s="2">
        <f t="array" ref="B27">SUM(LEN($B13:$F13)-LEN(SUBSTITUTE($B13:$F13,B$24,"")))/LEN(B$24)</f>
        <v>0</v>
      </c>
      <c r="C27" s="2">
        <f t="array" ref="C27">SUM(LEN($B13:$F13)-LEN(SUBSTITUTE($B13:$F13,C$24,"")))/LEN(C$24)</f>
        <v>1</v>
      </c>
      <c r="D27" s="2">
        <f t="array" ref="D27">SUM(LEN($B13:$F13)-LEN(SUBSTITUTE($B13:$F13,D$24,"")))/LEN(D$24)</f>
        <v>0</v>
      </c>
      <c r="E27" s="2">
        <f t="array" ref="E27">SUM(LEN($B13:$F13)-LEN(SUBSTITUTE($B13:$F13,E$24,"")))/LEN(E$24)</f>
        <v>1</v>
      </c>
      <c r="F27" s="2">
        <f t="array" ref="F27">SUM(LEN($B13:$F13)-LEN(SUBSTITUTE($B13:$F13,F$24,"")))/LEN(F$24)</f>
        <v>0</v>
      </c>
      <c r="G27" s="2">
        <f t="array" ref="G27">SUM(LEN($B13:$F13)-LEN(SUBSTITUTE($B13:$F13,G$24,"")))/LEN(G$24)</f>
        <v>0</v>
      </c>
      <c r="H27" s="2">
        <f t="array" ref="H27">SUM(LEN($B13:$F13)-LEN(SUBSTITUTE($B13:$F13,H$24,"")))/LEN(H$24)</f>
        <v>1</v>
      </c>
      <c r="I27" s="2">
        <f t="array" ref="I27">SUM(LEN($B13:$F13)-LEN(SUBSTITUTE($B13:$F13,I$24,"")))/LEN(I$24)</f>
        <v>0</v>
      </c>
      <c r="J27" s="2">
        <f t="array" ref="J27">SUM(LEN($B13:$F13)-LEN(SUBSTITUTE($B13:$F13,J$24,"")))/LEN(J$24)</f>
        <v>0</v>
      </c>
      <c r="K27" s="2">
        <f t="array" ref="K27">SUM(LEN($B13:$F13)-LEN(SUBSTITUTE($B13:$F13,K$24,"")))/LEN(K$24)</f>
        <v>1</v>
      </c>
      <c r="L27" s="2">
        <f t="array" ref="L27">SUM(LEN($B13:$F13)-LEN(SUBSTITUTE($B13:$F13,L$24,"")))/LEN(L$24)</f>
        <v>0</v>
      </c>
      <c r="M27" s="2">
        <f>SUM(B27:L27)</f>
        <v>4</v>
      </c>
    </row>
    <row r="29" spans="1:13">
      <c r="A29" s="4" t="s">
        <v>25</v>
      </c>
    </row>
    <row r="30" spans="1:13">
      <c r="A30" s="4" t="s">
        <v>20</v>
      </c>
      <c r="B30" s="4" t="s">
        <v>47</v>
      </c>
      <c r="C30" s="4" t="s">
        <v>48</v>
      </c>
      <c r="D30" s="4" t="s">
        <v>52</v>
      </c>
      <c r="E30" s="4" t="s">
        <v>56</v>
      </c>
      <c r="F30" s="4" t="s">
        <v>49</v>
      </c>
      <c r="G30" s="4" t="s">
        <v>53</v>
      </c>
      <c r="H30" s="4" t="s">
        <v>57</v>
      </c>
      <c r="I30" s="4" t="s">
        <v>50</v>
      </c>
      <c r="J30" s="4" t="s">
        <v>54</v>
      </c>
      <c r="K30" s="4" t="s">
        <v>58</v>
      </c>
      <c r="L30" s="4" t="s">
        <v>59</v>
      </c>
    </row>
    <row r="31" spans="1:13">
      <c r="A31" s="2">
        <v>1</v>
      </c>
      <c r="B31" s="5">
        <f>B25/$M25*LOG(3/B$21)</f>
        <v>9.542425094393249E-2</v>
      </c>
      <c r="C31" s="5">
        <f>C25/$M25*LOG(3/C$21)</f>
        <v>0</v>
      </c>
      <c r="D31" s="5">
        <f>D25/$M25*LOG(3/D$21)</f>
        <v>0</v>
      </c>
      <c r="E31" s="5">
        <f>E25/$M25*LOG(3/E$21)</f>
        <v>0</v>
      </c>
      <c r="F31" s="5">
        <f>F25/$M25*LOG(3/F$21)</f>
        <v>9.542425094393249E-2</v>
      </c>
      <c r="G31" s="5">
        <f>G25/$M25*LOG(3/G$21)</f>
        <v>0</v>
      </c>
      <c r="H31" s="5">
        <f>H25/$M25*LOG(3/H$21)</f>
        <v>0</v>
      </c>
      <c r="I31" s="5">
        <f>I25/$M25*LOG(3/I$21)</f>
        <v>9.542425094393249E-2</v>
      </c>
      <c r="J31" s="5">
        <f>J25/$M25*LOG(3/J$21)</f>
        <v>0</v>
      </c>
      <c r="K31" s="5">
        <f>K25/$M25*LOG(3/K$21)</f>
        <v>0</v>
      </c>
      <c r="L31" s="5">
        <f>L25/$M25*LOG(3/L$21)</f>
        <v>9.542425094393249E-2</v>
      </c>
    </row>
    <row r="32" spans="1:13">
      <c r="A32" s="2">
        <v>2</v>
      </c>
      <c r="B32" s="5">
        <f>B26/$M26*LOG(3/B$21)</f>
        <v>0</v>
      </c>
      <c r="C32" s="5">
        <f>C26/$M26*LOG(3/C$21)</f>
        <v>0</v>
      </c>
      <c r="D32" s="5">
        <f>D26/$M26*LOG(3/D$21)</f>
        <v>9.542425094393249E-2</v>
      </c>
      <c r="E32" s="5">
        <f>E26/$M26*LOG(3/E$21)</f>
        <v>0</v>
      </c>
      <c r="F32" s="5">
        <f>F26/$M26*LOG(3/F$21)</f>
        <v>0</v>
      </c>
      <c r="G32" s="5">
        <f>G26/$M26*LOG(3/G$21)</f>
        <v>9.542425094393249E-2</v>
      </c>
      <c r="H32" s="5">
        <f>H26/$M26*LOG(3/H$21)</f>
        <v>0</v>
      </c>
      <c r="I32" s="5">
        <f>I26/$M26*LOG(3/I$21)</f>
        <v>0</v>
      </c>
      <c r="J32" s="5">
        <f>J26/$M26*LOG(3/J$21)</f>
        <v>9.542425094393249E-2</v>
      </c>
      <c r="K32" s="5">
        <f>K26/$M26*LOG(3/K$21)</f>
        <v>3.5218251811136247E-2</v>
      </c>
      <c r="L32" s="5">
        <f>L26/$M26*LOG(3/L$21)</f>
        <v>0</v>
      </c>
    </row>
    <row r="33" spans="1:12">
      <c r="A33" s="2">
        <v>3</v>
      </c>
      <c r="B33" s="5">
        <f>B27/$M27*LOG(3/B$21)</f>
        <v>0</v>
      </c>
      <c r="C33" s="5">
        <f>C27/$M27*LOG(3/C$21)</f>
        <v>0</v>
      </c>
      <c r="D33" s="5">
        <f>D27/$M27*LOG(3/D$21)</f>
        <v>0</v>
      </c>
      <c r="E33" s="5">
        <f>E27/$M27*LOG(3/E$21)</f>
        <v>0.11928031367991561</v>
      </c>
      <c r="F33" s="5">
        <f>F27/$M27*LOG(3/F$21)</f>
        <v>0</v>
      </c>
      <c r="G33" s="5">
        <f>G27/$M27*LOG(3/G$21)</f>
        <v>0</v>
      </c>
      <c r="H33" s="5">
        <f>H27/$M27*LOG(3/H$21)</f>
        <v>0.11928031367991561</v>
      </c>
      <c r="I33" s="5">
        <f>I27/$M27*LOG(3/I$21)</f>
        <v>0</v>
      </c>
      <c r="J33" s="5">
        <f>J27/$M27*LOG(3/J$21)</f>
        <v>0</v>
      </c>
      <c r="K33" s="5">
        <f>K27/$M27*LOG(3/K$21)</f>
        <v>4.4022814763920309E-2</v>
      </c>
      <c r="L33" s="5">
        <f>L27/$M27*LOG(3/L$21)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Example</vt:lpstr>
      <vt:lpstr>More Text Mining</vt:lpstr>
      <vt:lpstr>Problem 45.1</vt:lpstr>
      <vt:lpstr>CleanedTextWithBlanks</vt:lpstr>
      <vt:lpstr>OmittedWordsArray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2018-04-08T22:31:20Z</dcterms:created>
  <dcterms:modified xsi:type="dcterms:W3CDTF">2018-04-09T21:25:51Z</dcterms:modified>
</cp:coreProperties>
</file>