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 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<sst xmlns="http://schemas.openxmlformats.org/spreadsheetml/2006/main" count="131" uniqueCount="84">
  <si>
    <t>Mix</t>
  </si>
  <si>
    <t>Name</t>
  </si>
  <si>
    <t>Number</t>
  </si>
  <si>
    <t>Vivek9654844492</t>
  </si>
  <si>
    <t>Vivek</t>
  </si>
  <si>
    <t>Saumya7896541234</t>
  </si>
  <si>
    <t>Saumya</t>
  </si>
  <si>
    <t>Ankit8963214789</t>
  </si>
  <si>
    <t>Ankit</t>
  </si>
  <si>
    <t>Neha8796321456</t>
  </si>
  <si>
    <t>Neha</t>
  </si>
  <si>
    <t>Smita7896421453</t>
  </si>
  <si>
    <t>Smita</t>
  </si>
  <si>
    <t>Tanya8962147896</t>
  </si>
  <si>
    <t>Tanya</t>
  </si>
  <si>
    <t>Alok7214368965</t>
  </si>
  <si>
    <t>Alok</t>
  </si>
  <si>
    <t>Lakneet7854123469</t>
  </si>
  <si>
    <t>Lakneet</t>
  </si>
  <si>
    <t>CTRL + E</t>
  </si>
  <si>
    <t xml:space="preserve">Mobile </t>
  </si>
  <si>
    <t xml:space="preserve">Function </t>
  </si>
  <si>
    <t>CTRL+ H</t>
  </si>
  <si>
    <t xml:space="preserve"> ******4492</t>
  </si>
  <si>
    <t xml:space="preserve"> ******4493</t>
  </si>
  <si>
    <t>Q. Fill the last 6 digit with astrik and show only starting four digit</t>
  </si>
  <si>
    <t xml:space="preserve"> ******4494</t>
  </si>
  <si>
    <t xml:space="preserve"> ******4495</t>
  </si>
  <si>
    <t xml:space="preserve"> ******4496</t>
  </si>
  <si>
    <t xml:space="preserve"> ******4497</t>
  </si>
  <si>
    <t xml:space="preserve"> ******4498</t>
  </si>
  <si>
    <t xml:space="preserve"> ******4499</t>
  </si>
  <si>
    <t xml:space="preserve"> ******4500</t>
  </si>
  <si>
    <t xml:space="preserve"> ******4501</t>
  </si>
  <si>
    <t xml:space="preserve"> ******4502</t>
  </si>
  <si>
    <t xml:space="preserve"> ******4503</t>
  </si>
  <si>
    <t xml:space="preserve"> ******4504</t>
  </si>
  <si>
    <t xml:space="preserve"> ******4505</t>
  </si>
  <si>
    <t xml:space="preserve"> ******4506</t>
  </si>
  <si>
    <t xml:space="preserve"> ******4507</t>
  </si>
  <si>
    <t>NAME</t>
  </si>
  <si>
    <t>SALES</t>
  </si>
  <si>
    <t>DISCOUNT</t>
  </si>
  <si>
    <t>QUANTITY</t>
  </si>
  <si>
    <t>AREA CODE</t>
  </si>
  <si>
    <t>VIVEK</t>
  </si>
  <si>
    <t>AMAN</t>
  </si>
  <si>
    <t>NEHA</t>
  </si>
  <si>
    <t>SNEHA</t>
  </si>
  <si>
    <t>SMITA</t>
  </si>
  <si>
    <t>ALOK</t>
  </si>
  <si>
    <t>RIDHI</t>
  </si>
  <si>
    <t>SIDHI</t>
  </si>
  <si>
    <t>BHAVNA</t>
  </si>
  <si>
    <t>LOKESH</t>
  </si>
  <si>
    <t>JATIN</t>
  </si>
  <si>
    <t>KUNAL</t>
  </si>
  <si>
    <t>MANPREET</t>
  </si>
  <si>
    <t>LAKHAN</t>
  </si>
  <si>
    <t>AREA</t>
  </si>
  <si>
    <t>PIN CODE</t>
  </si>
  <si>
    <t>Q). FETCH THE AREA AND PIN CODE FROM THE SHEET 5?</t>
  </si>
  <si>
    <t>DELHI</t>
  </si>
  <si>
    <t>MUMBAI</t>
  </si>
  <si>
    <t>PUNE</t>
  </si>
  <si>
    <t>PRODUCT</t>
  </si>
  <si>
    <t>STOCK LEFT</t>
  </si>
  <si>
    <t>IPHONE</t>
  </si>
  <si>
    <t>IPHONE 12</t>
  </si>
  <si>
    <t>IPHONE XR</t>
  </si>
  <si>
    <t>AVAILABLITY</t>
  </si>
  <si>
    <t>Q). Write a formula to findout whether the stock is there in the table or not if</t>
  </si>
  <si>
    <t>VIVO V27</t>
  </si>
  <si>
    <t>REALME 12</t>
  </si>
  <si>
    <t>it is available then print the number of stock else print not available?</t>
  </si>
  <si>
    <t>VIVO V27PRO</t>
  </si>
  <si>
    <t>MI 11 PRO</t>
  </si>
  <si>
    <t xml:space="preserve">MI 11 </t>
  </si>
  <si>
    <t>IPHONE 8</t>
  </si>
  <si>
    <t>SAMSUNG A23</t>
  </si>
  <si>
    <t>SAMSUNG A15</t>
  </si>
  <si>
    <t>S22 ULTRA</t>
  </si>
  <si>
    <t>S23 ULTRA</t>
  </si>
  <si>
    <t>NOTE 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</si>
</sst>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0" borderId="2" xfId="0" applyBorder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3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0" fontId="0" fillId="0" borderId="0" xfId="3" applyNumberFormat="1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0" formatCode="General"/>
    </dxf>
    <dxf>
      <alignment horizontal="center"/>
    </dxf>
    <dxf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0" formatCode="General"/>
      <alignment horizontal="center"/>
    </dxf>
    <dxf>
      <alignment horizontal="center"/>
    </dxf>
    <dxf>
      <alignment horizontal="center"/>
    </dxf>
  </dxfs>
  <tableStyles count="1" defaultTableStyle="TableStyleMedium2" defaultPivotStyle="PivotStyleLight16">
    <tableStyle name="Invisible" pivot="0" table="0" count="0" xr9:uid="{1F8E93E3-2B3B-4957-8FAB-98C61EC3E807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5" totalsRowShown="0">
  <tableColumns count="5">
    <tableColumn id="1" name="NAME"/>
    <tableColumn id="2" name="SALES"/>
    <tableColumn id="3" name="DISCOUNT" dataDxfId="0"/>
    <tableColumn id="4" name="QUANTITY"/>
    <tableColumn id="5" name="AREA COD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15" totalsRowShown="0">
  <tableColumns count="5">
    <tableColumn id="1" name="NAME" dataDxfId="1"/>
    <tableColumn id="2" name="SALES" dataDxfId="2"/>
    <tableColumn id="3" name="DISCOUNT" dataDxfId="3"/>
    <tableColumn id="4" name="QUANTITY" dataDxfId="4"/>
    <tableColumn id="5" name="AREA CODE" dataDxfId="5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4" totalsRowShown="0">
  <tableColumns count="3">
    <tableColumn id="1" name="AREA CODE"/>
    <tableColumn id="2" name="AREA"/>
    <tableColumn id="3" name="PIN COD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146" zoomScaleNormal="146" workbookViewId="0">
      <selection activeCell="D2" sqref="D2"/>
    </sheetView>
  </sheetViews>
  <sheetFormatPr defaultColWidth="9" defaultRowHeight="14.4" outlineLevelCol="2"/>
  <cols>
    <col min="1" max="1" width="20.2222222222222" customWidth="1"/>
    <col min="3" max="3" width="11.6666666666667" customWidth="1"/>
    <col min="5" max="6" width="11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tr">
        <f>MID(A2,MIN(FIND({1,2,3,4,5,6,7,8,9},A2&amp;"0123456789")),25)</f>
        <v>9654844492</v>
      </c>
    </row>
    <row r="3" spans="1:3">
      <c r="A3" t="s">
        <v>5</v>
      </c>
      <c r="B3" t="s">
        <v>6</v>
      </c>
      <c r="C3" t="str">
        <f>MID(A3,MIN(FIND({1,2,3,4,5,6,7,8,9},A3&amp;"0123456789")),25)</f>
        <v>7896541234</v>
      </c>
    </row>
    <row r="4" spans="1:3">
      <c r="A4" t="s">
        <v>7</v>
      </c>
      <c r="B4" s="13" t="s">
        <v>8</v>
      </c>
      <c r="C4" t="str">
        <f>MID(A4,MIN(FIND({1,2,3,4,5,6,7,8,9},A4&amp;"0123456789")),25)</f>
        <v>8963214789</v>
      </c>
    </row>
    <row r="5" spans="1:3">
      <c r="A5" t="s">
        <v>9</v>
      </c>
      <c r="B5" s="13" t="s">
        <v>10</v>
      </c>
      <c r="C5" t="str">
        <f>MID(A5,MIN(FIND({1,2,3,4,5,6,7,8,9},A5&amp;"0123456789")),25)</f>
        <v>8796321456</v>
      </c>
    </row>
    <row r="6" spans="1:3">
      <c r="A6" t="s">
        <v>11</v>
      </c>
      <c r="B6" s="13" t="s">
        <v>12</v>
      </c>
      <c r="C6" t="str">
        <f>MID(A6,MIN(FIND({1,2,3,4,5,6,7,8,9},A6&amp;"0123456789")),25)</f>
        <v>7896421453</v>
      </c>
    </row>
    <row r="7" spans="1:3">
      <c r="A7" t="s">
        <v>13</v>
      </c>
      <c r="B7" s="13" t="s">
        <v>14</v>
      </c>
      <c r="C7" t="str">
        <f>MID(A7,MIN(FIND({1,2,3,4,5,6,7,8,9},A7&amp;"0123456789")),25)</f>
        <v>8962147896</v>
      </c>
    </row>
    <row r="8" spans="1:3">
      <c r="A8" t="s">
        <v>15</v>
      </c>
      <c r="B8" s="13" t="s">
        <v>16</v>
      </c>
      <c r="C8" t="str">
        <f>MID(A8,MIN(FIND({1,2,3,4,5,6,7,8,9},A8&amp;"0123456789")),25)</f>
        <v>7214368965</v>
      </c>
    </row>
    <row r="9" spans="1:3">
      <c r="A9" t="s">
        <v>17</v>
      </c>
      <c r="B9" s="13" t="s">
        <v>18</v>
      </c>
      <c r="C9" t="str">
        <f>MID(A9,MIN(FIND({1,2,3,4,5,6,7,8,9},A9&amp;"0123456789")),25)</f>
        <v>7854123469</v>
      </c>
    </row>
    <row r="10" spans="1:3">
      <c r="A10" t="s">
        <v>11</v>
      </c>
      <c r="B10" s="13" t="s">
        <v>12</v>
      </c>
      <c r="C10" t="str">
        <f>MID(A10,MIN(FIND({1,2,3,4,5,6,7,8,9},A10&amp;"0123456789")),25)</f>
        <v>7896421453</v>
      </c>
    </row>
    <row r="11" spans="1:3">
      <c r="A11" t="s">
        <v>13</v>
      </c>
      <c r="B11" s="13" t="s">
        <v>14</v>
      </c>
      <c r="C11" t="str">
        <f>MID(A11,MIN(FIND({1,2,3,4,5,6,7,8,9},A11&amp;"0123456789")),25)</f>
        <v>8962147896</v>
      </c>
    </row>
    <row r="12" spans="1:3">
      <c r="A12" t="s">
        <v>15</v>
      </c>
      <c r="B12" s="13" t="s">
        <v>16</v>
      </c>
      <c r="C12" t="str">
        <f>MID(A12,MIN(FIND({1,2,3,4,5,6,7,8,9},A12&amp;"0123456789")),25)</f>
        <v>7214368965</v>
      </c>
    </row>
    <row r="13" spans="1:3">
      <c r="A13" t="s">
        <v>17</v>
      </c>
      <c r="B13" s="13" t="s">
        <v>18</v>
      </c>
      <c r="C13" t="str">
        <f>MID(A13,MIN(FIND({1,2,3,4,5,6,7,8,9},A13&amp;"0123456789")),25)</f>
        <v>7854123469</v>
      </c>
    </row>
    <row r="14" spans="1:3">
      <c r="A14" t="s">
        <v>11</v>
      </c>
      <c r="B14" s="13" t="s">
        <v>12</v>
      </c>
      <c r="C14" t="str">
        <f>MID(A14,MIN(FIND({1,2,3,4,5,6,7,8,9},A14&amp;"0123456789")),25)</f>
        <v>7896421453</v>
      </c>
    </row>
    <row r="15" spans="1:3">
      <c r="A15" t="s">
        <v>13</v>
      </c>
      <c r="B15" s="13" t="s">
        <v>14</v>
      </c>
      <c r="C15" t="str">
        <f>MID(A15,MIN(FIND({1,2,3,4,5,6,7,8,9},A15&amp;"0123456789")),25)</f>
        <v>8962147896</v>
      </c>
    </row>
    <row r="16" spans="1:3">
      <c r="A16" t="s">
        <v>15</v>
      </c>
      <c r="B16" s="13" t="s">
        <v>16</v>
      </c>
      <c r="C16" t="str">
        <f>MID(A16,MIN(FIND({1,2,3,4,5,6,7,8,9},A16&amp;"0123456789")),25)</f>
        <v>7214368965</v>
      </c>
    </row>
    <row r="18" spans="2:2">
      <c r="B18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B2" sqref="B2"/>
    </sheetView>
  </sheetViews>
  <sheetFormatPr defaultColWidth="9" defaultRowHeight="14.4"/>
  <cols>
    <col min="1" max="3" width="11" customWidth="1"/>
    <col min="4" max="4" width="35.8888888888889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>
        <v>9654844492</v>
      </c>
      <c r="B2" t="str">
        <f>LEFT(A2,4)&amp;_xlfn.CONCAT("******")</f>
        <v>9654******</v>
      </c>
      <c r="C2" t="s">
        <v>23</v>
      </c>
    </row>
    <row r="3" ht="21" spans="1:9">
      <c r="A3">
        <v>7896145631</v>
      </c>
      <c r="B3" t="str">
        <f t="shared" ref="B3:B17" si="0">LEFT(A3,4)&amp;_xlfn.CONCAT("******")</f>
        <v>7896******</v>
      </c>
      <c r="C3" t="s">
        <v>24</v>
      </c>
      <c r="I3" s="10" t="s">
        <v>25</v>
      </c>
    </row>
    <row r="4" spans="1:3">
      <c r="A4">
        <v>8974563214</v>
      </c>
      <c r="B4" t="str">
        <f t="shared" si="0"/>
        <v>8974******</v>
      </c>
      <c r="C4" t="s">
        <v>26</v>
      </c>
    </row>
    <row r="5" spans="1:3">
      <c r="A5">
        <v>7214368920</v>
      </c>
      <c r="B5" t="str">
        <f t="shared" si="0"/>
        <v>7214******</v>
      </c>
      <c r="C5" t="s">
        <v>27</v>
      </c>
    </row>
    <row r="6" spans="1:3">
      <c r="A6">
        <v>8796124578</v>
      </c>
      <c r="B6" t="str">
        <f t="shared" si="0"/>
        <v>8796******</v>
      </c>
      <c r="C6" t="s">
        <v>28</v>
      </c>
    </row>
    <row r="7" spans="1:3">
      <c r="A7">
        <v>9321457895</v>
      </c>
      <c r="B7" t="str">
        <f t="shared" si="0"/>
        <v>9321******</v>
      </c>
      <c r="C7" t="s">
        <v>29</v>
      </c>
    </row>
    <row r="8" spans="1:3">
      <c r="A8">
        <v>7896541596</v>
      </c>
      <c r="B8" t="str">
        <f t="shared" si="0"/>
        <v>7896******</v>
      </c>
      <c r="C8" t="s">
        <v>30</v>
      </c>
    </row>
    <row r="9" spans="1:3">
      <c r="A9">
        <v>8164474790</v>
      </c>
      <c r="B9" t="str">
        <f t="shared" si="0"/>
        <v>8164******</v>
      </c>
      <c r="C9" t="s">
        <v>31</v>
      </c>
    </row>
    <row r="10" spans="1:3">
      <c r="A10">
        <v>8071520404.42857</v>
      </c>
      <c r="B10" t="str">
        <f t="shared" si="0"/>
        <v>8071******</v>
      </c>
      <c r="C10" t="s">
        <v>32</v>
      </c>
    </row>
    <row r="11" spans="1:3">
      <c r="A11">
        <v>7978566018.85714</v>
      </c>
      <c r="B11" t="str">
        <f t="shared" si="0"/>
        <v>7978******</v>
      </c>
      <c r="C11" t="s">
        <v>33</v>
      </c>
    </row>
    <row r="12" spans="1:3">
      <c r="A12">
        <v>7885611633.28571</v>
      </c>
      <c r="B12" t="str">
        <f t="shared" si="0"/>
        <v>7885******</v>
      </c>
      <c r="C12" t="s">
        <v>34</v>
      </c>
    </row>
    <row r="13" spans="1:3">
      <c r="A13">
        <v>7792657247.71429</v>
      </c>
      <c r="B13" t="str">
        <f t="shared" si="0"/>
        <v>7792******</v>
      </c>
      <c r="C13" t="s">
        <v>35</v>
      </c>
    </row>
    <row r="14" spans="1:3">
      <c r="A14">
        <v>7699702862.14286</v>
      </c>
      <c r="B14" t="str">
        <f t="shared" si="0"/>
        <v>7699******</v>
      </c>
      <c r="C14" t="s">
        <v>36</v>
      </c>
    </row>
    <row r="15" spans="1:3">
      <c r="A15">
        <v>7606748476.57143</v>
      </c>
      <c r="B15" t="str">
        <f t="shared" si="0"/>
        <v>7606******</v>
      </c>
      <c r="C15" t="s">
        <v>37</v>
      </c>
    </row>
    <row r="16" spans="1:3">
      <c r="A16">
        <v>7513794091</v>
      </c>
      <c r="B16" t="str">
        <f t="shared" si="0"/>
        <v>7513******</v>
      </c>
      <c r="C16" t="s">
        <v>38</v>
      </c>
    </row>
    <row r="17" spans="1:3">
      <c r="A17">
        <v>7420839705.42857</v>
      </c>
      <c r="B17" t="str">
        <f t="shared" si="0"/>
        <v>7420******</v>
      </c>
      <c r="C17" t="s">
        <v>39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zoomScale="80" zoomScaleNormal="80" workbookViewId="0">
      <selection activeCell="L10" sqref="L10"/>
    </sheetView>
  </sheetViews>
  <sheetFormatPr defaultColWidth="9" defaultRowHeight="14.4"/>
  <cols>
    <col min="1" max="1" width="10.2222222222222" customWidth="1"/>
    <col min="2" max="2" width="8" customWidth="1"/>
    <col min="3" max="3" width="11.7777777777778" customWidth="1"/>
    <col min="4" max="4" width="11.6666666666667" customWidth="1"/>
    <col min="5" max="5" width="12.5555555555556" customWidth="1"/>
    <col min="11" max="11" width="6.33333333333333" customWidth="1"/>
    <col min="12" max="12" width="6.11111111111111" customWidth="1"/>
    <col min="13" max="13" width="9.88888888888889" customWidth="1"/>
    <col min="14" max="14" width="9.77777777777778" customWidth="1"/>
    <col min="15" max="15" width="10.6666666666667" customWidth="1"/>
  </cols>
  <sheetData>
    <row r="1" spans="1:5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44</v>
      </c>
    </row>
    <row r="2" spans="1:5">
      <c r="A2" t="s">
        <v>45</v>
      </c>
      <c r="B2">
        <v>88857</v>
      </c>
      <c r="C2" s="12">
        <v>45</v>
      </c>
      <c r="D2">
        <v>6428</v>
      </c>
      <c r="E2">
        <v>101</v>
      </c>
    </row>
    <row r="3" ht="15.15" spans="1:5">
      <c r="A3" t="s">
        <v>46</v>
      </c>
      <c r="B3">
        <v>82544</v>
      </c>
      <c r="C3" s="12">
        <v>36</v>
      </c>
      <c r="D3">
        <v>4284</v>
      </c>
      <c r="E3">
        <v>102</v>
      </c>
    </row>
    <row r="4" spans="1:15">
      <c r="A4" t="s">
        <v>47</v>
      </c>
      <c r="B4">
        <v>44031</v>
      </c>
      <c r="C4" s="12">
        <v>51</v>
      </c>
      <c r="D4">
        <v>7413</v>
      </c>
      <c r="E4">
        <v>103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</row>
    <row r="5" spans="1:15">
      <c r="A5" t="s">
        <v>48</v>
      </c>
      <c r="B5">
        <v>58595</v>
      </c>
      <c r="C5" s="12">
        <v>49</v>
      </c>
      <c r="D5">
        <v>7282</v>
      </c>
      <c r="E5">
        <v>104</v>
      </c>
      <c r="K5" t="s">
        <v>47</v>
      </c>
      <c r="L5">
        <f t="array" ref="L5:O5">VLOOKUP(K5,Table1[],{2,3,4,5},0)</f>
        <v>44031</v>
      </c>
      <c r="M5">
        <v>51</v>
      </c>
      <c r="N5">
        <v>7413</v>
      </c>
      <c r="O5">
        <v>103</v>
      </c>
    </row>
    <row r="6" spans="1:5">
      <c r="A6" t="s">
        <v>49</v>
      </c>
      <c r="B6">
        <v>42491</v>
      </c>
      <c r="C6" s="12">
        <v>57</v>
      </c>
      <c r="D6">
        <v>7997</v>
      </c>
      <c r="E6">
        <v>105</v>
      </c>
    </row>
    <row r="7" spans="1:5">
      <c r="A7" t="s">
        <v>50</v>
      </c>
      <c r="B7">
        <v>89940</v>
      </c>
      <c r="C7" s="12">
        <v>58</v>
      </c>
      <c r="D7">
        <v>5619</v>
      </c>
      <c r="E7">
        <v>106</v>
      </c>
    </row>
    <row r="8" spans="1:5">
      <c r="A8" t="s">
        <v>51</v>
      </c>
      <c r="B8">
        <v>72988</v>
      </c>
      <c r="C8" s="12">
        <v>58</v>
      </c>
      <c r="D8">
        <v>5578</v>
      </c>
      <c r="E8">
        <v>107</v>
      </c>
    </row>
    <row r="9" spans="1:5">
      <c r="A9" t="s">
        <v>52</v>
      </c>
      <c r="B9">
        <v>39714</v>
      </c>
      <c r="C9" s="12">
        <v>12</v>
      </c>
      <c r="D9">
        <v>6375</v>
      </c>
      <c r="E9">
        <v>108</v>
      </c>
    </row>
    <row r="10" spans="1:5">
      <c r="A10" t="s">
        <v>53</v>
      </c>
      <c r="B10">
        <v>58503</v>
      </c>
      <c r="C10" s="12">
        <v>32</v>
      </c>
      <c r="D10">
        <v>5840</v>
      </c>
      <c r="E10">
        <v>109</v>
      </c>
    </row>
    <row r="11" spans="1:5">
      <c r="A11" t="s">
        <v>54</v>
      </c>
      <c r="B11">
        <v>29701</v>
      </c>
      <c r="C11" s="12">
        <v>6</v>
      </c>
      <c r="D11">
        <v>2682</v>
      </c>
      <c r="E11">
        <v>110</v>
      </c>
    </row>
    <row r="12" spans="1:5">
      <c r="A12" t="s">
        <v>55</v>
      </c>
      <c r="B12">
        <v>53295</v>
      </c>
      <c r="C12" s="12">
        <v>50</v>
      </c>
      <c r="D12">
        <v>4183</v>
      </c>
      <c r="E12">
        <v>111</v>
      </c>
    </row>
    <row r="13" spans="1:5">
      <c r="A13" t="s">
        <v>56</v>
      </c>
      <c r="B13">
        <v>60821</v>
      </c>
      <c r="C13" s="12">
        <v>42</v>
      </c>
      <c r="D13">
        <v>3866</v>
      </c>
      <c r="E13">
        <v>112</v>
      </c>
    </row>
    <row r="14" spans="1:5">
      <c r="A14" t="s">
        <v>57</v>
      </c>
      <c r="B14">
        <v>68603</v>
      </c>
      <c r="C14" s="12">
        <v>31</v>
      </c>
      <c r="D14">
        <v>3122</v>
      </c>
      <c r="E14">
        <v>113</v>
      </c>
    </row>
    <row r="15" spans="1:5">
      <c r="A15" t="s">
        <v>58</v>
      </c>
      <c r="B15">
        <v>88874</v>
      </c>
      <c r="C15" s="12">
        <v>14</v>
      </c>
      <c r="D15">
        <v>4612</v>
      </c>
      <c r="E15">
        <v>114</v>
      </c>
    </row>
  </sheetData>
  <dataValidations count="1">
    <dataValidation type="list" allowBlank="1" showInputMessage="1" showErrorMessage="1" sqref="K5">
      <formula1>$A$2:$A$15</formula1>
    </dataValidation>
  </dataValidations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H1" sqref="H1"/>
    </sheetView>
  </sheetViews>
  <sheetFormatPr defaultColWidth="9" defaultRowHeight="14.4"/>
  <cols>
    <col min="1" max="1" width="10.2222222222222" customWidth="1"/>
    <col min="2" max="2" width="6.11111111111111" customWidth="1"/>
    <col min="3" max="3" width="9.88888888888889" customWidth="1"/>
    <col min="4" max="4" width="9.77777777777778" customWidth="1"/>
    <col min="5" max="5" width="10.6666666666667" customWidth="1"/>
    <col min="6" max="6" width="8.44444444444444" customWidth="1"/>
    <col min="7" max="7" width="9.11111111111111" customWidth="1"/>
  </cols>
  <sheetData>
    <row r="1" ht="15.15" spans="1:7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7" t="s">
        <v>59</v>
      </c>
      <c r="G1" s="7" t="s">
        <v>60</v>
      </c>
    </row>
    <row r="2" spans="1:7">
      <c r="A2" s="8" t="s">
        <v>45</v>
      </c>
      <c r="B2" s="8">
        <v>88857</v>
      </c>
      <c r="C2" s="9">
        <v>45</v>
      </c>
      <c r="D2" s="8">
        <v>6428</v>
      </c>
      <c r="E2" s="8">
        <v>101</v>
      </c>
      <c r="F2" s="8" t="str">
        <f t="array" ref="F2:G2">VLOOKUP(Table13[[#This Row],[AREA CODE]],Table3[],{2,3},0)</f>
        <v>DELHI</v>
      </c>
      <c r="G2" s="8">
        <v>110009</v>
      </c>
    </row>
    <row r="3" ht="21" spans="1:11">
      <c r="A3" s="8" t="s">
        <v>46</v>
      </c>
      <c r="B3" s="8">
        <v>82544</v>
      </c>
      <c r="C3" s="9">
        <v>36</v>
      </c>
      <c r="D3" s="8">
        <v>4284</v>
      </c>
      <c r="E3" s="8">
        <v>102</v>
      </c>
      <c r="F3" s="8" t="str">
        <f t="array" ref="F3:G3">VLOOKUP(Table13[[#This Row],[AREA CODE]],Table3[],{2,3},0)</f>
        <v>MUMBAI</v>
      </c>
      <c r="G3" s="8">
        <v>200448</v>
      </c>
      <c r="K3" s="10" t="s">
        <v>61</v>
      </c>
    </row>
    <row r="4" spans="1:7">
      <c r="A4" s="8" t="s">
        <v>47</v>
      </c>
      <c r="B4" s="8">
        <v>44031</v>
      </c>
      <c r="C4" s="9">
        <v>51</v>
      </c>
      <c r="D4" s="8">
        <v>7413</v>
      </c>
      <c r="E4" s="8">
        <v>103</v>
      </c>
      <c r="F4" s="8" t="str">
        <f t="array" ref="F4:G4">VLOOKUP(Table13[[#This Row],[AREA CODE]],Table3[],{2,3},0)</f>
        <v>PUNE</v>
      </c>
      <c r="G4" s="8">
        <v>220007</v>
      </c>
    </row>
    <row r="5" spans="1:7">
      <c r="A5" s="8" t="s">
        <v>48</v>
      </c>
      <c r="B5" s="8">
        <v>58595</v>
      </c>
      <c r="C5" s="9">
        <v>49</v>
      </c>
      <c r="D5" s="8">
        <v>7282</v>
      </c>
      <c r="E5" s="8">
        <v>102</v>
      </c>
      <c r="F5" s="8" t="str">
        <f t="array" ref="F5:G5">VLOOKUP(Table13[[#This Row],[AREA CODE]],Table3[],{2,3},0)</f>
        <v>MUMBAI</v>
      </c>
      <c r="G5" s="8">
        <v>200448</v>
      </c>
    </row>
    <row r="6" spans="1:7">
      <c r="A6" s="8" t="s">
        <v>49</v>
      </c>
      <c r="B6" s="8">
        <v>42491</v>
      </c>
      <c r="C6" s="9">
        <v>57</v>
      </c>
      <c r="D6" s="8">
        <v>7997</v>
      </c>
      <c r="E6" s="8">
        <v>101</v>
      </c>
      <c r="F6" s="8" t="str">
        <f t="array" ref="F6:G6">VLOOKUP(Table13[[#This Row],[AREA CODE]],Table3[],{2,3},0)</f>
        <v>DELHI</v>
      </c>
      <c r="G6" s="8">
        <v>110009</v>
      </c>
    </row>
    <row r="7" spans="1:7">
      <c r="A7" s="8" t="s">
        <v>50</v>
      </c>
      <c r="B7" s="8">
        <v>89940</v>
      </c>
      <c r="C7" s="9">
        <v>58</v>
      </c>
      <c r="D7" s="8">
        <v>5619</v>
      </c>
      <c r="E7" s="8">
        <v>103</v>
      </c>
      <c r="F7" s="8" t="str">
        <f t="array" ref="F7:G7">VLOOKUP(Table13[[#This Row],[AREA CODE]],Table3[],{2,3},0)</f>
        <v>PUNE</v>
      </c>
      <c r="G7" s="8">
        <v>220007</v>
      </c>
    </row>
    <row r="8" spans="1:7">
      <c r="A8" s="8" t="s">
        <v>51</v>
      </c>
      <c r="B8" s="8">
        <v>72988</v>
      </c>
      <c r="C8" s="9">
        <v>58</v>
      </c>
      <c r="D8" s="8">
        <v>5578</v>
      </c>
      <c r="E8" s="8">
        <v>102</v>
      </c>
      <c r="F8" s="8" t="str">
        <f t="array" ref="F8:G8">VLOOKUP(Table13[[#This Row],[AREA CODE]],Table3[],{2,3},0)</f>
        <v>MUMBAI</v>
      </c>
      <c r="G8" s="8">
        <v>200448</v>
      </c>
    </row>
    <row r="9" spans="1:7">
      <c r="A9" s="8" t="s">
        <v>52</v>
      </c>
      <c r="B9" s="8">
        <v>39714</v>
      </c>
      <c r="C9" s="9">
        <v>12</v>
      </c>
      <c r="D9" s="8">
        <v>6375</v>
      </c>
      <c r="E9" s="8">
        <v>101</v>
      </c>
      <c r="F9" s="8" t="str">
        <f t="array" ref="F9:G9">VLOOKUP(Table13[[#This Row],[AREA CODE]],Table3[],{2,3},0)</f>
        <v>DELHI</v>
      </c>
      <c r="G9" s="8">
        <v>110009</v>
      </c>
    </row>
    <row r="10" spans="1:7">
      <c r="A10" s="8" t="s">
        <v>53</v>
      </c>
      <c r="B10" s="8">
        <v>58503</v>
      </c>
      <c r="C10" s="9">
        <v>32</v>
      </c>
      <c r="D10" s="8">
        <v>5840</v>
      </c>
      <c r="E10" s="8">
        <v>101</v>
      </c>
      <c r="F10" s="8" t="str">
        <f t="array" ref="F10:G10">VLOOKUP(Table13[[#This Row],[AREA CODE]],Table3[],{2,3},0)</f>
        <v>DELHI</v>
      </c>
      <c r="G10" s="8">
        <v>110009</v>
      </c>
    </row>
    <row r="11" spans="1:7">
      <c r="A11" s="8" t="s">
        <v>54</v>
      </c>
      <c r="B11" s="8">
        <v>29701</v>
      </c>
      <c r="C11" s="9">
        <v>6</v>
      </c>
      <c r="D11" s="8">
        <v>2682</v>
      </c>
      <c r="E11" s="8">
        <v>103</v>
      </c>
      <c r="F11" s="8" t="str">
        <f t="array" ref="F11:G11">VLOOKUP(Table13[[#This Row],[AREA CODE]],Table3[],{2,3},0)</f>
        <v>PUNE</v>
      </c>
      <c r="G11" s="8">
        <v>220007</v>
      </c>
    </row>
    <row r="12" spans="1:7">
      <c r="A12" s="8" t="s">
        <v>55</v>
      </c>
      <c r="B12" s="8">
        <v>53295</v>
      </c>
      <c r="C12" s="9">
        <v>50</v>
      </c>
      <c r="D12" s="8">
        <v>4183</v>
      </c>
      <c r="E12" s="8">
        <v>101</v>
      </c>
      <c r="F12" s="8" t="str">
        <f t="array" ref="F12:G12">VLOOKUP(Table13[[#This Row],[AREA CODE]],Table3[],{2,3},0)</f>
        <v>DELHI</v>
      </c>
      <c r="G12" s="8">
        <v>110009</v>
      </c>
    </row>
    <row r="13" spans="1:7">
      <c r="A13" s="8" t="s">
        <v>56</v>
      </c>
      <c r="B13" s="8">
        <v>60821</v>
      </c>
      <c r="C13" s="9">
        <v>42</v>
      </c>
      <c r="D13" s="8">
        <v>3866</v>
      </c>
      <c r="E13" s="8">
        <v>102</v>
      </c>
      <c r="F13" s="8" t="str">
        <f t="array" ref="F13:G13">VLOOKUP(Table13[[#This Row],[AREA CODE]],Table3[],{2,3},0)</f>
        <v>MUMBAI</v>
      </c>
      <c r="G13" s="8">
        <v>200448</v>
      </c>
    </row>
    <row r="14" spans="1:7">
      <c r="A14" s="8" t="s">
        <v>57</v>
      </c>
      <c r="B14" s="8">
        <v>68603</v>
      </c>
      <c r="C14" s="9">
        <v>31</v>
      </c>
      <c r="D14" s="8">
        <v>3122</v>
      </c>
      <c r="E14" s="8">
        <v>102</v>
      </c>
      <c r="F14" s="8" t="str">
        <f t="array" ref="F14:G14">VLOOKUP(Table13[[#This Row],[AREA CODE]],Table3[],{2,3},0)</f>
        <v>MUMBAI</v>
      </c>
      <c r="G14" s="8">
        <v>200448</v>
      </c>
    </row>
    <row r="15" spans="1:7">
      <c r="A15" s="8" t="s">
        <v>58</v>
      </c>
      <c r="B15" s="8">
        <v>88874</v>
      </c>
      <c r="C15" s="9">
        <v>14</v>
      </c>
      <c r="D15" s="8">
        <v>4612</v>
      </c>
      <c r="E15" s="8">
        <v>101</v>
      </c>
      <c r="F15" s="8" t="str">
        <f t="array" ref="F15:G15">VLOOKUP(Table13[[#This Row],[AREA CODE]],Table3[],{2,3},0)</f>
        <v>DELHI</v>
      </c>
      <c r="G15" s="8">
        <v>110009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8" sqref="E8"/>
    </sheetView>
  </sheetViews>
  <sheetFormatPr defaultColWidth="9" defaultRowHeight="14.4" outlineLevelRow="3" outlineLevelCol="2"/>
  <cols>
    <col min="1" max="1" width="12.3333333333333" customWidth="1"/>
    <col min="2" max="2" width="8.44444444444444" customWidth="1"/>
    <col min="3" max="3" width="10.8888888888889" customWidth="1"/>
  </cols>
  <sheetData>
    <row r="1" spans="1:3">
      <c r="A1" t="s">
        <v>44</v>
      </c>
      <c r="B1" t="s">
        <v>59</v>
      </c>
      <c r="C1" t="s">
        <v>60</v>
      </c>
    </row>
    <row r="2" spans="1:3">
      <c r="A2">
        <v>101</v>
      </c>
      <c r="B2" t="s">
        <v>62</v>
      </c>
      <c r="C2">
        <v>110009</v>
      </c>
    </row>
    <row r="3" spans="1:3">
      <c r="A3">
        <v>102</v>
      </c>
      <c r="B3" t="s">
        <v>63</v>
      </c>
      <c r="C3">
        <v>200448</v>
      </c>
    </row>
    <row r="4" spans="1:3">
      <c r="A4">
        <v>103</v>
      </c>
      <c r="B4" t="s">
        <v>64</v>
      </c>
      <c r="C4">
        <v>220007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zoomScale="121" zoomScaleNormal="121" workbookViewId="0">
      <selection activeCell="I7" sqref="I7"/>
    </sheetView>
  </sheetViews>
  <sheetFormatPr defaultColWidth="9" defaultRowHeight="14.4"/>
  <cols>
    <col min="1" max="1" width="13.1111111111111" customWidth="1"/>
    <col min="2" max="2" width="6.66666666666667" customWidth="1"/>
    <col min="3" max="3" width="10.7777777777778" customWidth="1"/>
    <col min="6" max="6" width="12.6666666666667" customWidth="1"/>
    <col min="7" max="7" width="14.1111111111111" customWidth="1"/>
    <col min="8" max="8" width="10.4444444444444" customWidth="1"/>
    <col min="9" max="9" width="17.4444444444444" customWidth="1"/>
    <col min="10" max="10" width="10.6666666666667" customWidth="1"/>
    <col min="11" max="11" width="15.8888888888889" customWidth="1"/>
    <col min="12" max="12" width="12.2222222222222" customWidth="1"/>
    <col min="14" max="14" width="100" customWidth="1"/>
  </cols>
  <sheetData>
    <row r="1" ht="15.15" spans="1:3">
      <c r="A1" s="1" t="s">
        <v>65</v>
      </c>
      <c r="B1" s="1" t="s">
        <v>41</v>
      </c>
      <c r="C1" s="1" t="s">
        <v>66</v>
      </c>
    </row>
    <row r="2" spans="1:3">
      <c r="A2" s="2" t="s">
        <v>67</v>
      </c>
      <c r="B2" s="2">
        <v>88857</v>
      </c>
      <c r="C2" s="2">
        <v>6428</v>
      </c>
    </row>
    <row r="3" ht="15.15" spans="1:3">
      <c r="A3" t="s">
        <v>68</v>
      </c>
      <c r="B3">
        <v>82544</v>
      </c>
      <c r="C3">
        <v>530</v>
      </c>
    </row>
    <row r="4" ht="21.75" spans="1:14">
      <c r="A4" s="2" t="s">
        <v>69</v>
      </c>
      <c r="B4" s="2">
        <v>44031</v>
      </c>
      <c r="C4" s="2">
        <v>7413</v>
      </c>
      <c r="I4" s="1" t="s">
        <v>65</v>
      </c>
      <c r="J4" s="1" t="s">
        <v>41</v>
      </c>
      <c r="K4" s="1" t="s">
        <v>66</v>
      </c>
      <c r="L4" s="4" t="s">
        <v>70</v>
      </c>
      <c r="N4" s="5" t="s">
        <v>71</v>
      </c>
    </row>
    <row r="5" ht="21" spans="1:14">
      <c r="A5" t="s">
        <v>72</v>
      </c>
      <c r="B5">
        <v>58595</v>
      </c>
      <c r="C5">
        <v>7282</v>
      </c>
      <c r="H5" t="s">
        <v>73</v>
      </c>
      <c r="I5" t="str">
        <f t="array" ref="I5:K5">VLOOKUP(H5,A2:C15,{1,2,3},0)</f>
        <v>REALME 12</v>
      </c>
      <c r="J5">
        <v>89940</v>
      </c>
      <c r="K5">
        <v>0</v>
      </c>
      <c r="L5" t="str">
        <f>IF(K5&gt;1,"Available","Not Availavle")</f>
        <v>Not Availavle</v>
      </c>
      <c r="N5" s="5" t="s">
        <v>74</v>
      </c>
    </row>
    <row r="6" spans="1:3">
      <c r="A6" s="2" t="s">
        <v>75</v>
      </c>
      <c r="B6" s="2">
        <v>42491</v>
      </c>
      <c r="C6" s="2">
        <v>7997</v>
      </c>
    </row>
    <row r="7" spans="1:3">
      <c r="A7" t="s">
        <v>73</v>
      </c>
      <c r="B7">
        <v>89940</v>
      </c>
      <c r="C7">
        <v>0</v>
      </c>
    </row>
    <row r="8" spans="1:3">
      <c r="A8" s="2" t="s">
        <v>76</v>
      </c>
      <c r="B8" s="2">
        <v>72988</v>
      </c>
      <c r="C8" s="2">
        <v>5578</v>
      </c>
    </row>
    <row r="9" spans="1:3">
      <c r="A9" t="s">
        <v>77</v>
      </c>
      <c r="B9">
        <v>39714</v>
      </c>
      <c r="C9">
        <v>0</v>
      </c>
    </row>
    <row r="10" spans="1:3">
      <c r="A10" s="2" t="s">
        <v>78</v>
      </c>
      <c r="B10" s="2">
        <v>58503</v>
      </c>
      <c r="C10" s="2">
        <v>5840</v>
      </c>
    </row>
    <row r="11" spans="1:3">
      <c r="A11" t="s">
        <v>79</v>
      </c>
      <c r="B11">
        <v>29701</v>
      </c>
      <c r="C11">
        <v>2682</v>
      </c>
    </row>
    <row r="12" spans="1:3">
      <c r="A12" s="2" t="s">
        <v>80</v>
      </c>
      <c r="B12" s="2">
        <v>53295</v>
      </c>
      <c r="C12" s="2">
        <v>4183</v>
      </c>
    </row>
    <row r="13" spans="1:3">
      <c r="A13" t="s">
        <v>81</v>
      </c>
      <c r="B13">
        <v>60821</v>
      </c>
      <c r="C13">
        <v>400</v>
      </c>
    </row>
    <row r="14" spans="1:3">
      <c r="A14" s="2" t="s">
        <v>82</v>
      </c>
      <c r="B14" s="2">
        <v>68603</v>
      </c>
      <c r="C14" s="2">
        <v>3122</v>
      </c>
    </row>
    <row r="15" ht="15.15" spans="1:3">
      <c r="A15" s="3" t="s">
        <v>83</v>
      </c>
      <c r="B15" s="3">
        <v>88874</v>
      </c>
      <c r="C15" s="3">
        <v>4612</v>
      </c>
    </row>
  </sheetData>
  <dataValidations count="1">
    <dataValidation type="list" allowBlank="1" showInputMessage="1" showErrorMessage="1" sqref="H5">
      <formula1>$A$2:$A$15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 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robin</cp:lastModifiedBy>
  <dcterms:created xsi:type="dcterms:W3CDTF">2023-09-28T05:42:00Z</dcterms:created>
  <dcterms:modified xsi:type="dcterms:W3CDTF">2024-02-23T13:27:16Z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8FDD8453DCC843939A171ACA5733C5F1_12</vt:lpwstr>
  </property>
  <property fmtid="{D5CDD505-2E9C-101B-9397-08002B2CF9AE}" pid="3" name="KSOProductBuildVer">
    <vt:lpwstr>1033-12.2.0.13431</vt:lpwstr>
  </property>
</Properties>
</file>