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<sst xmlns="http://schemas.openxmlformats.org/spreadsheetml/2006/main" count="23" uniqueCount="18">
  <si>
    <t xml:space="preserve">left bottom</t>
  </si>
  <si>
    <t xml:space="preserve">지름</t>
  </si>
  <si>
    <t xml:space="preserve">원주</t>
  </si>
  <si>
    <t xml:space="preserve">upper circle</t>
  </si>
  <si>
    <t xml:space="preserve">lower circle</t>
  </si>
  <si>
    <r>
      <rPr>
        <sz val="12"/>
        <color rgb="FF000000"/>
        <rFont val="Noto Sans CJK SC Regular"/>
        <family val="2"/>
      </rPr>
      <t xml:space="preserve">원호 </t>
    </r>
    <r>
      <rPr>
        <sz val="12"/>
        <color rgb="FF000000"/>
        <rFont val="Calibri"/>
        <family val="2"/>
        <charset val="1"/>
      </rPr>
      <t xml:space="preserve">40</t>
    </r>
    <r>
      <rPr>
        <sz val="12"/>
        <color rgb="FF000000"/>
        <rFont val="Noto Sans CJK SC Regular"/>
        <family val="2"/>
      </rPr>
      <t xml:space="preserve">의 중심각</t>
    </r>
    <r>
      <rPr>
        <sz val="12"/>
        <color rgb="FF000000"/>
        <rFont val="Calibri"/>
        <family val="2"/>
        <charset val="1"/>
      </rPr>
      <t xml:space="preserve">(deg)</t>
    </r>
  </si>
  <si>
    <t xml:space="preserve">중심각으로 택할 각도</t>
  </si>
  <si>
    <t xml:space="preserve">반원에 속한 점의 개수</t>
  </si>
  <si>
    <t xml:space="preserve">center</t>
  </si>
  <si>
    <t xml:space="preserve">(900, 570)</t>
  </si>
  <si>
    <t xml:space="preserve">(900, 1050)</t>
  </si>
  <si>
    <t xml:space="preserve">left middle</t>
  </si>
  <si>
    <r>
      <rPr>
        <sz val="12"/>
        <color rgb="FF000000"/>
        <rFont val="Calibri"/>
        <family val="2"/>
        <charset val="1"/>
      </rPr>
      <t xml:space="preserve">B</t>
    </r>
    <r>
      <rPr>
        <sz val="12"/>
        <color rgb="FF000000"/>
        <rFont val="Noto Sans CJK SC Regular"/>
        <family val="2"/>
      </rPr>
      <t xml:space="preserve">의 원주에서 좌표 </t>
    </r>
    <r>
      <rPr>
        <sz val="12"/>
        <color rgb="FF000000"/>
        <rFont val="Calibri"/>
        <family val="2"/>
        <charset val="1"/>
      </rPr>
      <t xml:space="preserve">(theta in deg)</t>
    </r>
  </si>
  <si>
    <t xml:space="preserve">(center_x + r*cos(90-theta), center_y - r*sin(90-theta)</t>
  </si>
  <si>
    <t xml:space="preserve">left top</t>
  </si>
  <si>
    <t xml:space="preserve">top of upper circle</t>
  </si>
  <si>
    <t xml:space="preserve">bottom of upper circle (= top of lower circle)</t>
  </si>
  <si>
    <t xml:space="preserve">bottom of lower circle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</si>
</sst>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Noto Sans CJK SC Regular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6"/>
  <cols>
    <col collapsed="false" hidden="false" max="1" min="1" style="0" width="10.6814814814815"/>
    <col collapsed="false" hidden="false" max="4" min="2" style="0" width="20.9703703703704"/>
    <col collapsed="false" hidden="false" max="5" min="5" style="0" width="14.1111111111111"/>
    <col collapsed="false" hidden="false" max="7" min="6" style="0" width="10.6814814814815"/>
    <col collapsed="false" hidden="false" max="8" min="8" style="0" width="12.0518518518519"/>
    <col collapsed="false" hidden="false" max="1025" min="9" style="0" width="10.6814814814815"/>
  </cols>
  <sheetData>
    <row r="1" customFormat="false" ht="15" hidden="false" customHeight="false" outlineLevel="0" collapsed="false">
      <c r="A1" s="0" t="n">
        <v>1310</v>
      </c>
      <c r="F1" s="0" t="n">
        <v>500</v>
      </c>
      <c r="G1" s="0" t="n">
        <v>1310</v>
      </c>
      <c r="H1" s="0" t="s">
        <v>0</v>
      </c>
      <c r="J1" s="0" t="n">
        <f aca="false">F1/1657</f>
        <v>0.301750150875075</v>
      </c>
      <c r="K1" s="0" t="n">
        <f aca="false">G1/1657</f>
        <v>0.790585395292698</v>
      </c>
    </row>
    <row r="2" customFormat="false" ht="15" hidden="false" customHeight="false" outlineLevel="0" collapsed="false">
      <c r="A2" s="0" t="n">
        <v>350</v>
      </c>
      <c r="F2" s="0" t="n">
        <v>500</v>
      </c>
      <c r="G2" s="0" t="n">
        <v>1270</v>
      </c>
      <c r="J2" s="0" t="n">
        <f aca="false">F2/1657</f>
        <v>0.301750150875075</v>
      </c>
      <c r="K2" s="0" t="n">
        <f aca="false">G2/1657</f>
        <v>0.766445383222692</v>
      </c>
    </row>
    <row r="3" customFormat="false" ht="15" hidden="false" customHeight="false" outlineLevel="0" collapsed="false">
      <c r="A3" s="0" t="n">
        <f aca="false">A1-A2</f>
        <v>960</v>
      </c>
      <c r="F3" s="0" t="n">
        <v>500</v>
      </c>
      <c r="G3" s="0" t="n">
        <v>1230</v>
      </c>
      <c r="J3" s="0" t="n">
        <f aca="false">F3/1657</f>
        <v>0.301750150875075</v>
      </c>
      <c r="K3" s="0" t="n">
        <f aca="false">G3/1657</f>
        <v>0.742305371152686</v>
      </c>
    </row>
    <row r="4" customFormat="false" ht="15" hidden="false" customHeight="false" outlineLevel="0" collapsed="false">
      <c r="A4" s="0" t="n">
        <f aca="false">A3/24</f>
        <v>40</v>
      </c>
      <c r="F4" s="0" t="n">
        <v>500</v>
      </c>
      <c r="G4" s="0" t="n">
        <v>1190</v>
      </c>
      <c r="J4" s="0" t="n">
        <f aca="false">F4/1657</f>
        <v>0.301750150875075</v>
      </c>
      <c r="K4" s="0" t="n">
        <f aca="false">G4/1657</f>
        <v>0.71816535908268</v>
      </c>
    </row>
    <row r="5" customFormat="false" ht="15" hidden="false" customHeight="false" outlineLevel="0" collapsed="false">
      <c r="F5" s="0" t="n">
        <v>500</v>
      </c>
      <c r="G5" s="0" t="n">
        <v>1150</v>
      </c>
      <c r="J5" s="0" t="n">
        <f aca="false">F5/1657</f>
        <v>0.301750150875075</v>
      </c>
      <c r="K5" s="0" t="n">
        <f aca="false">G5/1657</f>
        <v>0.694025347012673</v>
      </c>
    </row>
    <row r="6" customFormat="false" ht="15" hidden="false" customHeight="false" outlineLevel="0" collapsed="false">
      <c r="B6" s="1" t="s">
        <v>1</v>
      </c>
      <c r="D6" s="1" t="s">
        <v>2</v>
      </c>
      <c r="F6" s="0" t="n">
        <v>500</v>
      </c>
      <c r="G6" s="0" t="n">
        <v>1110</v>
      </c>
      <c r="J6" s="0" t="n">
        <f aca="false">F6/1657</f>
        <v>0.301750150875075</v>
      </c>
      <c r="K6" s="0" t="n">
        <f aca="false">G6/1657</f>
        <v>0.669885334942667</v>
      </c>
    </row>
    <row r="7" customFormat="false" ht="15" hidden="false" customHeight="false" outlineLevel="0" collapsed="false">
      <c r="A7" s="0" t="s">
        <v>3</v>
      </c>
      <c r="B7" s="0" t="n">
        <f aca="false">790-350</f>
        <v>440</v>
      </c>
      <c r="D7" s="0" t="n">
        <f aca="false">B7*PI()</f>
        <v>1382.30076757951</v>
      </c>
      <c r="F7" s="0" t="n">
        <v>500</v>
      </c>
      <c r="G7" s="0" t="n">
        <v>1070</v>
      </c>
      <c r="J7" s="0" t="n">
        <f aca="false">F7/1657</f>
        <v>0.301750150875075</v>
      </c>
      <c r="K7" s="0" t="n">
        <f aca="false">G7/1657</f>
        <v>0.645745322872661</v>
      </c>
    </row>
    <row r="8" customFormat="false" ht="15" hidden="false" customHeight="false" outlineLevel="0" collapsed="false">
      <c r="A8" s="0" t="s">
        <v>4</v>
      </c>
      <c r="B8" s="0" t="n">
        <f aca="false">1310-790</f>
        <v>520</v>
      </c>
      <c r="D8" s="0" t="n">
        <f aca="false">B8*PI()</f>
        <v>1633.62817986669</v>
      </c>
      <c r="F8" s="0" t="n">
        <v>500</v>
      </c>
      <c r="G8" s="0" t="n">
        <v>1030</v>
      </c>
      <c r="J8" s="0" t="n">
        <f aca="false">F8/1657</f>
        <v>0.301750150875075</v>
      </c>
      <c r="K8" s="0" t="n">
        <f aca="false">G8/1657</f>
        <v>0.621605310802655</v>
      </c>
    </row>
    <row r="9" customFormat="false" ht="15" hidden="false" customHeight="false" outlineLevel="0" collapsed="false">
      <c r="F9" s="0" t="n">
        <v>500</v>
      </c>
      <c r="G9" s="0" t="n">
        <v>990</v>
      </c>
      <c r="J9" s="0" t="n">
        <f aca="false">F9/1657</f>
        <v>0.301750150875075</v>
      </c>
      <c r="K9" s="0" t="n">
        <f aca="false">G9/1657</f>
        <v>0.597465298732649</v>
      </c>
    </row>
    <row r="10" customFormat="false" ht="20.1" hidden="false" customHeight="false" outlineLevel="0" collapsed="false">
      <c r="B10" s="1" t="s">
        <v>5</v>
      </c>
      <c r="C10" s="1" t="s">
        <v>6</v>
      </c>
      <c r="D10" s="1" t="s">
        <v>7</v>
      </c>
      <c r="E10" s="0" t="s">
        <v>8</v>
      </c>
      <c r="F10" s="0" t="n">
        <v>500</v>
      </c>
      <c r="G10" s="0" t="n">
        <v>950</v>
      </c>
      <c r="J10" s="0" t="n">
        <f aca="false">F10/1657</f>
        <v>0.301750150875075</v>
      </c>
      <c r="K10" s="0" t="n">
        <f aca="false">G10/1657</f>
        <v>0.573325286662643</v>
      </c>
    </row>
    <row r="11" customFormat="false" ht="15" hidden="false" customHeight="false" outlineLevel="0" collapsed="false">
      <c r="A11" s="0" t="s">
        <v>3</v>
      </c>
      <c r="B11" s="0" t="n">
        <f aca="false">360*40/D7</f>
        <v>10.4174144569241</v>
      </c>
      <c r="C11" s="0" t="n">
        <f aca="false">10.585</f>
        <v>10.585</v>
      </c>
      <c r="D11" s="0" t="n">
        <v>17</v>
      </c>
      <c r="E11" s="0" t="s">
        <v>9</v>
      </c>
      <c r="F11" s="0" t="n">
        <v>500</v>
      </c>
      <c r="G11" s="0" t="n">
        <v>910</v>
      </c>
      <c r="J11" s="0" t="n">
        <f aca="false">F11/1657</f>
        <v>0.301750150875075</v>
      </c>
      <c r="K11" s="0" t="n">
        <f aca="false">G11/1657</f>
        <v>0.549185274592637</v>
      </c>
    </row>
    <row r="12" customFormat="false" ht="15" hidden="false" customHeight="false" outlineLevel="0" collapsed="false">
      <c r="A12" s="0" t="s">
        <v>4</v>
      </c>
      <c r="B12" s="0" t="n">
        <f aca="false">360*40/D8</f>
        <v>8.81473530970497</v>
      </c>
      <c r="C12" s="0" t="n">
        <v>9</v>
      </c>
      <c r="D12" s="0" t="n">
        <f aca="false">180/9</f>
        <v>20</v>
      </c>
      <c r="E12" s="0" t="s">
        <v>10</v>
      </c>
      <c r="F12" s="0" t="n">
        <v>500</v>
      </c>
      <c r="G12" s="0" t="n">
        <v>870</v>
      </c>
      <c r="J12" s="0" t="n">
        <f aca="false">F12/1657</f>
        <v>0.301750150875075</v>
      </c>
      <c r="K12" s="0" t="n">
        <f aca="false">G12/1657</f>
        <v>0.525045262522631</v>
      </c>
    </row>
    <row r="13" customFormat="false" ht="15" hidden="false" customHeight="false" outlineLevel="0" collapsed="false">
      <c r="F13" s="0" t="n">
        <v>500</v>
      </c>
      <c r="G13" s="0" t="n">
        <v>830</v>
      </c>
      <c r="J13" s="0" t="n">
        <f aca="false">F13/1657</f>
        <v>0.301750150875075</v>
      </c>
      <c r="K13" s="0" t="n">
        <f aca="false">G13/1657</f>
        <v>0.500905250452625</v>
      </c>
    </row>
    <row r="14" customFormat="false" ht="15" hidden="false" customHeight="false" outlineLevel="0" collapsed="false">
      <c r="F14" s="0" t="n">
        <v>500</v>
      </c>
      <c r="G14" s="0" t="n">
        <v>790</v>
      </c>
      <c r="H14" s="0" t="s">
        <v>11</v>
      </c>
      <c r="J14" s="0" t="n">
        <f aca="false">F14/1657</f>
        <v>0.301750150875075</v>
      </c>
      <c r="K14" s="0" t="n">
        <f aca="false">G14/1657</f>
        <v>0.476765238382619</v>
      </c>
    </row>
    <row r="15" customFormat="false" ht="20.1" hidden="false" customHeight="false" outlineLevel="0" collapsed="false">
      <c r="B15" s="0" t="s">
        <v>12</v>
      </c>
      <c r="F15" s="0" t="n">
        <v>500</v>
      </c>
      <c r="G15" s="0" t="n">
        <v>750</v>
      </c>
      <c r="J15" s="0" t="n">
        <f aca="false">F15/1657</f>
        <v>0.301750150875075</v>
      </c>
      <c r="K15" s="0" t="n">
        <f aca="false">G15/1657</f>
        <v>0.452625226312613</v>
      </c>
    </row>
    <row r="16" customFormat="false" ht="15" hidden="false" customHeight="false" outlineLevel="0" collapsed="false">
      <c r="B16" s="0" t="s">
        <v>13</v>
      </c>
      <c r="F16" s="0" t="n">
        <v>500</v>
      </c>
      <c r="G16" s="0" t="n">
        <v>710</v>
      </c>
      <c r="J16" s="0" t="n">
        <f aca="false">F16/1657</f>
        <v>0.301750150875075</v>
      </c>
      <c r="K16" s="0" t="n">
        <f aca="false">G16/1657</f>
        <v>0.428485214242607</v>
      </c>
    </row>
    <row r="17" customFormat="false" ht="15" hidden="false" customHeight="false" outlineLevel="0" collapsed="false">
      <c r="F17" s="0" t="n">
        <v>500</v>
      </c>
      <c r="G17" s="0" t="n">
        <v>670</v>
      </c>
      <c r="J17" s="0" t="n">
        <f aca="false">F17/1657</f>
        <v>0.301750150875075</v>
      </c>
      <c r="K17" s="0" t="n">
        <f aca="false">G17/1657</f>
        <v>0.404345202172601</v>
      </c>
    </row>
    <row r="18" customFormat="false" ht="15" hidden="false" customHeight="false" outlineLevel="0" collapsed="false">
      <c r="F18" s="0" t="n">
        <v>500</v>
      </c>
      <c r="G18" s="0" t="n">
        <v>630</v>
      </c>
      <c r="J18" s="0" t="n">
        <f aca="false">F18/1657</f>
        <v>0.301750150875075</v>
      </c>
      <c r="K18" s="0" t="n">
        <f aca="false">G18/1657</f>
        <v>0.380205190102595</v>
      </c>
    </row>
    <row r="19" customFormat="false" ht="15" hidden="false" customHeight="false" outlineLevel="0" collapsed="false">
      <c r="F19" s="0" t="n">
        <v>500</v>
      </c>
      <c r="G19" s="0" t="n">
        <v>590</v>
      </c>
      <c r="J19" s="0" t="n">
        <f aca="false">F19/1657</f>
        <v>0.301750150875075</v>
      </c>
      <c r="K19" s="0" t="n">
        <f aca="false">G19/1657</f>
        <v>0.356065178032589</v>
      </c>
    </row>
    <row r="20" customFormat="false" ht="15" hidden="false" customHeight="false" outlineLevel="0" collapsed="false">
      <c r="F20" s="0" t="n">
        <v>500</v>
      </c>
      <c r="G20" s="0" t="n">
        <v>550</v>
      </c>
      <c r="J20" s="0" t="n">
        <f aca="false">F20/1657</f>
        <v>0.301750150875075</v>
      </c>
      <c r="K20" s="0" t="n">
        <f aca="false">G20/1657</f>
        <v>0.331925165962583</v>
      </c>
    </row>
    <row r="21" customFormat="false" ht="15" hidden="false" customHeight="false" outlineLevel="0" collapsed="false">
      <c r="F21" s="0" t="n">
        <v>500</v>
      </c>
      <c r="G21" s="0" t="n">
        <v>510</v>
      </c>
      <c r="J21" s="0" t="n">
        <f aca="false">F21/1657</f>
        <v>0.301750150875075</v>
      </c>
      <c r="K21" s="0" t="n">
        <f aca="false">G21/1657</f>
        <v>0.307785153892577</v>
      </c>
    </row>
    <row r="22" customFormat="false" ht="15" hidden="false" customHeight="false" outlineLevel="0" collapsed="false">
      <c r="F22" s="0" t="n">
        <v>500</v>
      </c>
      <c r="G22" s="0" t="n">
        <v>470</v>
      </c>
      <c r="J22" s="0" t="n">
        <f aca="false">F22/1657</f>
        <v>0.301750150875075</v>
      </c>
      <c r="K22" s="0" t="n">
        <f aca="false">G22/1657</f>
        <v>0.283645141822571</v>
      </c>
    </row>
    <row r="23" customFormat="false" ht="15" hidden="false" customHeight="false" outlineLevel="0" collapsed="false">
      <c r="F23" s="0" t="n">
        <v>500</v>
      </c>
      <c r="G23" s="0" t="n">
        <v>430</v>
      </c>
      <c r="J23" s="0" t="n">
        <f aca="false">F23/1657</f>
        <v>0.301750150875075</v>
      </c>
      <c r="K23" s="0" t="n">
        <f aca="false">G23/1657</f>
        <v>0.259505129752565</v>
      </c>
    </row>
    <row r="24" customFormat="false" ht="15" hidden="false" customHeight="false" outlineLevel="0" collapsed="false">
      <c r="F24" s="0" t="n">
        <v>500</v>
      </c>
      <c r="G24" s="0" t="n">
        <v>390</v>
      </c>
      <c r="J24" s="0" t="n">
        <f aca="false">F24/1657</f>
        <v>0.301750150875075</v>
      </c>
      <c r="K24" s="0" t="n">
        <f aca="false">G24/1657</f>
        <v>0.235365117682559</v>
      </c>
    </row>
    <row r="25" customFormat="false" ht="15" hidden="false" customHeight="false" outlineLevel="0" collapsed="false">
      <c r="F25" s="0" t="n">
        <v>500</v>
      </c>
      <c r="G25" s="0" t="n">
        <v>350</v>
      </c>
      <c r="H25" s="0" t="s">
        <v>14</v>
      </c>
      <c r="J25" s="0" t="n">
        <f aca="false">F25/1657</f>
        <v>0.301750150875075</v>
      </c>
      <c r="K25" s="0" t="n">
        <f aca="false">G25/1657</f>
        <v>0.211225105612553</v>
      </c>
    </row>
    <row r="26" customFormat="false" ht="15" hidden="false" customHeight="false" outlineLevel="0" collapsed="false">
      <c r="F26" s="0" t="n">
        <v>540</v>
      </c>
      <c r="G26" s="0" t="n">
        <v>350</v>
      </c>
      <c r="J26" s="0" t="n">
        <f aca="false">F26/1657</f>
        <v>0.325890162945081</v>
      </c>
      <c r="K26" s="0" t="n">
        <f aca="false">G26/1657</f>
        <v>0.211225105612553</v>
      </c>
    </row>
    <row r="27" customFormat="false" ht="15" hidden="false" customHeight="false" outlineLevel="0" collapsed="false">
      <c r="F27" s="0" t="n">
        <v>580</v>
      </c>
      <c r="G27" s="0" t="n">
        <v>350</v>
      </c>
      <c r="J27" s="0" t="n">
        <f aca="false">F27/1657</f>
        <v>0.350030175015087</v>
      </c>
      <c r="K27" s="0" t="n">
        <f aca="false">G27/1657</f>
        <v>0.211225105612553</v>
      </c>
    </row>
    <row r="28" customFormat="false" ht="15" hidden="false" customHeight="false" outlineLevel="0" collapsed="false">
      <c r="F28" s="0" t="n">
        <v>620</v>
      </c>
      <c r="G28" s="0" t="n">
        <v>350</v>
      </c>
      <c r="J28" s="0" t="n">
        <f aca="false">F28/1657</f>
        <v>0.374170187085094</v>
      </c>
      <c r="K28" s="0" t="n">
        <f aca="false">G28/1657</f>
        <v>0.211225105612553</v>
      </c>
    </row>
    <row r="29" customFormat="false" ht="15" hidden="false" customHeight="false" outlineLevel="0" collapsed="false">
      <c r="F29" s="0" t="n">
        <v>660</v>
      </c>
      <c r="G29" s="0" t="n">
        <v>350</v>
      </c>
      <c r="J29" s="0" t="n">
        <f aca="false">F29/1657</f>
        <v>0.3983101991551</v>
      </c>
      <c r="K29" s="0" t="n">
        <f aca="false">G29/1657</f>
        <v>0.211225105612553</v>
      </c>
    </row>
    <row r="30" customFormat="false" ht="15" hidden="false" customHeight="false" outlineLevel="0" collapsed="false">
      <c r="F30" s="0" t="n">
        <v>700</v>
      </c>
      <c r="G30" s="0" t="n">
        <v>350</v>
      </c>
      <c r="J30" s="0" t="n">
        <f aca="false">F30/1657</f>
        <v>0.422450211225106</v>
      </c>
      <c r="K30" s="0" t="n">
        <f aca="false">G30/1657</f>
        <v>0.211225105612553</v>
      </c>
    </row>
    <row r="31" customFormat="false" ht="15" hidden="false" customHeight="false" outlineLevel="0" collapsed="false">
      <c r="F31" s="0" t="n">
        <v>740</v>
      </c>
      <c r="G31" s="0" t="n">
        <v>350</v>
      </c>
      <c r="J31" s="0" t="n">
        <f aca="false">F31/1657</f>
        <v>0.446590223295112</v>
      </c>
      <c r="K31" s="0" t="n">
        <f aca="false">G31/1657</f>
        <v>0.211225105612553</v>
      </c>
    </row>
    <row r="32" customFormat="false" ht="15" hidden="false" customHeight="false" outlineLevel="0" collapsed="false">
      <c r="F32" s="0" t="n">
        <v>780</v>
      </c>
      <c r="G32" s="0" t="n">
        <v>350</v>
      </c>
      <c r="J32" s="0" t="n">
        <f aca="false">F32/1657</f>
        <v>0.470730235365118</v>
      </c>
      <c r="K32" s="0" t="n">
        <f aca="false">G32/1657</f>
        <v>0.211225105612553</v>
      </c>
    </row>
    <row r="33" customFormat="false" ht="15" hidden="false" customHeight="false" outlineLevel="0" collapsed="false">
      <c r="F33" s="0" t="n">
        <v>820</v>
      </c>
      <c r="G33" s="0" t="n">
        <v>350</v>
      </c>
      <c r="J33" s="0" t="n">
        <f aca="false">F33/1657</f>
        <v>0.494870247435124</v>
      </c>
      <c r="K33" s="0" t="n">
        <f aca="false">G33/1657</f>
        <v>0.211225105612553</v>
      </c>
    </row>
    <row r="34" customFormat="false" ht="15" hidden="false" customHeight="false" outlineLevel="0" collapsed="false">
      <c r="F34" s="0" t="n">
        <v>860</v>
      </c>
      <c r="G34" s="0" t="n">
        <v>350</v>
      </c>
      <c r="J34" s="0" t="n">
        <f aca="false">F34/1657</f>
        <v>0.51901025950513</v>
      </c>
      <c r="K34" s="0" t="n">
        <f aca="false">G34/1657</f>
        <v>0.211225105612553</v>
      </c>
    </row>
    <row r="35" customFormat="false" ht="15" hidden="false" customHeight="false" outlineLevel="0" collapsed="false">
      <c r="F35" s="0" t="n">
        <v>900</v>
      </c>
      <c r="G35" s="0" t="n">
        <v>350</v>
      </c>
      <c r="H35" s="0" t="s">
        <v>15</v>
      </c>
      <c r="J35" s="0" t="n">
        <f aca="false">F35/1657</f>
        <v>0.543150271575136</v>
      </c>
      <c r="K35" s="0" t="n">
        <f aca="false">G35/1657</f>
        <v>0.211225105612553</v>
      </c>
    </row>
    <row r="36" customFormat="false" ht="15" hidden="false" customHeight="false" outlineLevel="0" collapsed="false">
      <c r="E36" s="0" t="n">
        <v>10.585</v>
      </c>
      <c r="F36" s="0" t="n">
        <f aca="false">900+220*COS((90-E36)*PI()/180)</f>
        <v>940.412682736601</v>
      </c>
      <c r="G36" s="0" t="n">
        <f aca="false">570-220*SIN((90-E36)*PI()/180)</f>
        <v>353.74363576063</v>
      </c>
      <c r="J36" s="0" t="n">
        <f aca="false">F36/1657</f>
        <v>0.567539337801207</v>
      </c>
      <c r="K36" s="0" t="n">
        <f aca="false">G36/1657</f>
        <v>0.213484390923736</v>
      </c>
    </row>
    <row r="37" customFormat="false" ht="15" hidden="false" customHeight="false" outlineLevel="0" collapsed="false">
      <c r="E37" s="0" t="n">
        <f aca="false">E36+10.585</f>
        <v>21.17</v>
      </c>
      <c r="F37" s="0" t="n">
        <f aca="false">900+220*COS((90-E37)*PI()/180)</f>
        <v>979.44999852524</v>
      </c>
      <c r="G37" s="0" t="n">
        <f aca="false">570-220*SIN((90-E37)*PI()/180)</f>
        <v>364.847135690628</v>
      </c>
      <c r="J37" s="0" t="n">
        <f aca="false">F37/1657</f>
        <v>0.591098369659167</v>
      </c>
      <c r="K37" s="0" t="n">
        <f aca="false">G37/1657</f>
        <v>0.220185356481972</v>
      </c>
    </row>
    <row r="38" customFormat="false" ht="15" hidden="false" customHeight="false" outlineLevel="0" collapsed="false">
      <c r="E38" s="0" t="n">
        <f aca="false">E37+10.585</f>
        <v>31.755</v>
      </c>
      <c r="F38" s="0" t="n">
        <f aca="false">900+220*COS((90-E38)*PI()/180)</f>
        <v>1015.78338835332</v>
      </c>
      <c r="G38" s="0" t="n">
        <f aca="false">570-220*SIN((90-E38)*PI()/180)</f>
        <v>382.932613795393</v>
      </c>
      <c r="J38" s="0" t="n">
        <f aca="false">F38/1657</f>
        <v>0.613025581384021</v>
      </c>
      <c r="K38" s="0" t="n">
        <f aca="false">G38/1657</f>
        <v>0.231099947975494</v>
      </c>
    </row>
    <row r="39" customFormat="false" ht="15" hidden="false" customHeight="false" outlineLevel="0" collapsed="false">
      <c r="E39" s="0" t="n">
        <f aca="false">E38+10.585</f>
        <v>42.34</v>
      </c>
      <c r="F39" s="0" t="n">
        <f aca="false">900+220*COS((90-E39)*PI()/180)</f>
        <v>1048.17631606208</v>
      </c>
      <c r="G39" s="0" t="n">
        <f aca="false">570-220*SIN((90-E39)*PI()/180)</f>
        <v>407.38456605146</v>
      </c>
      <c r="J39" s="0" t="n">
        <f aca="false">F39/1657</f>
        <v>0.632574723030824</v>
      </c>
      <c r="K39" s="0" t="n">
        <f aca="false">G39/1657</f>
        <v>0.24585670854041</v>
      </c>
    </row>
    <row r="40" customFormat="false" ht="15" hidden="false" customHeight="false" outlineLevel="0" collapsed="false">
      <c r="E40" s="0" t="n">
        <f aca="false">E39+10.585</f>
        <v>52.925</v>
      </c>
      <c r="F40" s="0" t="n">
        <f aca="false">900+220*COS((90-E40)*PI()/180)</f>
        <v>1075.52635144639</v>
      </c>
      <c r="G40" s="0" t="n">
        <f aca="false">570-220*SIN((90-E40)*PI()/180)</f>
        <v>437.370817887164</v>
      </c>
      <c r="J40" s="0" t="n">
        <f aca="false">F40/1657</f>
        <v>0.649080477638133</v>
      </c>
      <c r="K40" s="0" t="n">
        <f aca="false">G40/1657</f>
        <v>0.263953420571614</v>
      </c>
    </row>
    <row r="41" customFormat="false" ht="15" hidden="false" customHeight="false" outlineLevel="0" collapsed="false">
      <c r="E41" s="0" t="n">
        <f aca="false">E40+10.585</f>
        <v>63.51</v>
      </c>
      <c r="F41" s="0" t="n">
        <f aca="false">900+220*COS((90-E41)*PI()/180)</f>
        <v>1096.90268931972</v>
      </c>
      <c r="G41" s="0" t="n">
        <f aca="false">570-220*SIN((90-E41)*PI()/180)</f>
        <v>471.870845623422</v>
      </c>
      <c r="J41" s="0" t="n">
        <f aca="false">F41/1657</f>
        <v>0.661981103995002</v>
      </c>
      <c r="K41" s="0" t="n">
        <f aca="false">G41/1657</f>
        <v>0.284774197720834</v>
      </c>
    </row>
    <row r="42" customFormat="false" ht="15" hidden="false" customHeight="false" outlineLevel="0" collapsed="false">
      <c r="E42" s="0" t="n">
        <f aca="false">E41+10.585</f>
        <v>74.095</v>
      </c>
      <c r="F42" s="0" t="n">
        <f aca="false">900+220*COS((90-E42)*PI()/180)</f>
        <v>1111.57782765576</v>
      </c>
      <c r="G42" s="0" t="n">
        <f aca="false">570-220*SIN((90-E42)*PI()/180)</f>
        <v>509.710508009539</v>
      </c>
      <c r="J42" s="0" t="n">
        <f aca="false">F42/1657</f>
        <v>0.670837554409031</v>
      </c>
      <c r="K42" s="0" t="n">
        <f aca="false">G42/1657</f>
        <v>0.307610445388979</v>
      </c>
    </row>
    <row r="43" customFormat="false" ht="15" hidden="false" customHeight="false" outlineLevel="0" collapsed="false">
      <c r="E43" s="0" t="n">
        <f aca="false">E42+10.585</f>
        <v>84.68</v>
      </c>
      <c r="F43" s="0" t="n">
        <f aca="false">900+220*COS((90-E43)*PI()/180)</f>
        <v>1119.052326703</v>
      </c>
      <c r="G43" s="0" t="n">
        <f aca="false">570-220*SIN((90-E43)*PI()/180)</f>
        <v>549.60200583389</v>
      </c>
      <c r="J43" s="0" t="n">
        <f aca="false">F43/1657</f>
        <v>0.675348416839471</v>
      </c>
      <c r="K43" s="0" t="n">
        <f aca="false">G43/1657</f>
        <v>0.331684976363241</v>
      </c>
    </row>
    <row r="44" customFormat="false" ht="15" hidden="false" customHeight="false" outlineLevel="0" collapsed="false">
      <c r="E44" s="0" t="n">
        <f aca="false">E43+10.585</f>
        <v>95.265</v>
      </c>
      <c r="F44" s="0" t="n">
        <f aca="false">900+220*COS((90-E44)*PI()/180)</f>
        <v>1119.07180644393</v>
      </c>
      <c r="G44" s="0" t="n">
        <f aca="false">570-220*SIN((90-E44)*PI()/180)</f>
        <v>590.187709661926</v>
      </c>
      <c r="J44" s="0" t="n">
        <f aca="false">F44/1657</f>
        <v>0.675360172868997</v>
      </c>
      <c r="K44" s="0" t="n">
        <f aca="false">G44/1657</f>
        <v>0.356178460870203</v>
      </c>
    </row>
    <row r="45" customFormat="false" ht="15" hidden="false" customHeight="false" outlineLevel="0" collapsed="false">
      <c r="E45" s="0" t="n">
        <f aca="false">E44+10.585</f>
        <v>105.85</v>
      </c>
      <c r="F45" s="0" t="n">
        <f aca="false">900+220*COS((90-E45)*PI()/180)</f>
        <v>1111.63560392349</v>
      </c>
      <c r="G45" s="0" t="n">
        <f aca="false">570-220*SIN((90-E45)*PI()/180)</f>
        <v>630.086364109821</v>
      </c>
      <c r="J45" s="0" t="n">
        <f aca="false">F45/1657</f>
        <v>0.67087242240404</v>
      </c>
      <c r="K45" s="0" t="n">
        <f aca="false">G45/1657</f>
        <v>0.380257310868932</v>
      </c>
    </row>
    <row r="46" customFormat="false" ht="15" hidden="false" customHeight="false" outlineLevel="0" collapsed="false">
      <c r="E46" s="0" t="n">
        <f aca="false">E45+10.585</f>
        <v>116.435</v>
      </c>
      <c r="F46" s="0" t="n">
        <f aca="false">900+220*COS((90-E46)*PI()/180)</f>
        <v>1096.99679581151</v>
      </c>
      <c r="G46" s="0" t="n">
        <f aca="false">570-220*SIN((90-E46)*PI()/180)</f>
        <v>667.940096181281</v>
      </c>
      <c r="J46" s="0" t="n">
        <f aca="false">F46/1657</f>
        <v>0.662037897291194</v>
      </c>
      <c r="K46" s="0" t="n">
        <f aca="false">G46/1657</f>
        <v>0.403102049596428</v>
      </c>
    </row>
    <row r="47" customFormat="false" ht="15" hidden="false" customHeight="false" outlineLevel="0" collapsed="false">
      <c r="E47" s="0" t="n">
        <f aca="false">E46+10.585</f>
        <v>127.02</v>
      </c>
      <c r="F47" s="0" t="n">
        <f aca="false">900+220*COS((90-E47)*PI()/180)</f>
        <v>1075.65358543107</v>
      </c>
      <c r="G47" s="0" t="n">
        <f aca="false">570-220*SIN((90-E47)*PI()/180)</f>
        <v>702.460627830343</v>
      </c>
      <c r="J47" s="0" t="n">
        <f aca="false">F47/1657</f>
        <v>0.649157263386285</v>
      </c>
      <c r="K47" s="0" t="n">
        <f aca="false">G47/1657</f>
        <v>0.423935200863212</v>
      </c>
    </row>
    <row r="48" customFormat="false" ht="15" hidden="false" customHeight="false" outlineLevel="0" collapsed="false">
      <c r="E48" s="0" t="n">
        <f aca="false">E47+10.585</f>
        <v>137.605</v>
      </c>
      <c r="F48" s="0" t="n">
        <f aca="false">900+220*COS((90-E48)*PI()/180)</f>
        <v>1048.3323473788</v>
      </c>
      <c r="G48" s="0" t="n">
        <f aca="false">570-220*SIN((90-E48)*PI()/180)</f>
        <v>732.473119995575</v>
      </c>
      <c r="J48" s="0" t="n">
        <f aca="false">F48/1657</f>
        <v>0.632668887977547</v>
      </c>
      <c r="K48" s="0" t="n">
        <f aca="false">G48/1657</f>
        <v>0.442047748941204</v>
      </c>
    </row>
    <row r="49" customFormat="false" ht="15" hidden="false" customHeight="false" outlineLevel="0" collapsed="false">
      <c r="E49" s="0" t="n">
        <f aca="false">E48+10.585</f>
        <v>148.19</v>
      </c>
      <c r="F49" s="0" t="n">
        <f aca="false">900+220*COS((90-E49)*PI()/180)</f>
        <v>1015.9629067801</v>
      </c>
      <c r="G49" s="0" t="n">
        <f aca="false">570-220*SIN((90-E49)*PI()/180)</f>
        <v>756.956155959383</v>
      </c>
      <c r="J49" s="0" t="n">
        <f aca="false">F49/1657</f>
        <v>0.613133920808752</v>
      </c>
      <c r="K49" s="0" t="n">
        <f aca="false">G49/1657</f>
        <v>0.456823268533122</v>
      </c>
    </row>
    <row r="50" customFormat="false" ht="15" hidden="false" customHeight="false" outlineLevel="0" collapsed="false">
      <c r="E50" s="0" t="n">
        <f aca="false">E49+10.585</f>
        <v>158.775</v>
      </c>
      <c r="F50" s="0" t="n">
        <f aca="false">900+220*COS((90-E50)*PI()/180)</f>
        <v>979.646894502059</v>
      </c>
      <c r="G50" s="0" t="n">
        <f aca="false">570-220*SIN((90-E50)*PI()/180)</f>
        <v>775.07650327665</v>
      </c>
      <c r="J50" s="0" t="n">
        <f aca="false">F50/1657</f>
        <v>0.591217196440591</v>
      </c>
      <c r="K50" s="0" t="n">
        <f aca="false">G50/1657</f>
        <v>0.46775890360691</v>
      </c>
    </row>
    <row r="51" customFormat="false" ht="15" hidden="false" customHeight="false" outlineLevel="0" collapsed="false">
      <c r="E51" s="0" t="n">
        <f aca="false">E50+10.585</f>
        <v>169.36</v>
      </c>
      <c r="F51" s="0" t="n">
        <f aca="false">900+220*COS((90-E51)*PI()/180)</f>
        <v>940.62025529237</v>
      </c>
      <c r="G51" s="0" t="n">
        <f aca="false">570-220*SIN((90-E51)*PI()/180)</f>
        <v>786.217471218176</v>
      </c>
      <c r="J51" s="0" t="n">
        <f aca="false">F51/1657</f>
        <v>0.567664607901249</v>
      </c>
      <c r="K51" s="0" t="n">
        <f aca="false">G51/1657</f>
        <v>0.47448248112141</v>
      </c>
    </row>
    <row r="52" customFormat="false" ht="15" hidden="false" customHeight="false" outlineLevel="0" collapsed="false">
      <c r="D52" s="0" t="n">
        <v>180</v>
      </c>
      <c r="E52" s="0" t="n">
        <f aca="false">E51+10.585</f>
        <v>179.945</v>
      </c>
      <c r="F52" s="0" t="n">
        <v>900</v>
      </c>
      <c r="G52" s="0" t="n">
        <v>790</v>
      </c>
      <c r="H52" s="0" t="s">
        <v>16</v>
      </c>
      <c r="J52" s="0" t="n">
        <f aca="false">F52/1657</f>
        <v>0.543150271575136</v>
      </c>
      <c r="K52" s="0" t="n">
        <f aca="false">G52/1657</f>
        <v>0.476765238382619</v>
      </c>
    </row>
    <row r="53" customFormat="false" ht="15" hidden="false" customHeight="false" outlineLevel="0" collapsed="false">
      <c r="F53" s="0" t="n">
        <v>860</v>
      </c>
      <c r="G53" s="0" t="n">
        <v>790</v>
      </c>
      <c r="J53" s="0" t="n">
        <f aca="false">F53/1657</f>
        <v>0.51901025950513</v>
      </c>
      <c r="K53" s="0" t="n">
        <f aca="false">G53/1657</f>
        <v>0.476765238382619</v>
      </c>
    </row>
    <row r="54" customFormat="false" ht="15" hidden="false" customHeight="false" outlineLevel="0" collapsed="false">
      <c r="F54" s="0" t="n">
        <v>820</v>
      </c>
      <c r="G54" s="0" t="n">
        <v>790</v>
      </c>
      <c r="J54" s="0" t="n">
        <f aca="false">F54/1657</f>
        <v>0.494870247435124</v>
      </c>
      <c r="K54" s="0" t="n">
        <f aca="false">G54/1657</f>
        <v>0.476765238382619</v>
      </c>
    </row>
    <row r="55" customFormat="false" ht="15" hidden="false" customHeight="false" outlineLevel="0" collapsed="false">
      <c r="F55" s="0" t="n">
        <v>780</v>
      </c>
      <c r="G55" s="0" t="n">
        <v>790</v>
      </c>
      <c r="J55" s="0" t="n">
        <f aca="false">F55/1657</f>
        <v>0.470730235365118</v>
      </c>
      <c r="K55" s="0" t="n">
        <f aca="false">G55/1657</f>
        <v>0.476765238382619</v>
      </c>
    </row>
    <row r="56" customFormat="false" ht="15" hidden="false" customHeight="false" outlineLevel="0" collapsed="false">
      <c r="F56" s="0" t="n">
        <v>740</v>
      </c>
      <c r="G56" s="0" t="n">
        <v>790</v>
      </c>
      <c r="J56" s="0" t="n">
        <f aca="false">F56/1657</f>
        <v>0.446590223295112</v>
      </c>
      <c r="K56" s="0" t="n">
        <f aca="false">G56/1657</f>
        <v>0.476765238382619</v>
      </c>
    </row>
    <row r="57" customFormat="false" ht="15" hidden="false" customHeight="false" outlineLevel="0" collapsed="false">
      <c r="F57" s="0" t="n">
        <v>700</v>
      </c>
      <c r="G57" s="0" t="n">
        <v>790</v>
      </c>
      <c r="J57" s="0" t="n">
        <f aca="false">F57/1657</f>
        <v>0.422450211225106</v>
      </c>
      <c r="K57" s="0" t="n">
        <f aca="false">G57/1657</f>
        <v>0.476765238382619</v>
      </c>
    </row>
    <row r="58" customFormat="false" ht="15" hidden="false" customHeight="false" outlineLevel="0" collapsed="false">
      <c r="F58" s="0" t="n">
        <v>660</v>
      </c>
      <c r="G58" s="0" t="n">
        <v>790</v>
      </c>
      <c r="J58" s="0" t="n">
        <f aca="false">F58/1657</f>
        <v>0.3983101991551</v>
      </c>
      <c r="K58" s="0" t="n">
        <f aca="false">G58/1657</f>
        <v>0.476765238382619</v>
      </c>
    </row>
    <row r="59" customFormat="false" ht="15" hidden="false" customHeight="false" outlineLevel="0" collapsed="false">
      <c r="F59" s="0" t="n">
        <v>620</v>
      </c>
      <c r="G59" s="0" t="n">
        <v>790</v>
      </c>
      <c r="J59" s="0" t="n">
        <f aca="false">F59/1657</f>
        <v>0.374170187085094</v>
      </c>
      <c r="K59" s="0" t="n">
        <f aca="false">G59/1657</f>
        <v>0.476765238382619</v>
      </c>
    </row>
    <row r="60" customFormat="false" ht="15" hidden="false" customHeight="false" outlineLevel="0" collapsed="false">
      <c r="F60" s="0" t="n">
        <v>580</v>
      </c>
      <c r="G60" s="0" t="n">
        <v>790</v>
      </c>
      <c r="J60" s="0" t="n">
        <f aca="false">F60/1657</f>
        <v>0.350030175015087</v>
      </c>
      <c r="K60" s="0" t="n">
        <f aca="false">G60/1657</f>
        <v>0.476765238382619</v>
      </c>
    </row>
    <row r="61" customFormat="false" ht="15" hidden="false" customHeight="false" outlineLevel="0" collapsed="false">
      <c r="F61" s="0" t="n">
        <v>540</v>
      </c>
      <c r="G61" s="0" t="n">
        <v>790</v>
      </c>
      <c r="J61" s="0" t="n">
        <f aca="false">F61/1657</f>
        <v>0.325890162945081</v>
      </c>
      <c r="K61" s="0" t="n">
        <f aca="false">G61/1657</f>
        <v>0.476765238382619</v>
      </c>
    </row>
    <row r="62" customFormat="false" ht="15" hidden="false" customHeight="false" outlineLevel="0" collapsed="false">
      <c r="F62" s="0" t="n">
        <v>500</v>
      </c>
      <c r="G62" s="0" t="n">
        <v>790</v>
      </c>
      <c r="H62" s="0" t="s">
        <v>11</v>
      </c>
      <c r="J62" s="0" t="n">
        <f aca="false">F62/1657</f>
        <v>0.301750150875075</v>
      </c>
      <c r="K62" s="0" t="n">
        <f aca="false">G62/1657</f>
        <v>0.476765238382619</v>
      </c>
    </row>
    <row r="63" customFormat="false" ht="15" hidden="false" customHeight="false" outlineLevel="0" collapsed="false">
      <c r="F63" s="0" t="n">
        <v>540</v>
      </c>
      <c r="G63" s="0" t="n">
        <v>790</v>
      </c>
      <c r="J63" s="0" t="n">
        <f aca="false">F63/1657</f>
        <v>0.325890162945081</v>
      </c>
      <c r="K63" s="0" t="n">
        <f aca="false">G63/1657</f>
        <v>0.476765238382619</v>
      </c>
    </row>
    <row r="64" customFormat="false" ht="15" hidden="false" customHeight="false" outlineLevel="0" collapsed="false">
      <c r="F64" s="0" t="n">
        <v>580</v>
      </c>
      <c r="G64" s="0" t="n">
        <v>790</v>
      </c>
      <c r="J64" s="0" t="n">
        <f aca="false">F64/1657</f>
        <v>0.350030175015087</v>
      </c>
      <c r="K64" s="0" t="n">
        <f aca="false">G64/1657</f>
        <v>0.476765238382619</v>
      </c>
    </row>
    <row r="65" customFormat="false" ht="15" hidden="false" customHeight="false" outlineLevel="0" collapsed="false">
      <c r="F65" s="0" t="n">
        <v>620</v>
      </c>
      <c r="G65" s="0" t="n">
        <v>790</v>
      </c>
      <c r="J65" s="0" t="n">
        <f aca="false">F65/1657</f>
        <v>0.374170187085094</v>
      </c>
      <c r="K65" s="0" t="n">
        <f aca="false">G65/1657</f>
        <v>0.476765238382619</v>
      </c>
    </row>
    <row r="66" customFormat="false" ht="15" hidden="false" customHeight="false" outlineLevel="0" collapsed="false">
      <c r="F66" s="0" t="n">
        <v>660</v>
      </c>
      <c r="G66" s="0" t="n">
        <v>790</v>
      </c>
      <c r="J66" s="0" t="n">
        <f aca="false">F66/1657</f>
        <v>0.3983101991551</v>
      </c>
      <c r="K66" s="0" t="n">
        <f aca="false">G66/1657</f>
        <v>0.476765238382619</v>
      </c>
    </row>
    <row r="67" customFormat="false" ht="15" hidden="false" customHeight="false" outlineLevel="0" collapsed="false">
      <c r="F67" s="0" t="n">
        <v>700</v>
      </c>
      <c r="G67" s="0" t="n">
        <v>790</v>
      </c>
      <c r="J67" s="0" t="n">
        <f aca="false">F67/1657</f>
        <v>0.422450211225106</v>
      </c>
      <c r="K67" s="0" t="n">
        <f aca="false">G67/1657</f>
        <v>0.476765238382619</v>
      </c>
    </row>
    <row r="68" customFormat="false" ht="15" hidden="false" customHeight="false" outlineLevel="0" collapsed="false">
      <c r="F68" s="0" t="n">
        <v>740</v>
      </c>
      <c r="G68" s="0" t="n">
        <v>790</v>
      </c>
      <c r="J68" s="0" t="n">
        <f aca="false">F68/1657</f>
        <v>0.446590223295112</v>
      </c>
      <c r="K68" s="0" t="n">
        <f aca="false">G68/1657</f>
        <v>0.476765238382619</v>
      </c>
    </row>
    <row r="69" customFormat="false" ht="15" hidden="false" customHeight="false" outlineLevel="0" collapsed="false">
      <c r="F69" s="0" t="n">
        <v>780</v>
      </c>
      <c r="G69" s="0" t="n">
        <v>790</v>
      </c>
      <c r="J69" s="0" t="n">
        <f aca="false">F69/1657</f>
        <v>0.470730235365118</v>
      </c>
      <c r="K69" s="0" t="n">
        <f aca="false">G69/1657</f>
        <v>0.476765238382619</v>
      </c>
    </row>
    <row r="70" customFormat="false" ht="15" hidden="false" customHeight="false" outlineLevel="0" collapsed="false">
      <c r="F70" s="0" t="n">
        <v>820</v>
      </c>
      <c r="G70" s="0" t="n">
        <v>790</v>
      </c>
      <c r="J70" s="0" t="n">
        <f aca="false">F70/1657</f>
        <v>0.494870247435124</v>
      </c>
      <c r="K70" s="0" t="n">
        <f aca="false">G70/1657</f>
        <v>0.476765238382619</v>
      </c>
    </row>
    <row r="71" customFormat="false" ht="15" hidden="false" customHeight="false" outlineLevel="0" collapsed="false">
      <c r="F71" s="0" t="n">
        <v>860</v>
      </c>
      <c r="G71" s="0" t="n">
        <v>790</v>
      </c>
      <c r="J71" s="0" t="n">
        <f aca="false">F71/1657</f>
        <v>0.51901025950513</v>
      </c>
      <c r="K71" s="0" t="n">
        <f aca="false">G71/1657</f>
        <v>0.476765238382619</v>
      </c>
    </row>
    <row r="72" customFormat="false" ht="15" hidden="false" customHeight="false" outlineLevel="0" collapsed="false">
      <c r="F72" s="0" t="n">
        <v>900</v>
      </c>
      <c r="G72" s="0" t="n">
        <v>790</v>
      </c>
      <c r="H72" s="0" t="s">
        <v>16</v>
      </c>
      <c r="J72" s="0" t="n">
        <f aca="false">F72/1657</f>
        <v>0.543150271575136</v>
      </c>
      <c r="K72" s="0" t="n">
        <f aca="false">G72/1657</f>
        <v>0.476765238382619</v>
      </c>
    </row>
    <row r="73" customFormat="false" ht="15" hidden="false" customHeight="false" outlineLevel="0" collapsed="false">
      <c r="E73" s="0" t="n">
        <v>9</v>
      </c>
      <c r="F73" s="0" t="n">
        <f aca="false">900+260*COS((90-E73)*PI()/180)</f>
        <v>940.67296091046</v>
      </c>
      <c r="G73" s="0" t="n">
        <f aca="false">1050-260*SIN((90-E73)*PI()/180)</f>
        <v>793.201031445264</v>
      </c>
      <c r="J73" s="0" t="n">
        <f aca="false">F73/1657</f>
        <v>0.56769641575767</v>
      </c>
      <c r="K73" s="0" t="n">
        <f aca="false">G73/1657</f>
        <v>0.478697061825748</v>
      </c>
    </row>
    <row r="74" customFormat="false" ht="15" hidden="false" customHeight="false" outlineLevel="0" collapsed="false">
      <c r="E74" s="0" t="n">
        <v>18</v>
      </c>
      <c r="F74" s="0" t="n">
        <f aca="false">900+260*COS((90-E74)*PI()/180)</f>
        <v>980.344418537486</v>
      </c>
      <c r="G74" s="0" t="n">
        <f aca="false">1050-260*SIN((90-E74)*PI()/180)</f>
        <v>802.72530576326</v>
      </c>
      <c r="J74" s="0" t="n">
        <f aca="false">F74/1657</f>
        <v>0.591638152406449</v>
      </c>
      <c r="K74" s="0" t="n">
        <f aca="false">G74/1657</f>
        <v>0.48444496425061</v>
      </c>
    </row>
    <row r="75" customFormat="false" ht="15" hidden="false" customHeight="false" outlineLevel="0" collapsed="false">
      <c r="E75" s="0" t="n">
        <v>27</v>
      </c>
      <c r="F75" s="0" t="n">
        <f aca="false">900+260*COS((90-E75)*PI()/180)</f>
        <v>1018.03752993228</v>
      </c>
      <c r="G75" s="0" t="n">
        <f aca="false">1050-260*SIN((90-E75)*PI()/180)</f>
        <v>818.338303711024</v>
      </c>
      <c r="J75" s="0" t="n">
        <f aca="false">F75/1657</f>
        <v>0.614385956507111</v>
      </c>
      <c r="K75" s="0" t="n">
        <f aca="false">G75/1657</f>
        <v>0.49386741322331</v>
      </c>
    </row>
    <row r="76" customFormat="false" ht="15" hidden="false" customHeight="false" outlineLevel="0" collapsed="false">
      <c r="E76" s="0" t="n">
        <v>36</v>
      </c>
      <c r="F76" s="0" t="n">
        <f aca="false">900+260*COS((90-E76)*PI()/180)</f>
        <v>1052.82416559604</v>
      </c>
      <c r="G76" s="0" t="n">
        <f aca="false">1050-260*SIN((90-E76)*PI()/180)</f>
        <v>839.655581462514</v>
      </c>
      <c r="J76" s="0" t="n">
        <f aca="false">F76/1657</f>
        <v>0.635379701627063</v>
      </c>
      <c r="K76" s="0" t="n">
        <f aca="false">G76/1657</f>
        <v>0.506732396778825</v>
      </c>
    </row>
    <row r="77" customFormat="false" ht="15" hidden="false" customHeight="false" outlineLevel="0" collapsed="false">
      <c r="E77" s="0" t="n">
        <v>45</v>
      </c>
      <c r="F77" s="0" t="n">
        <f aca="false">900+260*COS((90-E77)*PI()/180)</f>
        <v>1083.8477631085</v>
      </c>
      <c r="G77" s="0" t="n">
        <f aca="false">1050-260*SIN((90-E77)*PI()/180)</f>
        <v>866.152236891498</v>
      </c>
      <c r="J77" s="0" t="n">
        <f aca="false">F77/1657</f>
        <v>0.654102452087207</v>
      </c>
      <c r="K77" s="0" t="n">
        <f aca="false">G77/1657</f>
        <v>0.522723136325587</v>
      </c>
    </row>
    <row r="78" customFormat="false" ht="15" hidden="false" customHeight="false" outlineLevel="0" collapsed="false">
      <c r="E78" s="0" t="n">
        <v>54</v>
      </c>
      <c r="F78" s="0" t="n">
        <f aca="false">900+260*COS((90-E78)*PI()/180)</f>
        <v>1110.34441853749</v>
      </c>
      <c r="G78" s="0" t="n">
        <f aca="false">1050-260*SIN((90-E78)*PI()/180)</f>
        <v>897.175834403957</v>
      </c>
      <c r="J78" s="0" t="n">
        <f aca="false">F78/1657</f>
        <v>0.670093191633969</v>
      </c>
      <c r="K78" s="0" t="n">
        <f aca="false">G78/1657</f>
        <v>0.541445886785732</v>
      </c>
    </row>
    <row r="79" customFormat="false" ht="15" hidden="false" customHeight="false" outlineLevel="0" collapsed="false">
      <c r="E79" s="0" t="n">
        <v>63</v>
      </c>
      <c r="F79" s="0" t="n">
        <f aca="false">900+260*COS((90-E79)*PI()/180)</f>
        <v>1131.66169628898</v>
      </c>
      <c r="G79" s="0" t="n">
        <f aca="false">1050-260*SIN((90-E79)*PI()/180)</f>
        <v>931.962470067718</v>
      </c>
      <c r="J79" s="0" t="n">
        <f aca="false">F79/1657</f>
        <v>0.682958175189484</v>
      </c>
      <c r="K79" s="0" t="n">
        <f aca="false">G79/1657</f>
        <v>0.562439631905684</v>
      </c>
    </row>
    <row r="80" customFormat="false" ht="15" hidden="false" customHeight="false" outlineLevel="0" collapsed="false">
      <c r="E80" s="0" t="n">
        <v>72</v>
      </c>
      <c r="F80" s="0" t="n">
        <f aca="false">900+260*COS((90-E80)*PI()/180)</f>
        <v>1147.27469423674</v>
      </c>
      <c r="G80" s="0" t="n">
        <f aca="false">1050-260*SIN((90-E80)*PI()/180)</f>
        <v>969.655581462514</v>
      </c>
      <c r="J80" s="0" t="n">
        <f aca="false">F80/1657</f>
        <v>0.692380624162185</v>
      </c>
      <c r="K80" s="0" t="n">
        <f aca="false">G80/1657</f>
        <v>0.585187436006345</v>
      </c>
    </row>
    <row r="81" customFormat="false" ht="15" hidden="false" customHeight="false" outlineLevel="0" collapsed="false">
      <c r="E81" s="0" t="n">
        <v>81</v>
      </c>
      <c r="F81" s="0" t="n">
        <f aca="false">900+260*COS((90-E81)*PI()/180)</f>
        <v>1156.79896855474</v>
      </c>
      <c r="G81" s="0" t="n">
        <f aca="false">1050-260*SIN((90-E81)*PI()/180)</f>
        <v>1009.32703908954</v>
      </c>
      <c r="J81" s="0" t="n">
        <f aca="false">F81/1657</f>
        <v>0.698128526587046</v>
      </c>
      <c r="K81" s="0" t="n">
        <f aca="false">G81/1657</f>
        <v>0.609129172655124</v>
      </c>
    </row>
    <row r="82" customFormat="false" ht="15" hidden="false" customHeight="false" outlineLevel="0" collapsed="false">
      <c r="E82" s="0" t="n">
        <v>90</v>
      </c>
      <c r="F82" s="0" t="n">
        <f aca="false">900+260*COS((90-E82)*PI()/180)</f>
        <v>1160</v>
      </c>
      <c r="G82" s="0" t="n">
        <f aca="false">1050-260*SIN((90-E82)*PI()/180)</f>
        <v>1050</v>
      </c>
      <c r="J82" s="0" t="n">
        <f aca="false">F82/1657</f>
        <v>0.700060350030175</v>
      </c>
      <c r="K82" s="0" t="n">
        <f aca="false">G82/1657</f>
        <v>0.633675316837658</v>
      </c>
    </row>
    <row r="83" customFormat="false" ht="15" hidden="false" customHeight="false" outlineLevel="0" collapsed="false">
      <c r="E83" s="0" t="n">
        <v>99</v>
      </c>
      <c r="F83" s="0" t="n">
        <f aca="false">900+260*COS((90-E83)*PI()/180)</f>
        <v>1156.79896855474</v>
      </c>
      <c r="G83" s="0" t="n">
        <f aca="false">1050-260*SIN((90-E83)*PI()/180)</f>
        <v>1090.67296091046</v>
      </c>
      <c r="J83" s="0" t="n">
        <f aca="false">F83/1657</f>
        <v>0.698128526587046</v>
      </c>
      <c r="K83" s="0" t="n">
        <f aca="false">G83/1657</f>
        <v>0.658221461020193</v>
      </c>
    </row>
    <row r="84" customFormat="false" ht="15" hidden="false" customHeight="false" outlineLevel="0" collapsed="false">
      <c r="E84" s="0" t="n">
        <v>108</v>
      </c>
      <c r="F84" s="0" t="n">
        <f aca="false">900+260*COS((90-E84)*PI()/180)</f>
        <v>1147.27469423674</v>
      </c>
      <c r="G84" s="0" t="n">
        <f aca="false">1050-260*SIN((90-E84)*PI()/180)</f>
        <v>1130.34441853749</v>
      </c>
      <c r="J84" s="0" t="n">
        <f aca="false">F84/1657</f>
        <v>0.692380624162185</v>
      </c>
      <c r="K84" s="0" t="n">
        <f aca="false">G84/1657</f>
        <v>0.682163197668972</v>
      </c>
    </row>
    <row r="85" customFormat="false" ht="15" hidden="false" customHeight="false" outlineLevel="0" collapsed="false">
      <c r="E85" s="0" t="n">
        <v>117</v>
      </c>
      <c r="F85" s="0" t="n">
        <f aca="false">900+260*COS((90-E85)*PI()/180)</f>
        <v>1131.66169628898</v>
      </c>
      <c r="G85" s="0" t="n">
        <f aca="false">1050-260*SIN((90-E85)*PI()/180)</f>
        <v>1168.03752993228</v>
      </c>
      <c r="J85" s="0" t="n">
        <f aca="false">F85/1657</f>
        <v>0.682958175189484</v>
      </c>
      <c r="K85" s="0" t="n">
        <f aca="false">G85/1657</f>
        <v>0.704911001769633</v>
      </c>
    </row>
    <row r="86" customFormat="false" ht="15" hidden="false" customHeight="false" outlineLevel="0" collapsed="false">
      <c r="E86" s="0" t="n">
        <v>126</v>
      </c>
      <c r="F86" s="0" t="n">
        <f aca="false">900+260*COS((90-E86)*PI()/180)</f>
        <v>1110.34441853749</v>
      </c>
      <c r="G86" s="0" t="n">
        <f aca="false">1050-260*SIN((90-E86)*PI()/180)</f>
        <v>1202.82416559604</v>
      </c>
      <c r="J86" s="0" t="n">
        <f aca="false">F86/1657</f>
        <v>0.670093191633969</v>
      </c>
      <c r="K86" s="0" t="n">
        <f aca="false">G86/1657</f>
        <v>0.725904746889585</v>
      </c>
    </row>
    <row r="87" customFormat="false" ht="15" hidden="false" customHeight="false" outlineLevel="0" collapsed="false">
      <c r="E87" s="0" t="n">
        <v>135</v>
      </c>
      <c r="F87" s="0" t="n">
        <f aca="false">900+260*COS((90-E87)*PI()/180)</f>
        <v>1083.8477631085</v>
      </c>
      <c r="G87" s="0" t="n">
        <f aca="false">1050-260*SIN((90-E87)*PI()/180)</f>
        <v>1233.8477631085</v>
      </c>
      <c r="J87" s="0" t="n">
        <f aca="false">F87/1657</f>
        <v>0.654102452087207</v>
      </c>
      <c r="K87" s="0" t="n">
        <f aca="false">G87/1657</f>
        <v>0.74462749734973</v>
      </c>
    </row>
    <row r="88" customFormat="false" ht="15" hidden="false" customHeight="false" outlineLevel="0" collapsed="false">
      <c r="E88" s="0" t="n">
        <v>144</v>
      </c>
      <c r="F88" s="0" t="n">
        <f aca="false">900+260*COS((90-E88)*PI()/180)</f>
        <v>1052.82416559604</v>
      </c>
      <c r="G88" s="0" t="n">
        <f aca="false">1050-260*SIN((90-E88)*PI()/180)</f>
        <v>1260.34441853749</v>
      </c>
      <c r="J88" s="0" t="n">
        <f aca="false">F88/1657</f>
        <v>0.635379701627063</v>
      </c>
      <c r="K88" s="0" t="n">
        <f aca="false">G88/1657</f>
        <v>0.760618236896491</v>
      </c>
    </row>
    <row r="89" customFormat="false" ht="15" hidden="false" customHeight="false" outlineLevel="0" collapsed="false">
      <c r="E89" s="0" t="n">
        <v>153</v>
      </c>
      <c r="F89" s="0" t="n">
        <f aca="false">900+260*COS((90-E89)*PI()/180)</f>
        <v>1018.03752993228</v>
      </c>
      <c r="G89" s="0" t="n">
        <f aca="false">1050-260*SIN((90-E89)*PI()/180)</f>
        <v>1281.66169628898</v>
      </c>
      <c r="J89" s="0" t="n">
        <f aca="false">F89/1657</f>
        <v>0.614385956507111</v>
      </c>
      <c r="K89" s="0" t="n">
        <f aca="false">G89/1657</f>
        <v>0.773483220452007</v>
      </c>
    </row>
    <row r="90" customFormat="false" ht="15" hidden="false" customHeight="false" outlineLevel="0" collapsed="false">
      <c r="E90" s="0" t="n">
        <v>162</v>
      </c>
      <c r="F90" s="0" t="n">
        <f aca="false">900+260*COS((90-E90)*PI()/180)</f>
        <v>980.344418537486</v>
      </c>
      <c r="G90" s="0" t="n">
        <f aca="false">1050-260*SIN((90-E90)*PI()/180)</f>
        <v>1297.27469423674</v>
      </c>
      <c r="J90" s="0" t="n">
        <f aca="false">F90/1657</f>
        <v>0.591638152406449</v>
      </c>
      <c r="K90" s="0" t="n">
        <f aca="false">G90/1657</f>
        <v>0.782905669424707</v>
      </c>
    </row>
    <row r="91" customFormat="false" ht="15" hidden="false" customHeight="false" outlineLevel="0" collapsed="false">
      <c r="E91" s="0" t="n">
        <v>171</v>
      </c>
      <c r="F91" s="0" t="n">
        <f aca="false">900+260*COS((90-E91)*PI()/180)</f>
        <v>940.67296091046</v>
      </c>
      <c r="G91" s="0" t="n">
        <f aca="false">1050-260*SIN((90-E91)*PI()/180)</f>
        <v>1306.79896855474</v>
      </c>
      <c r="J91" s="0" t="n">
        <f aca="false">F91/1657</f>
        <v>0.56769641575767</v>
      </c>
      <c r="K91" s="0" t="n">
        <f aca="false">G91/1657</f>
        <v>0.788653571849569</v>
      </c>
    </row>
    <row r="92" customFormat="false" ht="15" hidden="false" customHeight="false" outlineLevel="0" collapsed="false">
      <c r="E92" s="0" t="n">
        <v>180</v>
      </c>
      <c r="F92" s="0" t="n">
        <f aca="false">900+260*COS((90-E92)*PI()/180)</f>
        <v>900</v>
      </c>
      <c r="G92" s="0" t="n">
        <f aca="false">1050-260*SIN((90-E92)*PI()/180)</f>
        <v>1310</v>
      </c>
      <c r="H92" s="0" t="s">
        <v>17</v>
      </c>
      <c r="J92" s="0" t="n">
        <f aca="false">F92/1657</f>
        <v>0.543150271575136</v>
      </c>
      <c r="K92" s="0" t="n">
        <f aca="false">G92/1657</f>
        <v>0.790585395292698</v>
      </c>
    </row>
    <row r="93" customFormat="false" ht="15" hidden="false" customHeight="false" outlineLevel="0" collapsed="false">
      <c r="F93" s="0" t="n">
        <v>860</v>
      </c>
      <c r="G93" s="0" t="n">
        <v>1310</v>
      </c>
      <c r="J93" s="0" t="n">
        <f aca="false">F93/1657</f>
        <v>0.51901025950513</v>
      </c>
      <c r="K93" s="0" t="n">
        <f aca="false">G93/1657</f>
        <v>0.790585395292698</v>
      </c>
    </row>
    <row r="94" customFormat="false" ht="15" hidden="false" customHeight="false" outlineLevel="0" collapsed="false">
      <c r="F94" s="0" t="n">
        <v>820</v>
      </c>
      <c r="G94" s="0" t="n">
        <v>1310</v>
      </c>
      <c r="J94" s="0" t="n">
        <f aca="false">F94/1657</f>
        <v>0.494870247435124</v>
      </c>
      <c r="K94" s="0" t="n">
        <f aca="false">G94/1657</f>
        <v>0.790585395292698</v>
      </c>
    </row>
    <row r="95" customFormat="false" ht="15" hidden="false" customHeight="false" outlineLevel="0" collapsed="false">
      <c r="F95" s="0" t="n">
        <v>780</v>
      </c>
      <c r="G95" s="0" t="n">
        <v>1310</v>
      </c>
      <c r="J95" s="0" t="n">
        <f aca="false">F95/1657</f>
        <v>0.470730235365118</v>
      </c>
      <c r="K95" s="0" t="n">
        <f aca="false">G95/1657</f>
        <v>0.790585395292698</v>
      </c>
    </row>
    <row r="96" customFormat="false" ht="15" hidden="false" customHeight="false" outlineLevel="0" collapsed="false">
      <c r="F96" s="0" t="n">
        <v>740</v>
      </c>
      <c r="G96" s="0" t="n">
        <v>1310</v>
      </c>
      <c r="J96" s="0" t="n">
        <f aca="false">F96/1657</f>
        <v>0.446590223295112</v>
      </c>
      <c r="K96" s="0" t="n">
        <f aca="false">G96/1657</f>
        <v>0.790585395292698</v>
      </c>
    </row>
    <row r="97" customFormat="false" ht="15" hidden="false" customHeight="false" outlineLevel="0" collapsed="false">
      <c r="F97" s="0" t="n">
        <v>700</v>
      </c>
      <c r="G97" s="0" t="n">
        <v>1310</v>
      </c>
      <c r="J97" s="0" t="n">
        <f aca="false">F97/1657</f>
        <v>0.422450211225106</v>
      </c>
      <c r="K97" s="0" t="n">
        <f aca="false">G97/1657</f>
        <v>0.790585395292698</v>
      </c>
    </row>
    <row r="98" customFormat="false" ht="15" hidden="false" customHeight="false" outlineLevel="0" collapsed="false">
      <c r="F98" s="0" t="n">
        <v>660</v>
      </c>
      <c r="G98" s="0" t="n">
        <v>1310</v>
      </c>
      <c r="J98" s="0" t="n">
        <f aca="false">F98/1657</f>
        <v>0.3983101991551</v>
      </c>
      <c r="K98" s="0" t="n">
        <f aca="false">G98/1657</f>
        <v>0.790585395292698</v>
      </c>
    </row>
    <row r="99" customFormat="false" ht="15" hidden="false" customHeight="false" outlineLevel="0" collapsed="false">
      <c r="F99" s="0" t="n">
        <v>620</v>
      </c>
      <c r="G99" s="0" t="n">
        <v>1310</v>
      </c>
      <c r="J99" s="0" t="n">
        <f aca="false">F99/1657</f>
        <v>0.374170187085094</v>
      </c>
      <c r="K99" s="0" t="n">
        <f aca="false">G99/1657</f>
        <v>0.790585395292698</v>
      </c>
    </row>
    <row r="100" customFormat="false" ht="15" hidden="false" customHeight="false" outlineLevel="0" collapsed="false">
      <c r="F100" s="0" t="n">
        <v>580</v>
      </c>
      <c r="G100" s="0" t="n">
        <v>1310</v>
      </c>
      <c r="J100" s="0" t="n">
        <f aca="false">F100/1657</f>
        <v>0.350030175015087</v>
      </c>
      <c r="K100" s="0" t="n">
        <f aca="false">G100/1657</f>
        <v>0.790585395292698</v>
      </c>
    </row>
    <row r="101" customFormat="false" ht="15" hidden="false" customHeight="false" outlineLevel="0" collapsed="false">
      <c r="F101" s="0" t="n">
        <v>540</v>
      </c>
      <c r="G101" s="0" t="n">
        <v>1310</v>
      </c>
      <c r="J101" s="0" t="n">
        <f aca="false">F101/1657</f>
        <v>0.325890162945081</v>
      </c>
      <c r="K101" s="0" t="n">
        <f aca="false">G101/1657</f>
        <v>0.790585395292698</v>
      </c>
    </row>
    <row r="102" customFormat="false" ht="15" hidden="false" customHeight="false" outlineLevel="0" collapsed="false">
      <c r="F102" s="0" t="n">
        <v>500</v>
      </c>
      <c r="G102" s="0" t="n">
        <v>1310</v>
      </c>
      <c r="H102" s="0" t="s">
        <v>0</v>
      </c>
      <c r="J102" s="0" t="n">
        <f aca="false">F102/1657</f>
        <v>0.301750150875075</v>
      </c>
      <c r="K102" s="0" t="n">
        <f aca="false">G102/1657</f>
        <v>0.790585395292698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2018-04-03T01:48:54Z</dcterms:created>
  <dc:creator>정병관</dc:creator>
  <dc:description/>
  <dc:language>en-US</dc:language>
  <cp:lastModifiedBy/>
  <dcterms:modified xsi:type="dcterms:W3CDTF">2018-04-03T17:51:58Z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