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xxryk\Desktop\Durham College\2nd Year 2nd Semester\Machine Learning - Regression\Assignment4\"/>
    </mc:Choice>
  </mc:AlternateContent>
  <xr:revisionPtr revIDLastSave="0" documentId="13_ncr:1_{2031F335-44E3-47FB-80EB-F721D343C782}" xr6:coauthVersionLast="47" xr6:coauthVersionMax="47" xr10:uidLastSave="{00000000-0000-0000-0000-000000000000}"/>
  <bookViews>
    <workbookView xWindow="-120" yWindow="-120" windowWidth="29040" windowHeight="15720" xr2:uid="{93BB51CA-4D91-40CE-8EF6-991DA0EA31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11" i="1"/>
  <c r="G12" i="1"/>
  <c r="G9" i="1"/>
  <c r="E10" i="1"/>
  <c r="E11" i="1"/>
  <c r="E12" i="1"/>
  <c r="E9" i="1"/>
  <c r="C10" i="1"/>
  <c r="C11" i="1"/>
  <c r="C12" i="1"/>
  <c r="C9" i="1"/>
  <c r="A10" i="1"/>
  <c r="A11" i="1"/>
  <c r="A12" i="1"/>
  <c r="A9" i="1"/>
  <c r="J9" i="1" s="1"/>
  <c r="P9" i="1" s="1"/>
  <c r="J11" i="1"/>
  <c r="P11" i="1" s="1"/>
  <c r="J10" i="1"/>
  <c r="P10" i="1" s="1"/>
  <c r="V5" i="1"/>
  <c r="S5" i="1"/>
  <c r="J2" i="1"/>
  <c r="J3" i="1"/>
  <c r="J4" i="1"/>
  <c r="J5" i="1"/>
  <c r="P2" i="1"/>
  <c r="P3" i="1"/>
  <c r="P4" i="1"/>
  <c r="P5" i="1"/>
  <c r="J12" i="1" l="1"/>
  <c r="P12" i="1" s="1"/>
  <c r="S10" i="1"/>
  <c r="V10" i="1" s="1"/>
  <c r="S12" i="1"/>
  <c r="V12" i="1" s="1"/>
  <c r="S9" i="1"/>
  <c r="V9" i="1" s="1"/>
  <c r="S11" i="1"/>
  <c r="V11" i="1" s="1"/>
  <c r="M9" i="1"/>
  <c r="M10" i="1" s="1"/>
  <c r="S4" i="1"/>
  <c r="V4" i="1" s="1"/>
  <c r="S3" i="1"/>
  <c r="V3" i="1" s="1"/>
  <c r="S2" i="1"/>
  <c r="V2" i="1" s="1"/>
  <c r="M2" i="1"/>
  <c r="M3" i="1" s="1"/>
  <c r="E17" i="1" l="1"/>
  <c r="E18" i="1"/>
  <c r="E19" i="1"/>
  <c r="E16" i="1"/>
  <c r="C17" i="1"/>
  <c r="C19" i="1"/>
  <c r="C18" i="1"/>
  <c r="C16" i="1"/>
  <c r="A16" i="1"/>
  <c r="A17" i="1"/>
  <c r="A19" i="1"/>
  <c r="J19" i="1" s="1"/>
  <c r="P19" i="1" s="1"/>
  <c r="A18" i="1"/>
  <c r="J18" i="1" l="1"/>
  <c r="P18" i="1" s="1"/>
  <c r="J16" i="1"/>
  <c r="P16" i="1" s="1"/>
  <c r="J17" i="1"/>
  <c r="P17" i="1" s="1"/>
  <c r="M16" i="1" l="1"/>
  <c r="M17" i="1" s="1"/>
  <c r="S16" i="1"/>
  <c r="V16" i="1" s="1"/>
  <c r="S17" i="1"/>
  <c r="V17" i="1" s="1"/>
  <c r="S18" i="1"/>
  <c r="V18" i="1" s="1"/>
  <c r="E24" i="1" l="1"/>
  <c r="E25" i="1"/>
  <c r="E26" i="1"/>
  <c r="E23" i="1"/>
  <c r="C24" i="1"/>
  <c r="C25" i="1"/>
  <c r="C26" i="1"/>
  <c r="C23" i="1"/>
  <c r="A24" i="1"/>
  <c r="A23" i="1"/>
  <c r="J23" i="1" s="1"/>
  <c r="A25" i="1"/>
  <c r="A26" i="1"/>
  <c r="J26" i="1" l="1"/>
  <c r="P26" i="1" s="1"/>
  <c r="J24" i="1"/>
  <c r="P24" i="1" s="1"/>
  <c r="P23" i="1"/>
  <c r="J25" i="1"/>
  <c r="P25" i="1" s="1"/>
  <c r="S25" i="1" l="1"/>
  <c r="V25" i="1" s="1"/>
  <c r="S23" i="1"/>
  <c r="V23" i="1" s="1"/>
  <c r="S24" i="1"/>
  <c r="V24" i="1" s="1"/>
  <c r="M23" i="1"/>
  <c r="M24" i="1" s="1"/>
  <c r="E31" i="1" l="1"/>
  <c r="E32" i="1"/>
  <c r="E33" i="1"/>
  <c r="E30" i="1"/>
  <c r="C31" i="1"/>
  <c r="C32" i="1"/>
  <c r="C33" i="1"/>
  <c r="C30" i="1"/>
  <c r="A30" i="1"/>
  <c r="A33" i="1"/>
  <c r="A31" i="1"/>
  <c r="A32" i="1"/>
  <c r="J32" i="1" l="1"/>
  <c r="P32" i="1" s="1"/>
  <c r="J30" i="1"/>
  <c r="J31" i="1"/>
  <c r="P31" i="1" s="1"/>
  <c r="P30" i="1"/>
  <c r="J33" i="1"/>
  <c r="P33" i="1" s="1"/>
  <c r="M30" i="1" l="1"/>
  <c r="M31" i="1" s="1"/>
  <c r="S31" i="1"/>
  <c r="V31" i="1" s="1"/>
  <c r="S32" i="1"/>
  <c r="V32" i="1" s="1"/>
  <c r="S30" i="1"/>
  <c r="V30" i="1" s="1"/>
  <c r="A38" i="1" l="1"/>
  <c r="A39" i="1"/>
  <c r="A40" i="1"/>
  <c r="A37" i="1"/>
  <c r="C38" i="1"/>
  <c r="C39" i="1"/>
  <c r="C40" i="1"/>
  <c r="C37" i="1"/>
  <c r="E38" i="1"/>
  <c r="E39" i="1"/>
  <c r="E40" i="1"/>
  <c r="E37" i="1"/>
  <c r="J38" i="1" l="1"/>
  <c r="P38" i="1" s="1"/>
  <c r="J40" i="1"/>
  <c r="P40" i="1" s="1"/>
  <c r="J37" i="1"/>
  <c r="J39" i="1"/>
  <c r="P39" i="1" s="1"/>
  <c r="P37" i="1" l="1"/>
  <c r="M37" i="1"/>
  <c r="M38" i="1" s="1"/>
  <c r="S38" i="1" l="1"/>
  <c r="V38" i="1" s="1"/>
  <c r="S37" i="1"/>
  <c r="V37" i="1" s="1"/>
  <c r="S39" i="1"/>
  <c r="V39" i="1" s="1"/>
  <c r="E45" i="1" l="1"/>
  <c r="E46" i="1"/>
  <c r="E47" i="1"/>
  <c r="E44" i="1"/>
  <c r="A44" i="1"/>
  <c r="A45" i="1"/>
  <c r="A46" i="1"/>
  <c r="A47" i="1"/>
  <c r="C45" i="1"/>
  <c r="C46" i="1"/>
  <c r="C47" i="1"/>
  <c r="C44" i="1"/>
  <c r="J44" i="1" s="1"/>
  <c r="P44" i="1" l="1"/>
  <c r="J47" i="1"/>
  <c r="P47" i="1" s="1"/>
  <c r="J46" i="1"/>
  <c r="P46" i="1" s="1"/>
  <c r="J45" i="1"/>
  <c r="P45" i="1" s="1"/>
  <c r="S45" i="1" l="1"/>
  <c r="V45" i="1" s="1"/>
  <c r="S46" i="1"/>
  <c r="V46" i="1" s="1"/>
  <c r="S44" i="1"/>
  <c r="V44" i="1" s="1"/>
  <c r="M44" i="1"/>
  <c r="M45" i="1" s="1"/>
</calcChain>
</file>

<file path=xl/sharedStrings.xml><?xml version="1.0" encoding="utf-8"?>
<sst xmlns="http://schemas.openxmlformats.org/spreadsheetml/2006/main" count="148" uniqueCount="24">
  <si>
    <t>x0</t>
  </si>
  <si>
    <t>x1</t>
  </si>
  <si>
    <t>x2</t>
  </si>
  <si>
    <t>y</t>
  </si>
  <si>
    <t>yhat</t>
  </si>
  <si>
    <t>w0</t>
  </si>
  <si>
    <t>w1</t>
  </si>
  <si>
    <t>w2</t>
  </si>
  <si>
    <t>yhat 1</t>
  </si>
  <si>
    <t>yhat 2</t>
  </si>
  <si>
    <t>yhat 3</t>
  </si>
  <si>
    <t>yhat 4</t>
  </si>
  <si>
    <t>s1</t>
  </si>
  <si>
    <t>s2</t>
  </si>
  <si>
    <t>s0</t>
  </si>
  <si>
    <t>theta0</t>
  </si>
  <si>
    <t>theta1</t>
  </si>
  <si>
    <t>theta2</t>
  </si>
  <si>
    <t>female</t>
  </si>
  <si>
    <t>read</t>
  </si>
  <si>
    <t>w3</t>
  </si>
  <si>
    <t>write</t>
  </si>
  <si>
    <t>s3</t>
  </si>
  <si>
    <t>theta3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</si>
</sst>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styles" Target="style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20C28-78BE-4C66-B495-539B5821D66F}">
  <dimension ref="A1:V47"/>
  <sheetViews>
    <sheetView tabSelected="1" workbookViewId="0">
      <selection activeCell="B2" sqref="B2"/>
    </sheetView>
  </sheetViews>
  <sheetFormatPr defaultRowHeight="15" x14ac:dyDescent="0.25"/>
  <cols>
    <col min="13" max="13" width="9.140625" customWidth="1"/>
  </cols>
  <sheetData>
    <row r="1" spans="1:22" x14ac:dyDescent="0.25">
      <c r="A1" t="s">
        <v>5</v>
      </c>
      <c r="B1" t="s">
        <v>0</v>
      </c>
      <c r="C1" t="s">
        <v>6</v>
      </c>
      <c r="D1" t="s">
        <v>18</v>
      </c>
      <c r="E1" t="s">
        <v>7</v>
      </c>
      <c r="F1" t="s">
        <v>19</v>
      </c>
      <c r="G1" t="s">
        <v>20</v>
      </c>
      <c r="H1" t="s">
        <v>21</v>
      </c>
      <c r="I1" t="s">
        <v>3</v>
      </c>
      <c r="J1" t="s">
        <v>4</v>
      </c>
    </row>
    <row r="2" spans="1:22" x14ac:dyDescent="0.25">
      <c r="A2">
        <v>0</v>
      </c>
      <c r="B2">
        <v>1</v>
      </c>
      <c r="C2">
        <v>0</v>
      </c>
      <c r="D2">
        <v>0</v>
      </c>
      <c r="E2">
        <v>0</v>
      </c>
      <c r="F2">
        <v>57</v>
      </c>
      <c r="G2">
        <v>0</v>
      </c>
      <c r="H2">
        <v>52</v>
      </c>
      <c r="I2">
        <v>0</v>
      </c>
      <c r="J2">
        <f>A2*B2+C2*D2+E2*F2+G2*H2</f>
        <v>0</v>
      </c>
      <c r="L2" t="s">
        <v>4</v>
      </c>
      <c r="M2">
        <f>SUM(J2:J5)</f>
        <v>0</v>
      </c>
      <c r="O2" t="s">
        <v>8</v>
      </c>
      <c r="P2">
        <f>1/(1+EXP(-J2))</f>
        <v>0.5</v>
      </c>
      <c r="R2" t="s">
        <v>14</v>
      </c>
      <c r="S2">
        <f>(P2-I2)+(P3-I3)+(P4-I4)+(P5-I5)</f>
        <v>1</v>
      </c>
      <c r="U2" t="s">
        <v>15</v>
      </c>
      <c r="V2">
        <f>A2-0.5*(1/4)*S2</f>
        <v>-0.125</v>
      </c>
    </row>
    <row r="3" spans="1:22" x14ac:dyDescent="0.25">
      <c r="A3">
        <v>0</v>
      </c>
      <c r="B3">
        <v>1</v>
      </c>
      <c r="C3">
        <v>0</v>
      </c>
      <c r="D3">
        <v>1</v>
      </c>
      <c r="E3">
        <v>0</v>
      </c>
      <c r="F3">
        <v>68</v>
      </c>
      <c r="G3">
        <v>0</v>
      </c>
      <c r="H3">
        <v>59</v>
      </c>
      <c r="I3">
        <v>0</v>
      </c>
      <c r="J3">
        <f t="shared" ref="J3:J5" si="0">A3*B3+C3*D3+E3*F3+G3*H3</f>
        <v>0</v>
      </c>
      <c r="L3" t="s">
        <v>4</v>
      </c>
      <c r="M3">
        <f>1/(1+EXP(-M2))</f>
        <v>0.5</v>
      </c>
      <c r="O3" t="s">
        <v>9</v>
      </c>
      <c r="P3">
        <f>1/(1+EXP(-J3))</f>
        <v>0.5</v>
      </c>
      <c r="R3" t="s">
        <v>12</v>
      </c>
      <c r="S3">
        <f>(P2-I2)*D2+(P3-I3)*D3+(P4-I4)*D4+(P5-I5)*D5</f>
        <v>0</v>
      </c>
      <c r="U3" t="s">
        <v>16</v>
      </c>
      <c r="V3">
        <f>C2-0.5*(1/4)*S3</f>
        <v>0</v>
      </c>
    </row>
    <row r="4" spans="1:22" x14ac:dyDescent="0.25">
      <c r="A4">
        <v>0</v>
      </c>
      <c r="B4">
        <v>1</v>
      </c>
      <c r="C4">
        <v>0</v>
      </c>
      <c r="D4">
        <v>0</v>
      </c>
      <c r="E4">
        <v>0</v>
      </c>
      <c r="F4">
        <v>44</v>
      </c>
      <c r="G4">
        <v>0</v>
      </c>
      <c r="H4">
        <v>33</v>
      </c>
      <c r="I4">
        <v>0</v>
      </c>
      <c r="J4">
        <f t="shared" si="0"/>
        <v>0</v>
      </c>
      <c r="O4" t="s">
        <v>10</v>
      </c>
      <c r="P4">
        <f>1/(1+EXP(-J4))</f>
        <v>0.5</v>
      </c>
      <c r="R4" t="s">
        <v>13</v>
      </c>
      <c r="S4">
        <f>(P2-I2)*F2+(P3-I3)*F3+(P4-I4)*F4+(P5-I5)*F5</f>
        <v>54.5</v>
      </c>
      <c r="U4" t="s">
        <v>17</v>
      </c>
      <c r="V4">
        <f>E2-0.5*(1/4)*S4</f>
        <v>-6.8125</v>
      </c>
    </row>
    <row r="5" spans="1:22" x14ac:dyDescent="0.25">
      <c r="A5">
        <v>0</v>
      </c>
      <c r="B5">
        <v>1</v>
      </c>
      <c r="C5">
        <v>0</v>
      </c>
      <c r="D5">
        <v>1</v>
      </c>
      <c r="E5">
        <v>0</v>
      </c>
      <c r="F5">
        <v>60</v>
      </c>
      <c r="G5">
        <v>0</v>
      </c>
      <c r="H5">
        <v>62</v>
      </c>
      <c r="I5">
        <v>1</v>
      </c>
      <c r="J5">
        <f t="shared" si="0"/>
        <v>0</v>
      </c>
      <c r="O5" t="s">
        <v>11</v>
      </c>
      <c r="P5">
        <f>1/(1+EXP(-J5))</f>
        <v>0.5</v>
      </c>
      <c r="R5" t="s">
        <v>22</v>
      </c>
      <c r="S5">
        <f>(P2-I2)*H2+(P3-I3)*H3+(P4-I4)*H4+(P5-I5)*H5</f>
        <v>41</v>
      </c>
      <c r="U5" t="s">
        <v>23</v>
      </c>
      <c r="V5">
        <f>G2-0.5*(1/4)*S5</f>
        <v>-5.125</v>
      </c>
    </row>
    <row r="8" spans="1:22" x14ac:dyDescent="0.25">
      <c r="A8" t="s">
        <v>5</v>
      </c>
      <c r="B8" t="s">
        <v>0</v>
      </c>
      <c r="C8" t="s">
        <v>6</v>
      </c>
      <c r="D8" t="s">
        <v>18</v>
      </c>
      <c r="E8" t="s">
        <v>7</v>
      </c>
      <c r="F8" t="s">
        <v>19</v>
      </c>
      <c r="G8" t="s">
        <v>20</v>
      </c>
      <c r="H8" t="s">
        <v>21</v>
      </c>
      <c r="I8" t="s">
        <v>3</v>
      </c>
      <c r="J8" t="s">
        <v>4</v>
      </c>
    </row>
    <row r="9" spans="1:22" x14ac:dyDescent="0.25">
      <c r="A9">
        <f>$V$2</f>
        <v>-0.125</v>
      </c>
      <c r="B9">
        <v>1</v>
      </c>
      <c r="C9">
        <f>$V$3</f>
        <v>0</v>
      </c>
      <c r="D9">
        <v>0</v>
      </c>
      <c r="E9">
        <f>$V$4</f>
        <v>-6.8125</v>
      </c>
      <c r="F9">
        <v>57</v>
      </c>
      <c r="G9">
        <f>$V$5</f>
        <v>-5.125</v>
      </c>
      <c r="H9">
        <v>52</v>
      </c>
      <c r="I9">
        <v>0</v>
      </c>
      <c r="J9">
        <f>A9*B9+C9*D9+E9*F9+G9*H9</f>
        <v>-654.9375</v>
      </c>
      <c r="L9" t="s">
        <v>4</v>
      </c>
      <c r="M9">
        <f>SUM(J9:J12)</f>
        <v>-2616.3125</v>
      </c>
      <c r="O9" t="s">
        <v>8</v>
      </c>
      <c r="P9">
        <f>1/(1+EXP(-J9))</f>
        <v>3.6665512387836755E-285</v>
      </c>
      <c r="R9" t="s">
        <v>14</v>
      </c>
      <c r="S9" t="e">
        <f>(P9-I9)+(P10-I10)+(P11-I11)+(P12-I12)</f>
        <v>#NUM!</v>
      </c>
      <c r="U9" t="s">
        <v>15</v>
      </c>
      <c r="V9" t="e">
        <f>A9-0.5*(1/4)*S9</f>
        <v>#NUM!</v>
      </c>
    </row>
    <row r="10" spans="1:22" x14ac:dyDescent="0.25">
      <c r="A10">
        <f t="shared" ref="A10:A12" si="1">$V$2</f>
        <v>-0.125</v>
      </c>
      <c r="B10">
        <v>1</v>
      </c>
      <c r="C10">
        <f t="shared" ref="C10:C12" si="2">$V$3</f>
        <v>0</v>
      </c>
      <c r="D10">
        <v>1</v>
      </c>
      <c r="E10">
        <f t="shared" ref="E10:E12" si="3">$V$4</f>
        <v>-6.8125</v>
      </c>
      <c r="F10">
        <v>68</v>
      </c>
      <c r="G10">
        <f t="shared" ref="G10:G12" si="4">$V$5</f>
        <v>-5.125</v>
      </c>
      <c r="H10">
        <v>59</v>
      </c>
      <c r="I10">
        <v>0</v>
      </c>
      <c r="J10">
        <f t="shared" ref="J10:J12" si="5">A10*B10+C10*D10+E10*F10+G10*H10</f>
        <v>-765.75</v>
      </c>
      <c r="L10" t="s">
        <v>4</v>
      </c>
      <c r="M10" t="e">
        <f>1/(1+EXP(-M9))</f>
        <v>#NUM!</v>
      </c>
      <c r="O10" t="s">
        <v>9</v>
      </c>
      <c r="P10" t="e">
        <f>1/(1+EXP(-J10))</f>
        <v>#NUM!</v>
      </c>
      <c r="R10" t="s">
        <v>12</v>
      </c>
      <c r="S10" t="e">
        <f>(P9-I9)*D9+(P10-I10)*D10+(P11-I11)*D11+(P12-I12)*D12</f>
        <v>#NUM!</v>
      </c>
      <c r="U10" t="s">
        <v>16</v>
      </c>
      <c r="V10" t="e">
        <f>C9-0.5*(1/4)*S10</f>
        <v>#NUM!</v>
      </c>
    </row>
    <row r="11" spans="1:22" x14ac:dyDescent="0.25">
      <c r="A11">
        <f t="shared" si="1"/>
        <v>-0.125</v>
      </c>
      <c r="B11">
        <v>1</v>
      </c>
      <c r="C11">
        <f t="shared" si="2"/>
        <v>0</v>
      </c>
      <c r="D11">
        <v>0</v>
      </c>
      <c r="E11">
        <f t="shared" si="3"/>
        <v>-6.8125</v>
      </c>
      <c r="F11">
        <v>44</v>
      </c>
      <c r="G11">
        <f t="shared" si="4"/>
        <v>-5.125</v>
      </c>
      <c r="H11">
        <v>33</v>
      </c>
      <c r="I11">
        <v>0</v>
      </c>
      <c r="J11">
        <f t="shared" si="5"/>
        <v>-469</v>
      </c>
      <c r="O11" t="s">
        <v>10</v>
      </c>
      <c r="P11">
        <f>1/(1+EXP(-J11))</f>
        <v>2.0696074896799628E-204</v>
      </c>
      <c r="R11" t="s">
        <v>13</v>
      </c>
      <c r="S11" t="e">
        <f>(P9-I9)*F9+(P10-I10)*F10+(P11-I11)*F11+(P12-I12)*F12</f>
        <v>#NUM!</v>
      </c>
      <c r="U11" t="s">
        <v>17</v>
      </c>
      <c r="V11" t="e">
        <f>E9-0.5*(1/4)*S11</f>
        <v>#NUM!</v>
      </c>
    </row>
    <row r="12" spans="1:22" x14ac:dyDescent="0.25">
      <c r="A12">
        <f t="shared" si="1"/>
        <v>-0.125</v>
      </c>
      <c r="B12">
        <v>1</v>
      </c>
      <c r="C12">
        <f t="shared" si="2"/>
        <v>0</v>
      </c>
      <c r="D12">
        <v>1</v>
      </c>
      <c r="E12">
        <f t="shared" si="3"/>
        <v>-6.8125</v>
      </c>
      <c r="F12">
        <v>60</v>
      </c>
      <c r="G12">
        <f t="shared" si="4"/>
        <v>-5.125</v>
      </c>
      <c r="H12">
        <v>62</v>
      </c>
      <c r="I12">
        <v>1</v>
      </c>
      <c r="J12">
        <f t="shared" si="5"/>
        <v>-726.625</v>
      </c>
      <c r="O12" t="s">
        <v>11</v>
      </c>
      <c r="P12" t="e">
        <f>1/(1+EXP(-J12))</f>
        <v>#NUM!</v>
      </c>
      <c r="R12" t="s">
        <v>22</v>
      </c>
      <c r="S12" t="e">
        <f>(P9-I9)*H9+(P10-I10)*H10+(P11-I11)*H11+(P12-I12)*H12</f>
        <v>#NUM!</v>
      </c>
      <c r="U12" t="s">
        <v>23</v>
      </c>
      <c r="V12" t="e">
        <f>G9-0.5*(1/4)*S12</f>
        <v>#NUM!</v>
      </c>
    </row>
    <row r="15" spans="1:22" x14ac:dyDescent="0.25">
      <c r="A15" t="s">
        <v>5</v>
      </c>
      <c r="B15" t="s">
        <v>0</v>
      </c>
      <c r="C15" t="s">
        <v>6</v>
      </c>
      <c r="D15" t="s">
        <v>1</v>
      </c>
      <c r="E15" t="s">
        <v>7</v>
      </c>
      <c r="F15" t="s">
        <v>2</v>
      </c>
      <c r="I15" t="s">
        <v>3</v>
      </c>
      <c r="J15" t="s">
        <v>4</v>
      </c>
    </row>
    <row r="16" spans="1:22" x14ac:dyDescent="0.25">
      <c r="A16" t="e">
        <f>$V$9</f>
        <v>#NUM!</v>
      </c>
      <c r="B16">
        <v>1</v>
      </c>
      <c r="C16" t="e">
        <f>$V$10</f>
        <v>#NUM!</v>
      </c>
      <c r="D16">
        <v>3.2</v>
      </c>
      <c r="E16" t="e">
        <f>$V$11</f>
        <v>#NUM!</v>
      </c>
      <c r="F16">
        <v>3</v>
      </c>
      <c r="I16">
        <v>1</v>
      </c>
      <c r="J16" t="e">
        <f>A16*B16+C16*D16+E16*F16</f>
        <v>#NUM!</v>
      </c>
      <c r="L16" t="s">
        <v>4</v>
      </c>
      <c r="M16" t="e">
        <f>SUM(J16:J19)</f>
        <v>#NUM!</v>
      </c>
      <c r="O16" t="s">
        <v>8</v>
      </c>
      <c r="P16" t="e">
        <f>1/(1+EXP(-J16))</f>
        <v>#NUM!</v>
      </c>
      <c r="R16" t="s">
        <v>14</v>
      </c>
      <c r="S16" t="e">
        <f>(P16-I16)+(P17-I17)+(P18-I18)+(P19-I19)</f>
        <v>#NUM!</v>
      </c>
      <c r="U16" t="s">
        <v>15</v>
      </c>
      <c r="V16" t="e">
        <f>A16-0.5*(1/4)*S16</f>
        <v>#NUM!</v>
      </c>
    </row>
    <row r="17" spans="1:22" x14ac:dyDescent="0.25">
      <c r="A17" t="e">
        <f t="shared" ref="A17:A19" si="6">$V$9</f>
        <v>#NUM!</v>
      </c>
      <c r="B17">
        <v>1</v>
      </c>
      <c r="C17" t="e">
        <f t="shared" ref="C17:C19" si="7">$V$10</f>
        <v>#NUM!</v>
      </c>
      <c r="D17">
        <v>2.9</v>
      </c>
      <c r="E17" t="e">
        <f t="shared" ref="E17:E19" si="8">$V$11</f>
        <v>#NUM!</v>
      </c>
      <c r="F17">
        <v>3.5</v>
      </c>
      <c r="I17">
        <v>1</v>
      </c>
      <c r="J17" t="e">
        <f t="shared" ref="J17:J19" si="9">A17*B17+C17*D17+E17*F17</f>
        <v>#NUM!</v>
      </c>
      <c r="L17" t="s">
        <v>4</v>
      </c>
      <c r="M17" t="e">
        <f>1/(1+EXP(-M16))</f>
        <v>#NUM!</v>
      </c>
      <c r="O17" t="s">
        <v>9</v>
      </c>
      <c r="P17" t="e">
        <f>1/(1+EXP(-J17))</f>
        <v>#NUM!</v>
      </c>
      <c r="R17" t="s">
        <v>12</v>
      </c>
      <c r="S17" t="e">
        <f>(P16-I16)*D16+(P17-I17)*D17+(P18-I18)*D18+(P19-I19)*D19</f>
        <v>#NUM!</v>
      </c>
      <c r="U17" t="s">
        <v>16</v>
      </c>
      <c r="V17" t="e">
        <f>C16-0.5*(1/4)*S17</f>
        <v>#NUM!</v>
      </c>
    </row>
    <row r="18" spans="1:22" x14ac:dyDescent="0.25">
      <c r="A18" t="e">
        <f t="shared" si="6"/>
        <v>#NUM!</v>
      </c>
      <c r="B18">
        <v>1</v>
      </c>
      <c r="C18" t="e">
        <f t="shared" si="7"/>
        <v>#NUM!</v>
      </c>
      <c r="D18">
        <v>1.9</v>
      </c>
      <c r="E18" t="e">
        <f t="shared" si="8"/>
        <v>#NUM!</v>
      </c>
      <c r="F18">
        <v>1</v>
      </c>
      <c r="I18">
        <v>0</v>
      </c>
      <c r="J18" t="e">
        <f t="shared" si="9"/>
        <v>#NUM!</v>
      </c>
      <c r="O18" t="s">
        <v>10</v>
      </c>
      <c r="P18" t="e">
        <f>1/(1+EXP(-J18))</f>
        <v>#NUM!</v>
      </c>
      <c r="R18" t="s">
        <v>13</v>
      </c>
      <c r="S18" t="e">
        <f>(P16-I16)*F16+(P17-I17)*F17+(P18-I18)*F18+(P19-I19)*F19</f>
        <v>#NUM!</v>
      </c>
      <c r="U18" t="s">
        <v>17</v>
      </c>
      <c r="V18" t="e">
        <f>E16-0.5*(1/4)*S18</f>
        <v>#NUM!</v>
      </c>
    </row>
    <row r="19" spans="1:22" x14ac:dyDescent="0.25">
      <c r="A19" t="e">
        <f t="shared" si="6"/>
        <v>#NUM!</v>
      </c>
      <c r="B19">
        <v>1</v>
      </c>
      <c r="C19" t="e">
        <f t="shared" si="7"/>
        <v>#NUM!</v>
      </c>
      <c r="D19">
        <v>5.4</v>
      </c>
      <c r="E19" t="e">
        <f t="shared" si="8"/>
        <v>#NUM!</v>
      </c>
      <c r="F19">
        <v>5</v>
      </c>
      <c r="I19">
        <v>1</v>
      </c>
      <c r="J19" t="e">
        <f t="shared" si="9"/>
        <v>#NUM!</v>
      </c>
      <c r="O19" t="s">
        <v>11</v>
      </c>
      <c r="P19" t="e">
        <f>1/(1+EXP(-J19))</f>
        <v>#NUM!</v>
      </c>
    </row>
    <row r="22" spans="1:22" x14ac:dyDescent="0.25">
      <c r="A22" t="s">
        <v>5</v>
      </c>
      <c r="B22" t="s">
        <v>0</v>
      </c>
      <c r="C22" t="s">
        <v>6</v>
      </c>
      <c r="D22" t="s">
        <v>1</v>
      </c>
      <c r="E22" t="s">
        <v>7</v>
      </c>
      <c r="F22" t="s">
        <v>2</v>
      </c>
      <c r="I22" t="s">
        <v>3</v>
      </c>
      <c r="J22" t="s">
        <v>4</v>
      </c>
    </row>
    <row r="23" spans="1:22" x14ac:dyDescent="0.25">
      <c r="A23" t="e">
        <f>$V$16</f>
        <v>#NUM!</v>
      </c>
      <c r="B23">
        <v>1</v>
      </c>
      <c r="C23" t="e">
        <f>$V$17</f>
        <v>#NUM!</v>
      </c>
      <c r="D23">
        <v>3.2</v>
      </c>
      <c r="E23" t="e">
        <f>$V$18</f>
        <v>#NUM!</v>
      </c>
      <c r="F23">
        <v>3</v>
      </c>
      <c r="I23">
        <v>1</v>
      </c>
      <c r="J23" t="e">
        <f>A23*B23+C23*D23+E23*F23</f>
        <v>#NUM!</v>
      </c>
      <c r="L23" t="s">
        <v>4</v>
      </c>
      <c r="M23" t="e">
        <f>SUM(J23:J26)</f>
        <v>#NUM!</v>
      </c>
      <c r="O23" t="s">
        <v>8</v>
      </c>
      <c r="P23" t="e">
        <f>1/(1+EXP(-J23))</f>
        <v>#NUM!</v>
      </c>
      <c r="R23" t="s">
        <v>14</v>
      </c>
      <c r="S23" t="e">
        <f>(P23-I23)+(P24-I24)+(P25-I25)+(P26-I26)</f>
        <v>#NUM!</v>
      </c>
      <c r="U23" t="s">
        <v>15</v>
      </c>
      <c r="V23" t="e">
        <f>A23-0.5*(1/4)*S23</f>
        <v>#NUM!</v>
      </c>
    </row>
    <row r="24" spans="1:22" x14ac:dyDescent="0.25">
      <c r="A24" t="e">
        <f t="shared" ref="A24:A26" si="10">$V$16</f>
        <v>#NUM!</v>
      </c>
      <c r="B24">
        <v>1</v>
      </c>
      <c r="C24" t="e">
        <f t="shared" ref="C24:C26" si="11">$V$17</f>
        <v>#NUM!</v>
      </c>
      <c r="D24">
        <v>2.9</v>
      </c>
      <c r="E24" t="e">
        <f t="shared" ref="E24:E26" si="12">$V$18</f>
        <v>#NUM!</v>
      </c>
      <c r="F24">
        <v>3.5</v>
      </c>
      <c r="I24">
        <v>1</v>
      </c>
      <c r="J24" t="e">
        <f t="shared" ref="J24:J26" si="13">A24*B24+C24*D24+E24*F24</f>
        <v>#NUM!</v>
      </c>
      <c r="L24" t="s">
        <v>4</v>
      </c>
      <c r="M24" t="e">
        <f>1/(1+EXP(-M23))</f>
        <v>#NUM!</v>
      </c>
      <c r="O24" t="s">
        <v>9</v>
      </c>
      <c r="P24" t="e">
        <f>1/(1+EXP(-J24))</f>
        <v>#NUM!</v>
      </c>
      <c r="R24" t="s">
        <v>12</v>
      </c>
      <c r="S24" t="e">
        <f>(P23-I23)*D23+(P24-I24)*D24+(P25-I25)*D25+(P26-I26)*D26</f>
        <v>#NUM!</v>
      </c>
      <c r="U24" t="s">
        <v>16</v>
      </c>
      <c r="V24" t="e">
        <f>C23-0.5*(1/4)*S24</f>
        <v>#NUM!</v>
      </c>
    </row>
    <row r="25" spans="1:22" x14ac:dyDescent="0.25">
      <c r="A25" t="e">
        <f t="shared" si="10"/>
        <v>#NUM!</v>
      </c>
      <c r="B25">
        <v>1</v>
      </c>
      <c r="C25" t="e">
        <f t="shared" si="11"/>
        <v>#NUM!</v>
      </c>
      <c r="D25">
        <v>1.9</v>
      </c>
      <c r="E25" t="e">
        <f t="shared" si="12"/>
        <v>#NUM!</v>
      </c>
      <c r="F25">
        <v>1</v>
      </c>
      <c r="I25">
        <v>0</v>
      </c>
      <c r="J25" t="e">
        <f t="shared" si="13"/>
        <v>#NUM!</v>
      </c>
      <c r="O25" t="s">
        <v>10</v>
      </c>
      <c r="P25" t="e">
        <f>1/(1+EXP(-J25))</f>
        <v>#NUM!</v>
      </c>
      <c r="R25" t="s">
        <v>13</v>
      </c>
      <c r="S25" t="e">
        <f>(P23-I23)*F23+(P24-I24)*F24+(P25-I25)*F25+(P26-I26)*F26</f>
        <v>#NUM!</v>
      </c>
      <c r="U25" t="s">
        <v>17</v>
      </c>
      <c r="V25" t="e">
        <f>E23-0.5*(1/4)*S25</f>
        <v>#NUM!</v>
      </c>
    </row>
    <row r="26" spans="1:22" x14ac:dyDescent="0.25">
      <c r="A26" t="e">
        <f t="shared" si="10"/>
        <v>#NUM!</v>
      </c>
      <c r="B26">
        <v>1</v>
      </c>
      <c r="C26" t="e">
        <f t="shared" si="11"/>
        <v>#NUM!</v>
      </c>
      <c r="D26">
        <v>5.4</v>
      </c>
      <c r="E26" t="e">
        <f t="shared" si="12"/>
        <v>#NUM!</v>
      </c>
      <c r="F26">
        <v>5</v>
      </c>
      <c r="I26">
        <v>1</v>
      </c>
      <c r="J26" t="e">
        <f t="shared" si="13"/>
        <v>#NUM!</v>
      </c>
      <c r="O26" t="s">
        <v>11</v>
      </c>
      <c r="P26" t="e">
        <f>1/(1+EXP(-J26))</f>
        <v>#NUM!</v>
      </c>
    </row>
    <row r="29" spans="1:22" x14ac:dyDescent="0.25">
      <c r="A29" t="s">
        <v>5</v>
      </c>
      <c r="B29" t="s">
        <v>0</v>
      </c>
      <c r="C29" t="s">
        <v>6</v>
      </c>
      <c r="D29" t="s">
        <v>1</v>
      </c>
      <c r="E29" t="s">
        <v>7</v>
      </c>
      <c r="F29" t="s">
        <v>2</v>
      </c>
      <c r="I29" t="s">
        <v>3</v>
      </c>
      <c r="J29" t="s">
        <v>4</v>
      </c>
    </row>
    <row r="30" spans="1:22" x14ac:dyDescent="0.25">
      <c r="A30" t="e">
        <f>$V$23</f>
        <v>#NUM!</v>
      </c>
      <c r="B30">
        <v>1</v>
      </c>
      <c r="C30" t="e">
        <f>$V$24</f>
        <v>#NUM!</v>
      </c>
      <c r="D30">
        <v>3.2</v>
      </c>
      <c r="E30" t="e">
        <f>$V$25</f>
        <v>#NUM!</v>
      </c>
      <c r="F30">
        <v>3</v>
      </c>
      <c r="I30">
        <v>1</v>
      </c>
      <c r="J30" t="e">
        <f>A30*B30+C30*D30+E30*F30</f>
        <v>#NUM!</v>
      </c>
      <c r="L30" t="s">
        <v>4</v>
      </c>
      <c r="M30" t="e">
        <f>SUM(J30:J33)</f>
        <v>#NUM!</v>
      </c>
      <c r="O30" t="s">
        <v>8</v>
      </c>
      <c r="P30" t="e">
        <f>1/(1+EXP(-J30))</f>
        <v>#NUM!</v>
      </c>
      <c r="R30" t="s">
        <v>14</v>
      </c>
      <c r="S30" t="e">
        <f>(P30-I30)+(P31-I31)+(P32-I32)+(P33-I33)</f>
        <v>#NUM!</v>
      </c>
      <c r="U30" t="s">
        <v>15</v>
      </c>
      <c r="V30" t="e">
        <f>A30-0.5*(1/4)*S30</f>
        <v>#NUM!</v>
      </c>
    </row>
    <row r="31" spans="1:22" x14ac:dyDescent="0.25">
      <c r="A31" t="e">
        <f t="shared" ref="A31:A33" si="14">$V$23</f>
        <v>#NUM!</v>
      </c>
      <c r="B31">
        <v>1</v>
      </c>
      <c r="C31" t="e">
        <f t="shared" ref="C31:C33" si="15">$V$24</f>
        <v>#NUM!</v>
      </c>
      <c r="D31">
        <v>2.9</v>
      </c>
      <c r="E31" t="e">
        <f t="shared" ref="E31:E33" si="16">$V$25</f>
        <v>#NUM!</v>
      </c>
      <c r="F31">
        <v>3.5</v>
      </c>
      <c r="I31">
        <v>1</v>
      </c>
      <c r="J31" t="e">
        <f t="shared" ref="J31:J33" si="17">A31*B31+C31*D31+E31*F31</f>
        <v>#NUM!</v>
      </c>
      <c r="L31" t="s">
        <v>4</v>
      </c>
      <c r="M31" t="e">
        <f>1/(1+EXP(-M30))</f>
        <v>#NUM!</v>
      </c>
      <c r="O31" t="s">
        <v>9</v>
      </c>
      <c r="P31" t="e">
        <f>1/(1+EXP(-J31))</f>
        <v>#NUM!</v>
      </c>
      <c r="R31" t="s">
        <v>12</v>
      </c>
      <c r="S31" t="e">
        <f>(P30-I30)*D30+(P31-I31)*D31+(P32-I32)*D32+(P33-I33)*D33</f>
        <v>#NUM!</v>
      </c>
      <c r="U31" t="s">
        <v>16</v>
      </c>
      <c r="V31" t="e">
        <f>C30-0.5*(1/4)*S31</f>
        <v>#NUM!</v>
      </c>
    </row>
    <row r="32" spans="1:22" x14ac:dyDescent="0.25">
      <c r="A32" t="e">
        <f t="shared" si="14"/>
        <v>#NUM!</v>
      </c>
      <c r="B32">
        <v>1</v>
      </c>
      <c r="C32" t="e">
        <f t="shared" si="15"/>
        <v>#NUM!</v>
      </c>
      <c r="D32">
        <v>1.9</v>
      </c>
      <c r="E32" t="e">
        <f t="shared" si="16"/>
        <v>#NUM!</v>
      </c>
      <c r="F32">
        <v>1</v>
      </c>
      <c r="I32">
        <v>0</v>
      </c>
      <c r="J32" t="e">
        <f t="shared" si="17"/>
        <v>#NUM!</v>
      </c>
      <c r="O32" t="s">
        <v>10</v>
      </c>
      <c r="P32" t="e">
        <f>1/(1+EXP(-J32))</f>
        <v>#NUM!</v>
      </c>
      <c r="R32" t="s">
        <v>13</v>
      </c>
      <c r="S32" t="e">
        <f>(P30-I30)*F30+(P31-I31)*F31+(P32-I32)*F32+(P33-I33)*F33</f>
        <v>#NUM!</v>
      </c>
      <c r="U32" t="s">
        <v>17</v>
      </c>
      <c r="V32" t="e">
        <f>E30-0.5*(1/4)*S32</f>
        <v>#NUM!</v>
      </c>
    </row>
    <row r="33" spans="1:22" x14ac:dyDescent="0.25">
      <c r="A33" t="e">
        <f t="shared" si="14"/>
        <v>#NUM!</v>
      </c>
      <c r="B33">
        <v>1</v>
      </c>
      <c r="C33" t="e">
        <f t="shared" si="15"/>
        <v>#NUM!</v>
      </c>
      <c r="D33">
        <v>5.4</v>
      </c>
      <c r="E33" t="e">
        <f t="shared" si="16"/>
        <v>#NUM!</v>
      </c>
      <c r="F33">
        <v>5</v>
      </c>
      <c r="I33">
        <v>1</v>
      </c>
      <c r="J33" t="e">
        <f t="shared" si="17"/>
        <v>#NUM!</v>
      </c>
      <c r="O33" t="s">
        <v>11</v>
      </c>
      <c r="P33" t="e">
        <f>1/(1+EXP(-J33))</f>
        <v>#NUM!</v>
      </c>
    </row>
    <row r="36" spans="1:22" x14ac:dyDescent="0.25">
      <c r="A36" t="s">
        <v>5</v>
      </c>
      <c r="B36" t="s">
        <v>0</v>
      </c>
      <c r="C36" t="s">
        <v>6</v>
      </c>
      <c r="D36" t="s">
        <v>1</v>
      </c>
      <c r="E36" t="s">
        <v>7</v>
      </c>
      <c r="F36" t="s">
        <v>2</v>
      </c>
      <c r="I36" t="s">
        <v>3</v>
      </c>
      <c r="J36" t="s">
        <v>4</v>
      </c>
    </row>
    <row r="37" spans="1:22" x14ac:dyDescent="0.25">
      <c r="A37" t="e">
        <f>$V$30</f>
        <v>#NUM!</v>
      </c>
      <c r="B37">
        <v>1</v>
      </c>
      <c r="C37" t="e">
        <f>$V$31</f>
        <v>#NUM!</v>
      </c>
      <c r="D37">
        <v>3.2</v>
      </c>
      <c r="E37" t="e">
        <f>$V$32</f>
        <v>#NUM!</v>
      </c>
      <c r="F37">
        <v>3</v>
      </c>
      <c r="I37">
        <v>1</v>
      </c>
      <c r="J37" t="e">
        <f>A37*B37+C37*D37+E37*F37</f>
        <v>#NUM!</v>
      </c>
      <c r="L37" t="s">
        <v>4</v>
      </c>
      <c r="M37" t="e">
        <f>SUM(J37:J40)</f>
        <v>#NUM!</v>
      </c>
      <c r="O37" t="s">
        <v>8</v>
      </c>
      <c r="P37" t="e">
        <f>1/(1+EXP(-J37))</f>
        <v>#NUM!</v>
      </c>
      <c r="R37" t="s">
        <v>14</v>
      </c>
      <c r="S37" t="e">
        <f>(P37-I37)+(P38-I38)+(P39-I39)+(P40-I40)</f>
        <v>#NUM!</v>
      </c>
      <c r="U37" t="s">
        <v>15</v>
      </c>
      <c r="V37" t="e">
        <f>A37-0.5*(1/4)*S37</f>
        <v>#NUM!</v>
      </c>
    </row>
    <row r="38" spans="1:22" x14ac:dyDescent="0.25">
      <c r="A38" t="e">
        <f t="shared" ref="A38:A40" si="18">$V$30</f>
        <v>#NUM!</v>
      </c>
      <c r="B38">
        <v>1</v>
      </c>
      <c r="C38" t="e">
        <f t="shared" ref="C38:C40" si="19">$V$31</f>
        <v>#NUM!</v>
      </c>
      <c r="D38">
        <v>2.9</v>
      </c>
      <c r="E38" t="e">
        <f t="shared" ref="E38:E40" si="20">$V$32</f>
        <v>#NUM!</v>
      </c>
      <c r="F38">
        <v>3.5</v>
      </c>
      <c r="I38">
        <v>1</v>
      </c>
      <c r="J38" t="e">
        <f t="shared" ref="J38:J40" si="21">A38*B38+C38*D38+E38*F38</f>
        <v>#NUM!</v>
      </c>
      <c r="L38" t="s">
        <v>4</v>
      </c>
      <c r="M38" t="e">
        <f>1/(1+EXP(-M37))</f>
        <v>#NUM!</v>
      </c>
      <c r="O38" t="s">
        <v>9</v>
      </c>
      <c r="P38" t="e">
        <f>1/(1+EXP(-J38))</f>
        <v>#NUM!</v>
      </c>
      <c r="R38" t="s">
        <v>12</v>
      </c>
      <c r="S38" t="e">
        <f>(P37-I37)*D37+(P38-I38)*D38+(P39-I39)*D39+(P40-I40)*D40</f>
        <v>#NUM!</v>
      </c>
      <c r="U38" t="s">
        <v>16</v>
      </c>
      <c r="V38" t="e">
        <f>C37-0.5*(1/4)*S38</f>
        <v>#NUM!</v>
      </c>
    </row>
    <row r="39" spans="1:22" x14ac:dyDescent="0.25">
      <c r="A39" t="e">
        <f t="shared" si="18"/>
        <v>#NUM!</v>
      </c>
      <c r="B39">
        <v>1</v>
      </c>
      <c r="C39" t="e">
        <f t="shared" si="19"/>
        <v>#NUM!</v>
      </c>
      <c r="D39">
        <v>1.9</v>
      </c>
      <c r="E39" t="e">
        <f t="shared" si="20"/>
        <v>#NUM!</v>
      </c>
      <c r="F39">
        <v>1</v>
      </c>
      <c r="I39">
        <v>0</v>
      </c>
      <c r="J39" t="e">
        <f t="shared" si="21"/>
        <v>#NUM!</v>
      </c>
      <c r="O39" t="s">
        <v>10</v>
      </c>
      <c r="P39" t="e">
        <f>1/(1+EXP(-J39))</f>
        <v>#NUM!</v>
      </c>
      <c r="R39" t="s">
        <v>13</v>
      </c>
      <c r="S39" t="e">
        <f>(P37-I37)*F37+(P38-I38)*F38+(P39-I39)*F39+(P40-I40)*F40</f>
        <v>#NUM!</v>
      </c>
      <c r="U39" t="s">
        <v>17</v>
      </c>
      <c r="V39" t="e">
        <f>E37-0.5*(1/4)*S39</f>
        <v>#NUM!</v>
      </c>
    </row>
    <row r="40" spans="1:22" x14ac:dyDescent="0.25">
      <c r="A40" t="e">
        <f t="shared" si="18"/>
        <v>#NUM!</v>
      </c>
      <c r="B40">
        <v>1</v>
      </c>
      <c r="C40" t="e">
        <f t="shared" si="19"/>
        <v>#NUM!</v>
      </c>
      <c r="D40">
        <v>5.4</v>
      </c>
      <c r="E40" t="e">
        <f t="shared" si="20"/>
        <v>#NUM!</v>
      </c>
      <c r="F40">
        <v>5</v>
      </c>
      <c r="I40">
        <v>1</v>
      </c>
      <c r="J40" t="e">
        <f t="shared" si="21"/>
        <v>#NUM!</v>
      </c>
      <c r="O40" t="s">
        <v>11</v>
      </c>
      <c r="P40" t="e">
        <f>1/(1+EXP(-J40))</f>
        <v>#NUM!</v>
      </c>
    </row>
    <row r="43" spans="1:22" x14ac:dyDescent="0.25">
      <c r="A43" t="s">
        <v>5</v>
      </c>
      <c r="B43" t="s">
        <v>0</v>
      </c>
      <c r="C43" t="s">
        <v>6</v>
      </c>
      <c r="D43" t="s">
        <v>1</v>
      </c>
      <c r="E43" t="s">
        <v>7</v>
      </c>
      <c r="F43" t="s">
        <v>2</v>
      </c>
      <c r="I43" t="s">
        <v>3</v>
      </c>
      <c r="J43" t="s">
        <v>4</v>
      </c>
    </row>
    <row r="44" spans="1:22" x14ac:dyDescent="0.25">
      <c r="A44" t="e">
        <f>$V$37</f>
        <v>#NUM!</v>
      </c>
      <c r="B44">
        <v>1</v>
      </c>
      <c r="C44" t="e">
        <f>$V$38</f>
        <v>#NUM!</v>
      </c>
      <c r="D44">
        <v>3.2</v>
      </c>
      <c r="E44" t="e">
        <f>$V$39</f>
        <v>#NUM!</v>
      </c>
      <c r="F44">
        <v>3</v>
      </c>
      <c r="I44">
        <v>1</v>
      </c>
      <c r="J44" t="e">
        <f>A44*B44+C44*D44+E44*F44</f>
        <v>#NUM!</v>
      </c>
      <c r="L44" t="s">
        <v>4</v>
      </c>
      <c r="M44" t="e">
        <f>SUM(J44:J47)</f>
        <v>#NUM!</v>
      </c>
      <c r="O44" t="s">
        <v>8</v>
      </c>
      <c r="P44" t="e">
        <f>1/(1+EXP(-J44))</f>
        <v>#NUM!</v>
      </c>
      <c r="R44" t="s">
        <v>14</v>
      </c>
      <c r="S44" t="e">
        <f>(P44-I44)+(P45-I45)+(P46-I46)+(P47-I47)</f>
        <v>#NUM!</v>
      </c>
      <c r="U44" t="s">
        <v>15</v>
      </c>
      <c r="V44" t="e">
        <f>A44-0.5*(1/4)*S44</f>
        <v>#NUM!</v>
      </c>
    </row>
    <row r="45" spans="1:22" x14ac:dyDescent="0.25">
      <c r="A45" t="e">
        <f t="shared" ref="A45:A47" si="22">$V$37</f>
        <v>#NUM!</v>
      </c>
      <c r="B45">
        <v>1</v>
      </c>
      <c r="C45" t="e">
        <f t="shared" ref="C45:C47" si="23">$V$38</f>
        <v>#NUM!</v>
      </c>
      <c r="D45">
        <v>2.9</v>
      </c>
      <c r="E45" t="e">
        <f t="shared" ref="E45:E47" si="24">$V$39</f>
        <v>#NUM!</v>
      </c>
      <c r="F45">
        <v>3.5</v>
      </c>
      <c r="I45">
        <v>1</v>
      </c>
      <c r="J45" t="e">
        <f t="shared" ref="J45:J47" si="25">A45*B45+C45*D45+E45*F45</f>
        <v>#NUM!</v>
      </c>
      <c r="L45" t="s">
        <v>4</v>
      </c>
      <c r="M45" t="e">
        <f>1/(1+EXP(-M44))</f>
        <v>#NUM!</v>
      </c>
      <c r="O45" t="s">
        <v>9</v>
      </c>
      <c r="P45" t="e">
        <f>1/(1+EXP(-J45))</f>
        <v>#NUM!</v>
      </c>
      <c r="R45" t="s">
        <v>12</v>
      </c>
      <c r="S45" t="e">
        <f>(P44-I44)*D44+(P45-I45)*D45+(P46-I46)*D46+(P47-I47)*D47</f>
        <v>#NUM!</v>
      </c>
      <c r="U45" t="s">
        <v>16</v>
      </c>
      <c r="V45" t="e">
        <f>C44-0.5*(1/4)*S45</f>
        <v>#NUM!</v>
      </c>
    </row>
    <row r="46" spans="1:22" x14ac:dyDescent="0.25">
      <c r="A46" t="e">
        <f t="shared" si="22"/>
        <v>#NUM!</v>
      </c>
      <c r="B46">
        <v>1</v>
      </c>
      <c r="C46" t="e">
        <f t="shared" si="23"/>
        <v>#NUM!</v>
      </c>
      <c r="D46">
        <v>1.9</v>
      </c>
      <c r="E46" t="e">
        <f t="shared" si="24"/>
        <v>#NUM!</v>
      </c>
      <c r="F46">
        <v>1</v>
      </c>
      <c r="I46">
        <v>0</v>
      </c>
      <c r="J46" t="e">
        <f t="shared" si="25"/>
        <v>#NUM!</v>
      </c>
      <c r="O46" t="s">
        <v>10</v>
      </c>
      <c r="P46" t="e">
        <f>1/(1+EXP(-J46))</f>
        <v>#NUM!</v>
      </c>
      <c r="R46" t="s">
        <v>13</v>
      </c>
      <c r="S46" t="e">
        <f>(P44-I44)*F44+(P45-I45)*F45+(P46-I46)*F46+(P47-I47)*F47</f>
        <v>#NUM!</v>
      </c>
      <c r="U46" t="s">
        <v>17</v>
      </c>
      <c r="V46" t="e">
        <f>E44-0.5*(1/4)*S46</f>
        <v>#NUM!</v>
      </c>
    </row>
    <row r="47" spans="1:22" x14ac:dyDescent="0.25">
      <c r="A47" t="e">
        <f t="shared" si="22"/>
        <v>#NUM!</v>
      </c>
      <c r="B47">
        <v>1</v>
      </c>
      <c r="C47" t="e">
        <f t="shared" si="23"/>
        <v>#NUM!</v>
      </c>
      <c r="D47">
        <v>5.4</v>
      </c>
      <c r="E47" t="e">
        <f t="shared" si="24"/>
        <v>#NUM!</v>
      </c>
      <c r="F47">
        <v>5</v>
      </c>
      <c r="I47">
        <v>1</v>
      </c>
      <c r="J47" t="e">
        <f t="shared" si="25"/>
        <v>#NUM!</v>
      </c>
      <c r="O47" t="s">
        <v>11</v>
      </c>
      <c r="P47" t="e">
        <f>1/(1+EXP(-J47))</f>
        <v>#NUM!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FA2D2EE50BEC43980A0D5649618A1C" ma:contentTypeVersion="11" ma:contentTypeDescription="Create a new document." ma:contentTypeScope="" ma:versionID="314a45671b5d7348ea10a2237232e4bd">
  <xsd:schema xmlns:xsd="http://www.w3.org/2001/XMLSchema" xmlns:xs="http://www.w3.org/2001/XMLSchema" xmlns:p="http://schemas.microsoft.com/office/2006/metadata/properties" xmlns:ns3="29231000-b39c-4aac-93b3-20103af954d0" xmlns:ns4="7adc4c63-fc51-429b-9d36-1af582a5c2c6" targetNamespace="http://schemas.microsoft.com/office/2006/metadata/properties" ma:root="true" ma:fieldsID="5b5471801cd71396126e1ee788ea38f9" ns3:_="" ns4:_="">
    <xsd:import namespace="29231000-b39c-4aac-93b3-20103af954d0"/>
    <xsd:import namespace="7adc4c63-fc51-429b-9d36-1af582a5c2c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231000-b39c-4aac-93b3-20103af954d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dc4c63-fc51-429b-9d36-1af582a5c2c6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AE63879-E5D0-4299-BDF1-D260BCB10010}">
  <ds:schemaRefs>
    <ds:schemaRef ds:uri="http://www.w3.org/XML/1998/namespace"/>
    <ds:schemaRef ds:uri="http://purl.org/dc/dcmitype/"/>
    <ds:schemaRef ds:uri="http://schemas.microsoft.com/office/2006/documentManagement/types"/>
    <ds:schemaRef ds:uri="http://purl.org/dc/elements/1.1/"/>
    <ds:schemaRef ds:uri="7adc4c63-fc51-429b-9d36-1af582a5c2c6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29231000-b39c-4aac-93b3-20103af954d0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80B939E8-E82E-433F-8347-C70DAFD2058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B3FD3C2-81D9-44FA-8CB2-22039FEF610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9231000-b39c-4aac-93b3-20103af954d0"/>
    <ds:schemaRef ds:uri="7adc4c63-fc51-429b-9d36-1af582a5c2c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Rhichard Koh</dc:creator>
  <cp:lastModifiedBy>Rhichard Koh</cp:lastModifiedBy>
  <dcterms:created xsi:type="dcterms:W3CDTF">2023-03-06T14:13:46Z</dcterms:created>
  <dcterms:modified xsi:type="dcterms:W3CDTF">2023-03-11T20:50:23Z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0x010100F7FA2D2EE50BEC43980A0D5649618A1C</vt:lpwstr>
  </property>
</Properties>
</file>